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ieedu-my.sharepoint.com/personal/vijayagupta_nitie_ac_in/Documents/Project on labour productivity/Data/Industry-wise Data/Construction materials/"/>
    </mc:Choice>
  </mc:AlternateContent>
  <xr:revisionPtr revIDLastSave="1" documentId="13_ncr:1_{80F54F9C-5239-E743-8E1C-2C437D86395F}" xr6:coauthVersionLast="47" xr6:coauthVersionMax="47" xr10:uidLastSave="{9C71FC4B-7437-ED4C-A7C1-8D1165921578}"/>
  <bookViews>
    <workbookView xWindow="0" yWindow="0" windowWidth="28800" windowHeight="18000" xr2:uid="{00000000-000D-0000-FFFF-FFFF00000000}"/>
  </bookViews>
  <sheets>
    <sheet name="Data" sheetId="1" r:id="rId1"/>
    <sheet name="Rati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906" i="1" l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V8" i="2" s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F8" i="2" s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E8" i="2" s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D8" i="2" s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B8" i="2" s="1"/>
  <c r="B9" i="2" s="1"/>
  <c r="O906" i="1"/>
  <c r="N906" i="1"/>
  <c r="M906" i="1"/>
  <c r="L906" i="1"/>
  <c r="K906" i="1"/>
  <c r="O905" i="1"/>
  <c r="N905" i="1"/>
  <c r="M905" i="1"/>
  <c r="L905" i="1"/>
  <c r="K905" i="1"/>
  <c r="O904" i="1"/>
  <c r="N904" i="1"/>
  <c r="M904" i="1"/>
  <c r="L904" i="1"/>
  <c r="K904" i="1"/>
  <c r="O903" i="1"/>
  <c r="N903" i="1"/>
  <c r="M903" i="1"/>
  <c r="L903" i="1"/>
  <c r="K903" i="1"/>
  <c r="O902" i="1"/>
  <c r="N902" i="1"/>
  <c r="M902" i="1"/>
  <c r="L902" i="1"/>
  <c r="K902" i="1"/>
  <c r="O901" i="1"/>
  <c r="N901" i="1"/>
  <c r="M901" i="1"/>
  <c r="L901" i="1"/>
  <c r="K901" i="1"/>
  <c r="O900" i="1"/>
  <c r="N900" i="1"/>
  <c r="M900" i="1"/>
  <c r="L900" i="1"/>
  <c r="K900" i="1"/>
  <c r="O899" i="1"/>
  <c r="N899" i="1"/>
  <c r="M899" i="1"/>
  <c r="L899" i="1"/>
  <c r="K899" i="1"/>
  <c r="O898" i="1"/>
  <c r="N898" i="1"/>
  <c r="M898" i="1"/>
  <c r="L898" i="1"/>
  <c r="K898" i="1"/>
  <c r="O897" i="1"/>
  <c r="N897" i="1"/>
  <c r="M897" i="1"/>
  <c r="L897" i="1"/>
  <c r="K897" i="1"/>
  <c r="O896" i="1"/>
  <c r="N896" i="1"/>
  <c r="M896" i="1"/>
  <c r="L896" i="1"/>
  <c r="K896" i="1"/>
  <c r="O895" i="1"/>
  <c r="N895" i="1"/>
  <c r="M895" i="1"/>
  <c r="L895" i="1"/>
  <c r="K895" i="1"/>
  <c r="O894" i="1"/>
  <c r="N894" i="1"/>
  <c r="M894" i="1"/>
  <c r="L894" i="1"/>
  <c r="K894" i="1"/>
  <c r="O893" i="1"/>
  <c r="N893" i="1"/>
  <c r="M893" i="1"/>
  <c r="L893" i="1"/>
  <c r="K893" i="1"/>
  <c r="O892" i="1"/>
  <c r="N892" i="1"/>
  <c r="M892" i="1"/>
  <c r="L892" i="1"/>
  <c r="K892" i="1"/>
  <c r="O891" i="1"/>
  <c r="N891" i="1"/>
  <c r="M891" i="1"/>
  <c r="L891" i="1"/>
  <c r="K891" i="1"/>
  <c r="O890" i="1"/>
  <c r="N890" i="1"/>
  <c r="M890" i="1"/>
  <c r="L890" i="1"/>
  <c r="K890" i="1"/>
  <c r="O889" i="1"/>
  <c r="N889" i="1"/>
  <c r="M889" i="1"/>
  <c r="L889" i="1"/>
  <c r="K889" i="1"/>
  <c r="O888" i="1"/>
  <c r="N888" i="1"/>
  <c r="M888" i="1"/>
  <c r="L888" i="1"/>
  <c r="K888" i="1"/>
  <c r="O887" i="1"/>
  <c r="N887" i="1"/>
  <c r="M887" i="1"/>
  <c r="L887" i="1"/>
  <c r="K887" i="1"/>
  <c r="O886" i="1"/>
  <c r="N886" i="1"/>
  <c r="M886" i="1"/>
  <c r="L886" i="1"/>
  <c r="K886" i="1"/>
  <c r="O885" i="1"/>
  <c r="N885" i="1"/>
  <c r="M885" i="1"/>
  <c r="L885" i="1"/>
  <c r="K885" i="1"/>
  <c r="O884" i="1"/>
  <c r="N884" i="1"/>
  <c r="M884" i="1"/>
  <c r="L884" i="1"/>
  <c r="K884" i="1"/>
  <c r="O883" i="1"/>
  <c r="N883" i="1"/>
  <c r="M883" i="1"/>
  <c r="L883" i="1"/>
  <c r="K883" i="1"/>
  <c r="O882" i="1"/>
  <c r="N882" i="1"/>
  <c r="M882" i="1"/>
  <c r="L882" i="1"/>
  <c r="K882" i="1"/>
  <c r="O881" i="1"/>
  <c r="N881" i="1"/>
  <c r="M881" i="1"/>
  <c r="L881" i="1"/>
  <c r="K881" i="1"/>
  <c r="O880" i="1"/>
  <c r="N880" i="1"/>
  <c r="M880" i="1"/>
  <c r="L880" i="1"/>
  <c r="K880" i="1"/>
  <c r="O879" i="1"/>
  <c r="N879" i="1"/>
  <c r="M879" i="1"/>
  <c r="L879" i="1"/>
  <c r="K879" i="1"/>
  <c r="O878" i="1"/>
  <c r="N878" i="1"/>
  <c r="M878" i="1"/>
  <c r="L878" i="1"/>
  <c r="K878" i="1"/>
  <c r="O877" i="1"/>
  <c r="N877" i="1"/>
  <c r="M877" i="1"/>
  <c r="L877" i="1"/>
  <c r="K877" i="1"/>
  <c r="O876" i="1"/>
  <c r="N876" i="1"/>
  <c r="M876" i="1"/>
  <c r="L876" i="1"/>
  <c r="K876" i="1"/>
  <c r="O875" i="1"/>
  <c r="N875" i="1"/>
  <c r="M875" i="1"/>
  <c r="L875" i="1"/>
  <c r="K875" i="1"/>
  <c r="O874" i="1"/>
  <c r="N874" i="1"/>
  <c r="M874" i="1"/>
  <c r="L874" i="1"/>
  <c r="K874" i="1"/>
  <c r="O873" i="1"/>
  <c r="N873" i="1"/>
  <c r="M873" i="1"/>
  <c r="L873" i="1"/>
  <c r="K873" i="1"/>
  <c r="O872" i="1"/>
  <c r="N872" i="1"/>
  <c r="M872" i="1"/>
  <c r="L872" i="1"/>
  <c r="K872" i="1"/>
  <c r="O871" i="1"/>
  <c r="N871" i="1"/>
  <c r="M871" i="1"/>
  <c r="L871" i="1"/>
  <c r="K871" i="1"/>
  <c r="O870" i="1"/>
  <c r="N870" i="1"/>
  <c r="M870" i="1"/>
  <c r="L870" i="1"/>
  <c r="K870" i="1"/>
  <c r="O869" i="1"/>
  <c r="N869" i="1"/>
  <c r="M869" i="1"/>
  <c r="L869" i="1"/>
  <c r="K869" i="1"/>
  <c r="O868" i="1"/>
  <c r="N868" i="1"/>
  <c r="M868" i="1"/>
  <c r="L868" i="1"/>
  <c r="K868" i="1"/>
  <c r="O867" i="1"/>
  <c r="N867" i="1"/>
  <c r="M867" i="1"/>
  <c r="L867" i="1"/>
  <c r="K867" i="1"/>
  <c r="O866" i="1"/>
  <c r="N866" i="1"/>
  <c r="M866" i="1"/>
  <c r="L866" i="1"/>
  <c r="K866" i="1"/>
  <c r="O865" i="1"/>
  <c r="N865" i="1"/>
  <c r="M865" i="1"/>
  <c r="L865" i="1"/>
  <c r="K865" i="1"/>
  <c r="O864" i="1"/>
  <c r="N864" i="1"/>
  <c r="M864" i="1"/>
  <c r="L864" i="1"/>
  <c r="K864" i="1"/>
  <c r="O863" i="1"/>
  <c r="N863" i="1"/>
  <c r="M863" i="1"/>
  <c r="L863" i="1"/>
  <c r="K863" i="1"/>
  <c r="O862" i="1"/>
  <c r="N862" i="1"/>
  <c r="M862" i="1"/>
  <c r="L862" i="1"/>
  <c r="K862" i="1"/>
  <c r="O861" i="1"/>
  <c r="N861" i="1"/>
  <c r="M861" i="1"/>
  <c r="L861" i="1"/>
  <c r="K861" i="1"/>
  <c r="O860" i="1"/>
  <c r="N860" i="1"/>
  <c r="M860" i="1"/>
  <c r="L860" i="1"/>
  <c r="K860" i="1"/>
  <c r="O859" i="1"/>
  <c r="N859" i="1"/>
  <c r="M859" i="1"/>
  <c r="L859" i="1"/>
  <c r="K859" i="1"/>
  <c r="O858" i="1"/>
  <c r="N858" i="1"/>
  <c r="M858" i="1"/>
  <c r="L858" i="1"/>
  <c r="K858" i="1"/>
  <c r="O857" i="1"/>
  <c r="N857" i="1"/>
  <c r="M857" i="1"/>
  <c r="L857" i="1"/>
  <c r="K857" i="1"/>
  <c r="O856" i="1"/>
  <c r="N856" i="1"/>
  <c r="M856" i="1"/>
  <c r="L856" i="1"/>
  <c r="K856" i="1"/>
  <c r="O855" i="1"/>
  <c r="N855" i="1"/>
  <c r="M855" i="1"/>
  <c r="L855" i="1"/>
  <c r="K855" i="1"/>
  <c r="O854" i="1"/>
  <c r="N854" i="1"/>
  <c r="M854" i="1"/>
  <c r="L854" i="1"/>
  <c r="K854" i="1"/>
  <c r="O853" i="1"/>
  <c r="N853" i="1"/>
  <c r="M853" i="1"/>
  <c r="L853" i="1"/>
  <c r="K853" i="1"/>
  <c r="O852" i="1"/>
  <c r="N852" i="1"/>
  <c r="M852" i="1"/>
  <c r="L852" i="1"/>
  <c r="K852" i="1"/>
  <c r="O851" i="1"/>
  <c r="V7" i="2" s="1"/>
  <c r="N851" i="1"/>
  <c r="M851" i="1"/>
  <c r="L851" i="1"/>
  <c r="K851" i="1"/>
  <c r="V3" i="2" s="1"/>
  <c r="O850" i="1"/>
  <c r="N850" i="1"/>
  <c r="M850" i="1"/>
  <c r="L850" i="1"/>
  <c r="K850" i="1"/>
  <c r="O849" i="1"/>
  <c r="N849" i="1"/>
  <c r="M849" i="1"/>
  <c r="L849" i="1"/>
  <c r="K849" i="1"/>
  <c r="O848" i="1"/>
  <c r="N848" i="1"/>
  <c r="M848" i="1"/>
  <c r="L848" i="1"/>
  <c r="K848" i="1"/>
  <c r="O847" i="1"/>
  <c r="N847" i="1"/>
  <c r="M847" i="1"/>
  <c r="L847" i="1"/>
  <c r="K847" i="1"/>
  <c r="O846" i="1"/>
  <c r="N846" i="1"/>
  <c r="M846" i="1"/>
  <c r="L846" i="1"/>
  <c r="K846" i="1"/>
  <c r="O845" i="1"/>
  <c r="N845" i="1"/>
  <c r="M845" i="1"/>
  <c r="L845" i="1"/>
  <c r="K845" i="1"/>
  <c r="O844" i="1"/>
  <c r="N844" i="1"/>
  <c r="M844" i="1"/>
  <c r="L844" i="1"/>
  <c r="K844" i="1"/>
  <c r="O843" i="1"/>
  <c r="N843" i="1"/>
  <c r="M843" i="1"/>
  <c r="L843" i="1"/>
  <c r="K843" i="1"/>
  <c r="O842" i="1"/>
  <c r="N842" i="1"/>
  <c r="M842" i="1"/>
  <c r="L842" i="1"/>
  <c r="K842" i="1"/>
  <c r="O841" i="1"/>
  <c r="N841" i="1"/>
  <c r="M841" i="1"/>
  <c r="L841" i="1"/>
  <c r="K841" i="1"/>
  <c r="O840" i="1"/>
  <c r="N840" i="1"/>
  <c r="M840" i="1"/>
  <c r="L840" i="1"/>
  <c r="K840" i="1"/>
  <c r="O839" i="1"/>
  <c r="N839" i="1"/>
  <c r="M839" i="1"/>
  <c r="L839" i="1"/>
  <c r="K839" i="1"/>
  <c r="O838" i="1"/>
  <c r="N838" i="1"/>
  <c r="M838" i="1"/>
  <c r="L838" i="1"/>
  <c r="K838" i="1"/>
  <c r="O837" i="1"/>
  <c r="N837" i="1"/>
  <c r="M837" i="1"/>
  <c r="L837" i="1"/>
  <c r="K837" i="1"/>
  <c r="O836" i="1"/>
  <c r="N836" i="1"/>
  <c r="M836" i="1"/>
  <c r="L836" i="1"/>
  <c r="K836" i="1"/>
  <c r="O835" i="1"/>
  <c r="N835" i="1"/>
  <c r="M835" i="1"/>
  <c r="L835" i="1"/>
  <c r="K835" i="1"/>
  <c r="O834" i="1"/>
  <c r="N834" i="1"/>
  <c r="M834" i="1"/>
  <c r="L834" i="1"/>
  <c r="K834" i="1"/>
  <c r="O833" i="1"/>
  <c r="N833" i="1"/>
  <c r="M833" i="1"/>
  <c r="L833" i="1"/>
  <c r="K833" i="1"/>
  <c r="O832" i="1"/>
  <c r="N832" i="1"/>
  <c r="M832" i="1"/>
  <c r="L832" i="1"/>
  <c r="K832" i="1"/>
  <c r="O831" i="1"/>
  <c r="N831" i="1"/>
  <c r="M831" i="1"/>
  <c r="L831" i="1"/>
  <c r="K831" i="1"/>
  <c r="O830" i="1"/>
  <c r="N830" i="1"/>
  <c r="M830" i="1"/>
  <c r="L830" i="1"/>
  <c r="K830" i="1"/>
  <c r="O829" i="1"/>
  <c r="N829" i="1"/>
  <c r="M829" i="1"/>
  <c r="L829" i="1"/>
  <c r="K829" i="1"/>
  <c r="O828" i="1"/>
  <c r="N828" i="1"/>
  <c r="M828" i="1"/>
  <c r="L828" i="1"/>
  <c r="K828" i="1"/>
  <c r="O827" i="1"/>
  <c r="N827" i="1"/>
  <c r="M827" i="1"/>
  <c r="L827" i="1"/>
  <c r="K827" i="1"/>
  <c r="O826" i="1"/>
  <c r="N826" i="1"/>
  <c r="M826" i="1"/>
  <c r="L826" i="1"/>
  <c r="K826" i="1"/>
  <c r="O825" i="1"/>
  <c r="N825" i="1"/>
  <c r="M825" i="1"/>
  <c r="L825" i="1"/>
  <c r="K825" i="1"/>
  <c r="O824" i="1"/>
  <c r="N824" i="1"/>
  <c r="M824" i="1"/>
  <c r="L824" i="1"/>
  <c r="K824" i="1"/>
  <c r="O823" i="1"/>
  <c r="N823" i="1"/>
  <c r="M823" i="1"/>
  <c r="L823" i="1"/>
  <c r="K823" i="1"/>
  <c r="O822" i="1"/>
  <c r="N822" i="1"/>
  <c r="M822" i="1"/>
  <c r="L822" i="1"/>
  <c r="K822" i="1"/>
  <c r="O821" i="1"/>
  <c r="N821" i="1"/>
  <c r="M821" i="1"/>
  <c r="L821" i="1"/>
  <c r="K821" i="1"/>
  <c r="O820" i="1"/>
  <c r="N820" i="1"/>
  <c r="M820" i="1"/>
  <c r="L820" i="1"/>
  <c r="K820" i="1"/>
  <c r="O819" i="1"/>
  <c r="N819" i="1"/>
  <c r="M819" i="1"/>
  <c r="L819" i="1"/>
  <c r="K819" i="1"/>
  <c r="O818" i="1"/>
  <c r="N818" i="1"/>
  <c r="M818" i="1"/>
  <c r="L818" i="1"/>
  <c r="K818" i="1"/>
  <c r="O817" i="1"/>
  <c r="N817" i="1"/>
  <c r="M817" i="1"/>
  <c r="L817" i="1"/>
  <c r="K817" i="1"/>
  <c r="O816" i="1"/>
  <c r="N816" i="1"/>
  <c r="M816" i="1"/>
  <c r="L816" i="1"/>
  <c r="K816" i="1"/>
  <c r="O815" i="1"/>
  <c r="N815" i="1"/>
  <c r="M815" i="1"/>
  <c r="L815" i="1"/>
  <c r="K815" i="1"/>
  <c r="O814" i="1"/>
  <c r="N814" i="1"/>
  <c r="M814" i="1"/>
  <c r="L814" i="1"/>
  <c r="K814" i="1"/>
  <c r="O813" i="1"/>
  <c r="N813" i="1"/>
  <c r="M813" i="1"/>
  <c r="L813" i="1"/>
  <c r="K813" i="1"/>
  <c r="O812" i="1"/>
  <c r="N812" i="1"/>
  <c r="M812" i="1"/>
  <c r="L812" i="1"/>
  <c r="K812" i="1"/>
  <c r="O811" i="1"/>
  <c r="N811" i="1"/>
  <c r="M811" i="1"/>
  <c r="L811" i="1"/>
  <c r="K811" i="1"/>
  <c r="O810" i="1"/>
  <c r="N810" i="1"/>
  <c r="M810" i="1"/>
  <c r="L810" i="1"/>
  <c r="K810" i="1"/>
  <c r="O809" i="1"/>
  <c r="N809" i="1"/>
  <c r="M809" i="1"/>
  <c r="L809" i="1"/>
  <c r="K809" i="1"/>
  <c r="O808" i="1"/>
  <c r="N808" i="1"/>
  <c r="M808" i="1"/>
  <c r="L808" i="1"/>
  <c r="K808" i="1"/>
  <c r="O807" i="1"/>
  <c r="N807" i="1"/>
  <c r="M807" i="1"/>
  <c r="L807" i="1"/>
  <c r="K807" i="1"/>
  <c r="O806" i="1"/>
  <c r="N806" i="1"/>
  <c r="M806" i="1"/>
  <c r="L806" i="1"/>
  <c r="K806" i="1"/>
  <c r="O805" i="1"/>
  <c r="N805" i="1"/>
  <c r="M805" i="1"/>
  <c r="L805" i="1"/>
  <c r="K805" i="1"/>
  <c r="O804" i="1"/>
  <c r="N804" i="1"/>
  <c r="M804" i="1"/>
  <c r="L804" i="1"/>
  <c r="K804" i="1"/>
  <c r="O803" i="1"/>
  <c r="N803" i="1"/>
  <c r="M803" i="1"/>
  <c r="L803" i="1"/>
  <c r="K803" i="1"/>
  <c r="O802" i="1"/>
  <c r="N802" i="1"/>
  <c r="M802" i="1"/>
  <c r="L802" i="1"/>
  <c r="K802" i="1"/>
  <c r="O801" i="1"/>
  <c r="N801" i="1"/>
  <c r="M801" i="1"/>
  <c r="L801" i="1"/>
  <c r="K801" i="1"/>
  <c r="O800" i="1"/>
  <c r="N800" i="1"/>
  <c r="M800" i="1"/>
  <c r="L800" i="1"/>
  <c r="K800" i="1"/>
  <c r="O799" i="1"/>
  <c r="N799" i="1"/>
  <c r="M799" i="1"/>
  <c r="L799" i="1"/>
  <c r="K799" i="1"/>
  <c r="O798" i="1"/>
  <c r="N798" i="1"/>
  <c r="M798" i="1"/>
  <c r="L798" i="1"/>
  <c r="K798" i="1"/>
  <c r="O797" i="1"/>
  <c r="N797" i="1"/>
  <c r="M797" i="1"/>
  <c r="L797" i="1"/>
  <c r="K797" i="1"/>
  <c r="O796" i="1"/>
  <c r="N796" i="1"/>
  <c r="U6" i="2" s="1"/>
  <c r="M796" i="1"/>
  <c r="L796" i="1"/>
  <c r="K796" i="1"/>
  <c r="O795" i="1"/>
  <c r="N795" i="1"/>
  <c r="M795" i="1"/>
  <c r="L795" i="1"/>
  <c r="K795" i="1"/>
  <c r="O794" i="1"/>
  <c r="N794" i="1"/>
  <c r="M794" i="1"/>
  <c r="L794" i="1"/>
  <c r="K794" i="1"/>
  <c r="O793" i="1"/>
  <c r="N793" i="1"/>
  <c r="M793" i="1"/>
  <c r="L793" i="1"/>
  <c r="K793" i="1"/>
  <c r="O792" i="1"/>
  <c r="N792" i="1"/>
  <c r="M792" i="1"/>
  <c r="L792" i="1"/>
  <c r="K792" i="1"/>
  <c r="O791" i="1"/>
  <c r="N791" i="1"/>
  <c r="M791" i="1"/>
  <c r="L791" i="1"/>
  <c r="K791" i="1"/>
  <c r="O790" i="1"/>
  <c r="N790" i="1"/>
  <c r="M790" i="1"/>
  <c r="L790" i="1"/>
  <c r="K790" i="1"/>
  <c r="O789" i="1"/>
  <c r="N789" i="1"/>
  <c r="M789" i="1"/>
  <c r="L789" i="1"/>
  <c r="K789" i="1"/>
  <c r="O788" i="1"/>
  <c r="N788" i="1"/>
  <c r="M788" i="1"/>
  <c r="L788" i="1"/>
  <c r="K788" i="1"/>
  <c r="O787" i="1"/>
  <c r="N787" i="1"/>
  <c r="M787" i="1"/>
  <c r="L787" i="1"/>
  <c r="K787" i="1"/>
  <c r="O786" i="1"/>
  <c r="N786" i="1"/>
  <c r="M786" i="1"/>
  <c r="L786" i="1"/>
  <c r="K786" i="1"/>
  <c r="O785" i="1"/>
  <c r="N785" i="1"/>
  <c r="M785" i="1"/>
  <c r="L785" i="1"/>
  <c r="K785" i="1"/>
  <c r="O784" i="1"/>
  <c r="N784" i="1"/>
  <c r="M784" i="1"/>
  <c r="L784" i="1"/>
  <c r="K784" i="1"/>
  <c r="O783" i="1"/>
  <c r="N783" i="1"/>
  <c r="M783" i="1"/>
  <c r="L783" i="1"/>
  <c r="K783" i="1"/>
  <c r="O782" i="1"/>
  <c r="N782" i="1"/>
  <c r="M782" i="1"/>
  <c r="L782" i="1"/>
  <c r="K782" i="1"/>
  <c r="O781" i="1"/>
  <c r="N781" i="1"/>
  <c r="M781" i="1"/>
  <c r="L781" i="1"/>
  <c r="K781" i="1"/>
  <c r="O780" i="1"/>
  <c r="N780" i="1"/>
  <c r="M780" i="1"/>
  <c r="L780" i="1"/>
  <c r="K780" i="1"/>
  <c r="O779" i="1"/>
  <c r="N779" i="1"/>
  <c r="M779" i="1"/>
  <c r="L779" i="1"/>
  <c r="K779" i="1"/>
  <c r="O778" i="1"/>
  <c r="N778" i="1"/>
  <c r="M778" i="1"/>
  <c r="L778" i="1"/>
  <c r="K778" i="1"/>
  <c r="O777" i="1"/>
  <c r="N777" i="1"/>
  <c r="M777" i="1"/>
  <c r="L777" i="1"/>
  <c r="K777" i="1"/>
  <c r="O776" i="1"/>
  <c r="N776" i="1"/>
  <c r="M776" i="1"/>
  <c r="L776" i="1"/>
  <c r="K776" i="1"/>
  <c r="O775" i="1"/>
  <c r="N775" i="1"/>
  <c r="M775" i="1"/>
  <c r="L775" i="1"/>
  <c r="K775" i="1"/>
  <c r="O774" i="1"/>
  <c r="N774" i="1"/>
  <c r="M774" i="1"/>
  <c r="L774" i="1"/>
  <c r="K774" i="1"/>
  <c r="O773" i="1"/>
  <c r="N773" i="1"/>
  <c r="M773" i="1"/>
  <c r="L773" i="1"/>
  <c r="K773" i="1"/>
  <c r="O772" i="1"/>
  <c r="N772" i="1"/>
  <c r="M772" i="1"/>
  <c r="L772" i="1"/>
  <c r="K772" i="1"/>
  <c r="O771" i="1"/>
  <c r="N771" i="1"/>
  <c r="M771" i="1"/>
  <c r="L771" i="1"/>
  <c r="K771" i="1"/>
  <c r="O770" i="1"/>
  <c r="N770" i="1"/>
  <c r="M770" i="1"/>
  <c r="L770" i="1"/>
  <c r="K770" i="1"/>
  <c r="O769" i="1"/>
  <c r="N769" i="1"/>
  <c r="M769" i="1"/>
  <c r="L769" i="1"/>
  <c r="K769" i="1"/>
  <c r="O768" i="1"/>
  <c r="N768" i="1"/>
  <c r="M768" i="1"/>
  <c r="L768" i="1"/>
  <c r="K768" i="1"/>
  <c r="O767" i="1"/>
  <c r="N767" i="1"/>
  <c r="M767" i="1"/>
  <c r="L767" i="1"/>
  <c r="K767" i="1"/>
  <c r="O766" i="1"/>
  <c r="N766" i="1"/>
  <c r="M766" i="1"/>
  <c r="L766" i="1"/>
  <c r="K766" i="1"/>
  <c r="O765" i="1"/>
  <c r="N765" i="1"/>
  <c r="M765" i="1"/>
  <c r="L765" i="1"/>
  <c r="K765" i="1"/>
  <c r="O764" i="1"/>
  <c r="N764" i="1"/>
  <c r="M764" i="1"/>
  <c r="L764" i="1"/>
  <c r="K764" i="1"/>
  <c r="O763" i="1"/>
  <c r="N763" i="1"/>
  <c r="M763" i="1"/>
  <c r="L763" i="1"/>
  <c r="K763" i="1"/>
  <c r="O762" i="1"/>
  <c r="N762" i="1"/>
  <c r="M762" i="1"/>
  <c r="L762" i="1"/>
  <c r="K762" i="1"/>
  <c r="O761" i="1"/>
  <c r="N761" i="1"/>
  <c r="M761" i="1"/>
  <c r="L761" i="1"/>
  <c r="K761" i="1"/>
  <c r="O760" i="1"/>
  <c r="N760" i="1"/>
  <c r="M760" i="1"/>
  <c r="L760" i="1"/>
  <c r="K760" i="1"/>
  <c r="O759" i="1"/>
  <c r="N759" i="1"/>
  <c r="M759" i="1"/>
  <c r="L759" i="1"/>
  <c r="K759" i="1"/>
  <c r="O758" i="1"/>
  <c r="N758" i="1"/>
  <c r="M758" i="1"/>
  <c r="L758" i="1"/>
  <c r="K758" i="1"/>
  <c r="O757" i="1"/>
  <c r="N757" i="1"/>
  <c r="M757" i="1"/>
  <c r="L757" i="1"/>
  <c r="K757" i="1"/>
  <c r="O756" i="1"/>
  <c r="N756" i="1"/>
  <c r="M756" i="1"/>
  <c r="L756" i="1"/>
  <c r="K756" i="1"/>
  <c r="O755" i="1"/>
  <c r="N755" i="1"/>
  <c r="M755" i="1"/>
  <c r="L755" i="1"/>
  <c r="K755" i="1"/>
  <c r="O754" i="1"/>
  <c r="N754" i="1"/>
  <c r="M754" i="1"/>
  <c r="L754" i="1"/>
  <c r="K754" i="1"/>
  <c r="O753" i="1"/>
  <c r="N753" i="1"/>
  <c r="M753" i="1"/>
  <c r="L753" i="1"/>
  <c r="K753" i="1"/>
  <c r="O752" i="1"/>
  <c r="N752" i="1"/>
  <c r="M752" i="1"/>
  <c r="L752" i="1"/>
  <c r="K752" i="1"/>
  <c r="O751" i="1"/>
  <c r="N751" i="1"/>
  <c r="M751" i="1"/>
  <c r="L751" i="1"/>
  <c r="K751" i="1"/>
  <c r="O750" i="1"/>
  <c r="N750" i="1"/>
  <c r="M750" i="1"/>
  <c r="L750" i="1"/>
  <c r="K750" i="1"/>
  <c r="O749" i="1"/>
  <c r="N749" i="1"/>
  <c r="M749" i="1"/>
  <c r="L749" i="1"/>
  <c r="K749" i="1"/>
  <c r="O748" i="1"/>
  <c r="N748" i="1"/>
  <c r="M748" i="1"/>
  <c r="L748" i="1"/>
  <c r="K748" i="1"/>
  <c r="O747" i="1"/>
  <c r="N747" i="1"/>
  <c r="M747" i="1"/>
  <c r="L747" i="1"/>
  <c r="K747" i="1"/>
  <c r="O746" i="1"/>
  <c r="N746" i="1"/>
  <c r="M746" i="1"/>
  <c r="L746" i="1"/>
  <c r="K746" i="1"/>
  <c r="O745" i="1"/>
  <c r="N745" i="1"/>
  <c r="M745" i="1"/>
  <c r="L745" i="1"/>
  <c r="K745" i="1"/>
  <c r="O744" i="1"/>
  <c r="N744" i="1"/>
  <c r="M744" i="1"/>
  <c r="L744" i="1"/>
  <c r="K744" i="1"/>
  <c r="O743" i="1"/>
  <c r="N743" i="1"/>
  <c r="M743" i="1"/>
  <c r="L743" i="1"/>
  <c r="K743" i="1"/>
  <c r="O742" i="1"/>
  <c r="N742" i="1"/>
  <c r="M742" i="1"/>
  <c r="L742" i="1"/>
  <c r="T4" i="2" s="1"/>
  <c r="K742" i="1"/>
  <c r="O741" i="1"/>
  <c r="N741" i="1"/>
  <c r="M741" i="1"/>
  <c r="L741" i="1"/>
  <c r="K741" i="1"/>
  <c r="O740" i="1"/>
  <c r="N740" i="1"/>
  <c r="M740" i="1"/>
  <c r="L740" i="1"/>
  <c r="K740" i="1"/>
  <c r="O739" i="1"/>
  <c r="N739" i="1"/>
  <c r="M739" i="1"/>
  <c r="L739" i="1"/>
  <c r="K739" i="1"/>
  <c r="O738" i="1"/>
  <c r="N738" i="1"/>
  <c r="M738" i="1"/>
  <c r="L738" i="1"/>
  <c r="K738" i="1"/>
  <c r="O737" i="1"/>
  <c r="N737" i="1"/>
  <c r="M737" i="1"/>
  <c r="L737" i="1"/>
  <c r="K737" i="1"/>
  <c r="O736" i="1"/>
  <c r="N736" i="1"/>
  <c r="M736" i="1"/>
  <c r="L736" i="1"/>
  <c r="K736" i="1"/>
  <c r="O735" i="1"/>
  <c r="N735" i="1"/>
  <c r="M735" i="1"/>
  <c r="L735" i="1"/>
  <c r="K735" i="1"/>
  <c r="O734" i="1"/>
  <c r="N734" i="1"/>
  <c r="M734" i="1"/>
  <c r="L734" i="1"/>
  <c r="K734" i="1"/>
  <c r="O733" i="1"/>
  <c r="N733" i="1"/>
  <c r="M733" i="1"/>
  <c r="L733" i="1"/>
  <c r="K733" i="1"/>
  <c r="O732" i="1"/>
  <c r="N732" i="1"/>
  <c r="M732" i="1"/>
  <c r="L732" i="1"/>
  <c r="K732" i="1"/>
  <c r="O731" i="1"/>
  <c r="N731" i="1"/>
  <c r="M731" i="1"/>
  <c r="L731" i="1"/>
  <c r="K731" i="1"/>
  <c r="O730" i="1"/>
  <c r="N730" i="1"/>
  <c r="M730" i="1"/>
  <c r="L730" i="1"/>
  <c r="K730" i="1"/>
  <c r="O729" i="1"/>
  <c r="N729" i="1"/>
  <c r="M729" i="1"/>
  <c r="L729" i="1"/>
  <c r="K729" i="1"/>
  <c r="O728" i="1"/>
  <c r="N728" i="1"/>
  <c r="M728" i="1"/>
  <c r="L728" i="1"/>
  <c r="K728" i="1"/>
  <c r="O727" i="1"/>
  <c r="N727" i="1"/>
  <c r="M727" i="1"/>
  <c r="L727" i="1"/>
  <c r="K727" i="1"/>
  <c r="O726" i="1"/>
  <c r="N726" i="1"/>
  <c r="M726" i="1"/>
  <c r="L726" i="1"/>
  <c r="K726" i="1"/>
  <c r="O725" i="1"/>
  <c r="N725" i="1"/>
  <c r="M725" i="1"/>
  <c r="L725" i="1"/>
  <c r="K725" i="1"/>
  <c r="O724" i="1"/>
  <c r="N724" i="1"/>
  <c r="M724" i="1"/>
  <c r="L724" i="1"/>
  <c r="K724" i="1"/>
  <c r="O723" i="1"/>
  <c r="N723" i="1"/>
  <c r="M723" i="1"/>
  <c r="L723" i="1"/>
  <c r="K723" i="1"/>
  <c r="O722" i="1"/>
  <c r="N722" i="1"/>
  <c r="M722" i="1"/>
  <c r="L722" i="1"/>
  <c r="K722" i="1"/>
  <c r="O721" i="1"/>
  <c r="N721" i="1"/>
  <c r="M721" i="1"/>
  <c r="L721" i="1"/>
  <c r="K721" i="1"/>
  <c r="O720" i="1"/>
  <c r="N720" i="1"/>
  <c r="M720" i="1"/>
  <c r="L720" i="1"/>
  <c r="K720" i="1"/>
  <c r="O719" i="1"/>
  <c r="N719" i="1"/>
  <c r="M719" i="1"/>
  <c r="L719" i="1"/>
  <c r="K719" i="1"/>
  <c r="O718" i="1"/>
  <c r="N718" i="1"/>
  <c r="M718" i="1"/>
  <c r="L718" i="1"/>
  <c r="K718" i="1"/>
  <c r="O717" i="1"/>
  <c r="N717" i="1"/>
  <c r="M717" i="1"/>
  <c r="L717" i="1"/>
  <c r="K717" i="1"/>
  <c r="O716" i="1"/>
  <c r="N716" i="1"/>
  <c r="M716" i="1"/>
  <c r="L716" i="1"/>
  <c r="K716" i="1"/>
  <c r="O715" i="1"/>
  <c r="N715" i="1"/>
  <c r="M715" i="1"/>
  <c r="L715" i="1"/>
  <c r="K715" i="1"/>
  <c r="O714" i="1"/>
  <c r="N714" i="1"/>
  <c r="M714" i="1"/>
  <c r="L714" i="1"/>
  <c r="K714" i="1"/>
  <c r="O713" i="1"/>
  <c r="N713" i="1"/>
  <c r="M713" i="1"/>
  <c r="L713" i="1"/>
  <c r="K713" i="1"/>
  <c r="O712" i="1"/>
  <c r="N712" i="1"/>
  <c r="M712" i="1"/>
  <c r="L712" i="1"/>
  <c r="K712" i="1"/>
  <c r="O711" i="1"/>
  <c r="N711" i="1"/>
  <c r="M711" i="1"/>
  <c r="L711" i="1"/>
  <c r="K711" i="1"/>
  <c r="O710" i="1"/>
  <c r="N710" i="1"/>
  <c r="M710" i="1"/>
  <c r="L710" i="1"/>
  <c r="K710" i="1"/>
  <c r="O709" i="1"/>
  <c r="N709" i="1"/>
  <c r="M709" i="1"/>
  <c r="L709" i="1"/>
  <c r="K709" i="1"/>
  <c r="O708" i="1"/>
  <c r="N708" i="1"/>
  <c r="M708" i="1"/>
  <c r="L708" i="1"/>
  <c r="K708" i="1"/>
  <c r="O707" i="1"/>
  <c r="N707" i="1"/>
  <c r="M707" i="1"/>
  <c r="L707" i="1"/>
  <c r="K707" i="1"/>
  <c r="O706" i="1"/>
  <c r="N706" i="1"/>
  <c r="M706" i="1"/>
  <c r="L706" i="1"/>
  <c r="K706" i="1"/>
  <c r="O705" i="1"/>
  <c r="N705" i="1"/>
  <c r="M705" i="1"/>
  <c r="L705" i="1"/>
  <c r="K705" i="1"/>
  <c r="O704" i="1"/>
  <c r="N704" i="1"/>
  <c r="M704" i="1"/>
  <c r="L704" i="1"/>
  <c r="K704" i="1"/>
  <c r="O703" i="1"/>
  <c r="N703" i="1"/>
  <c r="M703" i="1"/>
  <c r="L703" i="1"/>
  <c r="K703" i="1"/>
  <c r="O702" i="1"/>
  <c r="N702" i="1"/>
  <c r="M702" i="1"/>
  <c r="L702" i="1"/>
  <c r="K702" i="1"/>
  <c r="O701" i="1"/>
  <c r="N701" i="1"/>
  <c r="M701" i="1"/>
  <c r="L701" i="1"/>
  <c r="K701" i="1"/>
  <c r="O700" i="1"/>
  <c r="N700" i="1"/>
  <c r="M700" i="1"/>
  <c r="L700" i="1"/>
  <c r="K700" i="1"/>
  <c r="O699" i="1"/>
  <c r="N699" i="1"/>
  <c r="M699" i="1"/>
  <c r="L699" i="1"/>
  <c r="K699" i="1"/>
  <c r="O698" i="1"/>
  <c r="N698" i="1"/>
  <c r="M698" i="1"/>
  <c r="L698" i="1"/>
  <c r="K698" i="1"/>
  <c r="O697" i="1"/>
  <c r="N697" i="1"/>
  <c r="M697" i="1"/>
  <c r="L697" i="1"/>
  <c r="K697" i="1"/>
  <c r="O696" i="1"/>
  <c r="N696" i="1"/>
  <c r="M696" i="1"/>
  <c r="L696" i="1"/>
  <c r="K696" i="1"/>
  <c r="O695" i="1"/>
  <c r="N695" i="1"/>
  <c r="M695" i="1"/>
  <c r="L695" i="1"/>
  <c r="K695" i="1"/>
  <c r="O694" i="1"/>
  <c r="N694" i="1"/>
  <c r="M694" i="1"/>
  <c r="L694" i="1"/>
  <c r="K694" i="1"/>
  <c r="O693" i="1"/>
  <c r="N693" i="1"/>
  <c r="M693" i="1"/>
  <c r="L693" i="1"/>
  <c r="K693" i="1"/>
  <c r="O692" i="1"/>
  <c r="N692" i="1"/>
  <c r="M692" i="1"/>
  <c r="L692" i="1"/>
  <c r="K692" i="1"/>
  <c r="O691" i="1"/>
  <c r="N691" i="1"/>
  <c r="M691" i="1"/>
  <c r="L691" i="1"/>
  <c r="K691" i="1"/>
  <c r="O690" i="1"/>
  <c r="N690" i="1"/>
  <c r="M690" i="1"/>
  <c r="L690" i="1"/>
  <c r="K690" i="1"/>
  <c r="O689" i="1"/>
  <c r="N689" i="1"/>
  <c r="M689" i="1"/>
  <c r="L689" i="1"/>
  <c r="K689" i="1"/>
  <c r="O688" i="1"/>
  <c r="N688" i="1"/>
  <c r="S6" i="2" s="1"/>
  <c r="M688" i="1"/>
  <c r="L688" i="1"/>
  <c r="K688" i="1"/>
  <c r="O687" i="1"/>
  <c r="N687" i="1"/>
  <c r="M687" i="1"/>
  <c r="L687" i="1"/>
  <c r="K687" i="1"/>
  <c r="O686" i="1"/>
  <c r="N686" i="1"/>
  <c r="M686" i="1"/>
  <c r="L686" i="1"/>
  <c r="K686" i="1"/>
  <c r="O685" i="1"/>
  <c r="N685" i="1"/>
  <c r="M685" i="1"/>
  <c r="L685" i="1"/>
  <c r="K685" i="1"/>
  <c r="O684" i="1"/>
  <c r="N684" i="1"/>
  <c r="M684" i="1"/>
  <c r="L684" i="1"/>
  <c r="K684" i="1"/>
  <c r="O683" i="1"/>
  <c r="N683" i="1"/>
  <c r="M683" i="1"/>
  <c r="L683" i="1"/>
  <c r="K683" i="1"/>
  <c r="O682" i="1"/>
  <c r="N682" i="1"/>
  <c r="M682" i="1"/>
  <c r="L682" i="1"/>
  <c r="K682" i="1"/>
  <c r="O681" i="1"/>
  <c r="N681" i="1"/>
  <c r="M681" i="1"/>
  <c r="L681" i="1"/>
  <c r="K681" i="1"/>
  <c r="O680" i="1"/>
  <c r="N680" i="1"/>
  <c r="M680" i="1"/>
  <c r="L680" i="1"/>
  <c r="K680" i="1"/>
  <c r="O679" i="1"/>
  <c r="N679" i="1"/>
  <c r="M679" i="1"/>
  <c r="L679" i="1"/>
  <c r="K679" i="1"/>
  <c r="O678" i="1"/>
  <c r="N678" i="1"/>
  <c r="M678" i="1"/>
  <c r="L678" i="1"/>
  <c r="K678" i="1"/>
  <c r="O677" i="1"/>
  <c r="N677" i="1"/>
  <c r="M677" i="1"/>
  <c r="L677" i="1"/>
  <c r="K677" i="1"/>
  <c r="O676" i="1"/>
  <c r="N676" i="1"/>
  <c r="M676" i="1"/>
  <c r="L676" i="1"/>
  <c r="K676" i="1"/>
  <c r="O675" i="1"/>
  <c r="N675" i="1"/>
  <c r="M675" i="1"/>
  <c r="L675" i="1"/>
  <c r="K675" i="1"/>
  <c r="O674" i="1"/>
  <c r="N674" i="1"/>
  <c r="M674" i="1"/>
  <c r="L674" i="1"/>
  <c r="K674" i="1"/>
  <c r="O673" i="1"/>
  <c r="N673" i="1"/>
  <c r="M673" i="1"/>
  <c r="L673" i="1"/>
  <c r="K673" i="1"/>
  <c r="O672" i="1"/>
  <c r="N672" i="1"/>
  <c r="M672" i="1"/>
  <c r="L672" i="1"/>
  <c r="K672" i="1"/>
  <c r="O671" i="1"/>
  <c r="N671" i="1"/>
  <c r="M671" i="1"/>
  <c r="L671" i="1"/>
  <c r="K671" i="1"/>
  <c r="O670" i="1"/>
  <c r="N670" i="1"/>
  <c r="M670" i="1"/>
  <c r="L670" i="1"/>
  <c r="K670" i="1"/>
  <c r="O669" i="1"/>
  <c r="N669" i="1"/>
  <c r="M669" i="1"/>
  <c r="L669" i="1"/>
  <c r="K669" i="1"/>
  <c r="O668" i="1"/>
  <c r="N668" i="1"/>
  <c r="M668" i="1"/>
  <c r="L668" i="1"/>
  <c r="K668" i="1"/>
  <c r="O667" i="1"/>
  <c r="N667" i="1"/>
  <c r="M667" i="1"/>
  <c r="L667" i="1"/>
  <c r="K667" i="1"/>
  <c r="O666" i="1"/>
  <c r="N666" i="1"/>
  <c r="M666" i="1"/>
  <c r="L666" i="1"/>
  <c r="K666" i="1"/>
  <c r="O665" i="1"/>
  <c r="N665" i="1"/>
  <c r="M665" i="1"/>
  <c r="L665" i="1"/>
  <c r="K665" i="1"/>
  <c r="O664" i="1"/>
  <c r="N664" i="1"/>
  <c r="M664" i="1"/>
  <c r="L664" i="1"/>
  <c r="K664" i="1"/>
  <c r="O663" i="1"/>
  <c r="N663" i="1"/>
  <c r="M663" i="1"/>
  <c r="L663" i="1"/>
  <c r="K663" i="1"/>
  <c r="O662" i="1"/>
  <c r="N662" i="1"/>
  <c r="M662" i="1"/>
  <c r="L662" i="1"/>
  <c r="K662" i="1"/>
  <c r="O661" i="1"/>
  <c r="N661" i="1"/>
  <c r="M661" i="1"/>
  <c r="L661" i="1"/>
  <c r="K661" i="1"/>
  <c r="O660" i="1"/>
  <c r="N660" i="1"/>
  <c r="M660" i="1"/>
  <c r="L660" i="1"/>
  <c r="K660" i="1"/>
  <c r="O659" i="1"/>
  <c r="N659" i="1"/>
  <c r="M659" i="1"/>
  <c r="L659" i="1"/>
  <c r="K659" i="1"/>
  <c r="O658" i="1"/>
  <c r="N658" i="1"/>
  <c r="M658" i="1"/>
  <c r="L658" i="1"/>
  <c r="K658" i="1"/>
  <c r="O657" i="1"/>
  <c r="N657" i="1"/>
  <c r="M657" i="1"/>
  <c r="L657" i="1"/>
  <c r="K657" i="1"/>
  <c r="O656" i="1"/>
  <c r="N656" i="1"/>
  <c r="M656" i="1"/>
  <c r="L656" i="1"/>
  <c r="K656" i="1"/>
  <c r="O655" i="1"/>
  <c r="N655" i="1"/>
  <c r="M655" i="1"/>
  <c r="L655" i="1"/>
  <c r="K655" i="1"/>
  <c r="O654" i="1"/>
  <c r="N654" i="1"/>
  <c r="M654" i="1"/>
  <c r="L654" i="1"/>
  <c r="K654" i="1"/>
  <c r="O653" i="1"/>
  <c r="N653" i="1"/>
  <c r="M653" i="1"/>
  <c r="L653" i="1"/>
  <c r="K653" i="1"/>
  <c r="O652" i="1"/>
  <c r="N652" i="1"/>
  <c r="M652" i="1"/>
  <c r="L652" i="1"/>
  <c r="K652" i="1"/>
  <c r="O651" i="1"/>
  <c r="N651" i="1"/>
  <c r="M651" i="1"/>
  <c r="L651" i="1"/>
  <c r="K651" i="1"/>
  <c r="O650" i="1"/>
  <c r="N650" i="1"/>
  <c r="M650" i="1"/>
  <c r="L650" i="1"/>
  <c r="K650" i="1"/>
  <c r="O649" i="1"/>
  <c r="N649" i="1"/>
  <c r="M649" i="1"/>
  <c r="L649" i="1"/>
  <c r="K649" i="1"/>
  <c r="O648" i="1"/>
  <c r="N648" i="1"/>
  <c r="M648" i="1"/>
  <c r="L648" i="1"/>
  <c r="K648" i="1"/>
  <c r="O647" i="1"/>
  <c r="N647" i="1"/>
  <c r="M647" i="1"/>
  <c r="L647" i="1"/>
  <c r="K647" i="1"/>
  <c r="O646" i="1"/>
  <c r="N646" i="1"/>
  <c r="M646" i="1"/>
  <c r="L646" i="1"/>
  <c r="K646" i="1"/>
  <c r="O645" i="1"/>
  <c r="N645" i="1"/>
  <c r="M645" i="1"/>
  <c r="L645" i="1"/>
  <c r="K645" i="1"/>
  <c r="O644" i="1"/>
  <c r="N644" i="1"/>
  <c r="M644" i="1"/>
  <c r="L644" i="1"/>
  <c r="K644" i="1"/>
  <c r="O643" i="1"/>
  <c r="N643" i="1"/>
  <c r="M643" i="1"/>
  <c r="L643" i="1"/>
  <c r="K643" i="1"/>
  <c r="O642" i="1"/>
  <c r="N642" i="1"/>
  <c r="M642" i="1"/>
  <c r="L642" i="1"/>
  <c r="K642" i="1"/>
  <c r="O641" i="1"/>
  <c r="N641" i="1"/>
  <c r="M641" i="1"/>
  <c r="L641" i="1"/>
  <c r="K641" i="1"/>
  <c r="O640" i="1"/>
  <c r="N640" i="1"/>
  <c r="M640" i="1"/>
  <c r="L640" i="1"/>
  <c r="K640" i="1"/>
  <c r="O639" i="1"/>
  <c r="N639" i="1"/>
  <c r="M639" i="1"/>
  <c r="L639" i="1"/>
  <c r="K639" i="1"/>
  <c r="O638" i="1"/>
  <c r="N638" i="1"/>
  <c r="M638" i="1"/>
  <c r="L638" i="1"/>
  <c r="R4" i="2" s="1"/>
  <c r="K638" i="1"/>
  <c r="O637" i="1"/>
  <c r="N637" i="1"/>
  <c r="M637" i="1"/>
  <c r="L637" i="1"/>
  <c r="K637" i="1"/>
  <c r="O636" i="1"/>
  <c r="N636" i="1"/>
  <c r="M636" i="1"/>
  <c r="L636" i="1"/>
  <c r="K636" i="1"/>
  <c r="O635" i="1"/>
  <c r="N635" i="1"/>
  <c r="M635" i="1"/>
  <c r="L635" i="1"/>
  <c r="K635" i="1"/>
  <c r="O634" i="1"/>
  <c r="N634" i="1"/>
  <c r="M634" i="1"/>
  <c r="L634" i="1"/>
  <c r="K634" i="1"/>
  <c r="O633" i="1"/>
  <c r="N633" i="1"/>
  <c r="M633" i="1"/>
  <c r="L633" i="1"/>
  <c r="K633" i="1"/>
  <c r="O632" i="1"/>
  <c r="N632" i="1"/>
  <c r="M632" i="1"/>
  <c r="L632" i="1"/>
  <c r="K632" i="1"/>
  <c r="O631" i="1"/>
  <c r="N631" i="1"/>
  <c r="M631" i="1"/>
  <c r="L631" i="1"/>
  <c r="K631" i="1"/>
  <c r="O630" i="1"/>
  <c r="N630" i="1"/>
  <c r="M630" i="1"/>
  <c r="L630" i="1"/>
  <c r="K630" i="1"/>
  <c r="O629" i="1"/>
  <c r="N629" i="1"/>
  <c r="M629" i="1"/>
  <c r="L629" i="1"/>
  <c r="K629" i="1"/>
  <c r="O628" i="1"/>
  <c r="N628" i="1"/>
  <c r="M628" i="1"/>
  <c r="L628" i="1"/>
  <c r="K628" i="1"/>
  <c r="O627" i="1"/>
  <c r="N627" i="1"/>
  <c r="M627" i="1"/>
  <c r="L627" i="1"/>
  <c r="K627" i="1"/>
  <c r="O626" i="1"/>
  <c r="N626" i="1"/>
  <c r="M626" i="1"/>
  <c r="L626" i="1"/>
  <c r="K626" i="1"/>
  <c r="O625" i="1"/>
  <c r="N625" i="1"/>
  <c r="M625" i="1"/>
  <c r="L625" i="1"/>
  <c r="K625" i="1"/>
  <c r="O624" i="1"/>
  <c r="N624" i="1"/>
  <c r="M624" i="1"/>
  <c r="L624" i="1"/>
  <c r="K624" i="1"/>
  <c r="O623" i="1"/>
  <c r="N623" i="1"/>
  <c r="M623" i="1"/>
  <c r="L623" i="1"/>
  <c r="K623" i="1"/>
  <c r="O622" i="1"/>
  <c r="N622" i="1"/>
  <c r="M622" i="1"/>
  <c r="L622" i="1"/>
  <c r="K622" i="1"/>
  <c r="O621" i="1"/>
  <c r="N621" i="1"/>
  <c r="M621" i="1"/>
  <c r="L621" i="1"/>
  <c r="K621" i="1"/>
  <c r="O620" i="1"/>
  <c r="N620" i="1"/>
  <c r="M620" i="1"/>
  <c r="L620" i="1"/>
  <c r="K620" i="1"/>
  <c r="O619" i="1"/>
  <c r="N619" i="1"/>
  <c r="M619" i="1"/>
  <c r="L619" i="1"/>
  <c r="K619" i="1"/>
  <c r="O618" i="1"/>
  <c r="N618" i="1"/>
  <c r="M618" i="1"/>
  <c r="L618" i="1"/>
  <c r="K618" i="1"/>
  <c r="O617" i="1"/>
  <c r="N617" i="1"/>
  <c r="M617" i="1"/>
  <c r="L617" i="1"/>
  <c r="K617" i="1"/>
  <c r="O616" i="1"/>
  <c r="N616" i="1"/>
  <c r="M616" i="1"/>
  <c r="L616" i="1"/>
  <c r="K616" i="1"/>
  <c r="O615" i="1"/>
  <c r="N615" i="1"/>
  <c r="M615" i="1"/>
  <c r="L615" i="1"/>
  <c r="K615" i="1"/>
  <c r="O614" i="1"/>
  <c r="N614" i="1"/>
  <c r="M614" i="1"/>
  <c r="L614" i="1"/>
  <c r="K614" i="1"/>
  <c r="O613" i="1"/>
  <c r="N613" i="1"/>
  <c r="M613" i="1"/>
  <c r="L613" i="1"/>
  <c r="K613" i="1"/>
  <c r="O612" i="1"/>
  <c r="N612" i="1"/>
  <c r="M612" i="1"/>
  <c r="L612" i="1"/>
  <c r="K612" i="1"/>
  <c r="O611" i="1"/>
  <c r="N611" i="1"/>
  <c r="M611" i="1"/>
  <c r="L611" i="1"/>
  <c r="K611" i="1"/>
  <c r="O610" i="1"/>
  <c r="N610" i="1"/>
  <c r="M610" i="1"/>
  <c r="L610" i="1"/>
  <c r="K610" i="1"/>
  <c r="O609" i="1"/>
  <c r="N609" i="1"/>
  <c r="M609" i="1"/>
  <c r="L609" i="1"/>
  <c r="K609" i="1"/>
  <c r="O608" i="1"/>
  <c r="N608" i="1"/>
  <c r="M608" i="1"/>
  <c r="L608" i="1"/>
  <c r="K608" i="1"/>
  <c r="O607" i="1"/>
  <c r="N607" i="1"/>
  <c r="M607" i="1"/>
  <c r="L607" i="1"/>
  <c r="K607" i="1"/>
  <c r="O606" i="1"/>
  <c r="N606" i="1"/>
  <c r="M606" i="1"/>
  <c r="L606" i="1"/>
  <c r="K606" i="1"/>
  <c r="O605" i="1"/>
  <c r="N605" i="1"/>
  <c r="M605" i="1"/>
  <c r="L605" i="1"/>
  <c r="K605" i="1"/>
  <c r="O604" i="1"/>
  <c r="N604" i="1"/>
  <c r="M604" i="1"/>
  <c r="L604" i="1"/>
  <c r="K604" i="1"/>
  <c r="O603" i="1"/>
  <c r="N603" i="1"/>
  <c r="M603" i="1"/>
  <c r="L603" i="1"/>
  <c r="K603" i="1"/>
  <c r="O602" i="1"/>
  <c r="N602" i="1"/>
  <c r="M602" i="1"/>
  <c r="L602" i="1"/>
  <c r="K602" i="1"/>
  <c r="O601" i="1"/>
  <c r="N601" i="1"/>
  <c r="M601" i="1"/>
  <c r="L601" i="1"/>
  <c r="K601" i="1"/>
  <c r="O600" i="1"/>
  <c r="N600" i="1"/>
  <c r="M600" i="1"/>
  <c r="L600" i="1"/>
  <c r="K600" i="1"/>
  <c r="O599" i="1"/>
  <c r="N599" i="1"/>
  <c r="M599" i="1"/>
  <c r="L599" i="1"/>
  <c r="K599" i="1"/>
  <c r="O598" i="1"/>
  <c r="N598" i="1"/>
  <c r="M598" i="1"/>
  <c r="L598" i="1"/>
  <c r="K598" i="1"/>
  <c r="O597" i="1"/>
  <c r="N597" i="1"/>
  <c r="M597" i="1"/>
  <c r="L597" i="1"/>
  <c r="K597" i="1"/>
  <c r="O596" i="1"/>
  <c r="N596" i="1"/>
  <c r="M596" i="1"/>
  <c r="L596" i="1"/>
  <c r="K596" i="1"/>
  <c r="O595" i="1"/>
  <c r="N595" i="1"/>
  <c r="M595" i="1"/>
  <c r="L595" i="1"/>
  <c r="K595" i="1"/>
  <c r="O594" i="1"/>
  <c r="N594" i="1"/>
  <c r="M594" i="1"/>
  <c r="L594" i="1"/>
  <c r="K594" i="1"/>
  <c r="O593" i="1"/>
  <c r="N593" i="1"/>
  <c r="M593" i="1"/>
  <c r="L593" i="1"/>
  <c r="K593" i="1"/>
  <c r="O592" i="1"/>
  <c r="N592" i="1"/>
  <c r="M592" i="1"/>
  <c r="L592" i="1"/>
  <c r="K592" i="1"/>
  <c r="O591" i="1"/>
  <c r="N591" i="1"/>
  <c r="M591" i="1"/>
  <c r="L591" i="1"/>
  <c r="K591" i="1"/>
  <c r="O590" i="1"/>
  <c r="N590" i="1"/>
  <c r="M590" i="1"/>
  <c r="L590" i="1"/>
  <c r="Q4" i="2" s="1"/>
  <c r="K590" i="1"/>
  <c r="O589" i="1"/>
  <c r="N589" i="1"/>
  <c r="M589" i="1"/>
  <c r="L589" i="1"/>
  <c r="K589" i="1"/>
  <c r="O588" i="1"/>
  <c r="N588" i="1"/>
  <c r="M588" i="1"/>
  <c r="L588" i="1"/>
  <c r="K588" i="1"/>
  <c r="O587" i="1"/>
  <c r="N587" i="1"/>
  <c r="M587" i="1"/>
  <c r="L587" i="1"/>
  <c r="K587" i="1"/>
  <c r="O586" i="1"/>
  <c r="N586" i="1"/>
  <c r="M586" i="1"/>
  <c r="L586" i="1"/>
  <c r="K586" i="1"/>
  <c r="O585" i="1"/>
  <c r="N585" i="1"/>
  <c r="M585" i="1"/>
  <c r="L585" i="1"/>
  <c r="K585" i="1"/>
  <c r="O584" i="1"/>
  <c r="N584" i="1"/>
  <c r="M584" i="1"/>
  <c r="L584" i="1"/>
  <c r="K584" i="1"/>
  <c r="O583" i="1"/>
  <c r="N583" i="1"/>
  <c r="M583" i="1"/>
  <c r="L583" i="1"/>
  <c r="K583" i="1"/>
  <c r="O582" i="1"/>
  <c r="N582" i="1"/>
  <c r="M582" i="1"/>
  <c r="L582" i="1"/>
  <c r="K582" i="1"/>
  <c r="O581" i="1"/>
  <c r="N581" i="1"/>
  <c r="M581" i="1"/>
  <c r="L581" i="1"/>
  <c r="K581" i="1"/>
  <c r="O580" i="1"/>
  <c r="N580" i="1"/>
  <c r="M580" i="1"/>
  <c r="L580" i="1"/>
  <c r="K580" i="1"/>
  <c r="O579" i="1"/>
  <c r="N579" i="1"/>
  <c r="M579" i="1"/>
  <c r="L579" i="1"/>
  <c r="K579" i="1"/>
  <c r="O578" i="1"/>
  <c r="N578" i="1"/>
  <c r="M578" i="1"/>
  <c r="L578" i="1"/>
  <c r="K578" i="1"/>
  <c r="O577" i="1"/>
  <c r="N577" i="1"/>
  <c r="M577" i="1"/>
  <c r="L577" i="1"/>
  <c r="K577" i="1"/>
  <c r="O576" i="1"/>
  <c r="N576" i="1"/>
  <c r="M576" i="1"/>
  <c r="L576" i="1"/>
  <c r="K576" i="1"/>
  <c r="O575" i="1"/>
  <c r="N575" i="1"/>
  <c r="M575" i="1"/>
  <c r="L575" i="1"/>
  <c r="K575" i="1"/>
  <c r="O574" i="1"/>
  <c r="N574" i="1"/>
  <c r="M574" i="1"/>
  <c r="L574" i="1"/>
  <c r="K574" i="1"/>
  <c r="O573" i="1"/>
  <c r="N573" i="1"/>
  <c r="M573" i="1"/>
  <c r="L573" i="1"/>
  <c r="K573" i="1"/>
  <c r="O572" i="1"/>
  <c r="N572" i="1"/>
  <c r="M572" i="1"/>
  <c r="L572" i="1"/>
  <c r="K572" i="1"/>
  <c r="O571" i="1"/>
  <c r="N571" i="1"/>
  <c r="M571" i="1"/>
  <c r="L571" i="1"/>
  <c r="K571" i="1"/>
  <c r="O570" i="1"/>
  <c r="N570" i="1"/>
  <c r="M570" i="1"/>
  <c r="L570" i="1"/>
  <c r="K570" i="1"/>
  <c r="O569" i="1"/>
  <c r="N569" i="1"/>
  <c r="M569" i="1"/>
  <c r="L569" i="1"/>
  <c r="K569" i="1"/>
  <c r="O568" i="1"/>
  <c r="N568" i="1"/>
  <c r="M568" i="1"/>
  <c r="L568" i="1"/>
  <c r="K568" i="1"/>
  <c r="O567" i="1"/>
  <c r="N567" i="1"/>
  <c r="M567" i="1"/>
  <c r="L567" i="1"/>
  <c r="K567" i="1"/>
  <c r="O566" i="1"/>
  <c r="N566" i="1"/>
  <c r="M566" i="1"/>
  <c r="L566" i="1"/>
  <c r="K566" i="1"/>
  <c r="O565" i="1"/>
  <c r="N565" i="1"/>
  <c r="M565" i="1"/>
  <c r="L565" i="1"/>
  <c r="K565" i="1"/>
  <c r="O564" i="1"/>
  <c r="N564" i="1"/>
  <c r="M564" i="1"/>
  <c r="L564" i="1"/>
  <c r="K564" i="1"/>
  <c r="O563" i="1"/>
  <c r="N563" i="1"/>
  <c r="M563" i="1"/>
  <c r="L563" i="1"/>
  <c r="K563" i="1"/>
  <c r="O562" i="1"/>
  <c r="N562" i="1"/>
  <c r="M562" i="1"/>
  <c r="L562" i="1"/>
  <c r="K562" i="1"/>
  <c r="O561" i="1"/>
  <c r="N561" i="1"/>
  <c r="M561" i="1"/>
  <c r="L561" i="1"/>
  <c r="K561" i="1"/>
  <c r="O560" i="1"/>
  <c r="N560" i="1"/>
  <c r="M560" i="1"/>
  <c r="L560" i="1"/>
  <c r="K560" i="1"/>
  <c r="O559" i="1"/>
  <c r="N559" i="1"/>
  <c r="M559" i="1"/>
  <c r="L559" i="1"/>
  <c r="K559" i="1"/>
  <c r="O558" i="1"/>
  <c r="N558" i="1"/>
  <c r="M558" i="1"/>
  <c r="L558" i="1"/>
  <c r="K558" i="1"/>
  <c r="O557" i="1"/>
  <c r="N557" i="1"/>
  <c r="M557" i="1"/>
  <c r="L557" i="1"/>
  <c r="K557" i="1"/>
  <c r="O556" i="1"/>
  <c r="N556" i="1"/>
  <c r="M556" i="1"/>
  <c r="L556" i="1"/>
  <c r="K556" i="1"/>
  <c r="O555" i="1"/>
  <c r="N555" i="1"/>
  <c r="M555" i="1"/>
  <c r="L555" i="1"/>
  <c r="K555" i="1"/>
  <c r="O554" i="1"/>
  <c r="N554" i="1"/>
  <c r="M554" i="1"/>
  <c r="L554" i="1"/>
  <c r="K554" i="1"/>
  <c r="O553" i="1"/>
  <c r="N553" i="1"/>
  <c r="M553" i="1"/>
  <c r="L553" i="1"/>
  <c r="K553" i="1"/>
  <c r="O552" i="1"/>
  <c r="N552" i="1"/>
  <c r="M552" i="1"/>
  <c r="L552" i="1"/>
  <c r="K552" i="1"/>
  <c r="O551" i="1"/>
  <c r="N551" i="1"/>
  <c r="M551" i="1"/>
  <c r="L551" i="1"/>
  <c r="K551" i="1"/>
  <c r="O550" i="1"/>
  <c r="N550" i="1"/>
  <c r="M550" i="1"/>
  <c r="L550" i="1"/>
  <c r="K550" i="1"/>
  <c r="O549" i="1"/>
  <c r="N549" i="1"/>
  <c r="M549" i="1"/>
  <c r="L549" i="1"/>
  <c r="K549" i="1"/>
  <c r="O548" i="1"/>
  <c r="N548" i="1"/>
  <c r="M548" i="1"/>
  <c r="L548" i="1"/>
  <c r="K548" i="1"/>
  <c r="O547" i="1"/>
  <c r="N547" i="1"/>
  <c r="M547" i="1"/>
  <c r="L547" i="1"/>
  <c r="K547" i="1"/>
  <c r="O546" i="1"/>
  <c r="N546" i="1"/>
  <c r="M546" i="1"/>
  <c r="L546" i="1"/>
  <c r="K546" i="1"/>
  <c r="O545" i="1"/>
  <c r="N545" i="1"/>
  <c r="M545" i="1"/>
  <c r="L545" i="1"/>
  <c r="K545" i="1"/>
  <c r="O544" i="1"/>
  <c r="N544" i="1"/>
  <c r="M544" i="1"/>
  <c r="L544" i="1"/>
  <c r="K544" i="1"/>
  <c r="O543" i="1"/>
  <c r="P7" i="2" s="1"/>
  <c r="N543" i="1"/>
  <c r="M543" i="1"/>
  <c r="L543" i="1"/>
  <c r="K543" i="1"/>
  <c r="P3" i="2" s="1"/>
  <c r="O542" i="1"/>
  <c r="N542" i="1"/>
  <c r="M542" i="1"/>
  <c r="L542" i="1"/>
  <c r="K542" i="1"/>
  <c r="O541" i="1"/>
  <c r="N541" i="1"/>
  <c r="M541" i="1"/>
  <c r="L541" i="1"/>
  <c r="K541" i="1"/>
  <c r="O540" i="1"/>
  <c r="N540" i="1"/>
  <c r="M540" i="1"/>
  <c r="L540" i="1"/>
  <c r="K540" i="1"/>
  <c r="O539" i="1"/>
  <c r="N539" i="1"/>
  <c r="M539" i="1"/>
  <c r="L539" i="1"/>
  <c r="K539" i="1"/>
  <c r="O538" i="1"/>
  <c r="N538" i="1"/>
  <c r="M538" i="1"/>
  <c r="L538" i="1"/>
  <c r="K538" i="1"/>
  <c r="O537" i="1"/>
  <c r="N537" i="1"/>
  <c r="M537" i="1"/>
  <c r="L537" i="1"/>
  <c r="K537" i="1"/>
  <c r="O536" i="1"/>
  <c r="N536" i="1"/>
  <c r="M536" i="1"/>
  <c r="L536" i="1"/>
  <c r="K536" i="1"/>
  <c r="O535" i="1"/>
  <c r="N535" i="1"/>
  <c r="M535" i="1"/>
  <c r="L535" i="1"/>
  <c r="K535" i="1"/>
  <c r="O534" i="1"/>
  <c r="N534" i="1"/>
  <c r="M534" i="1"/>
  <c r="L534" i="1"/>
  <c r="K534" i="1"/>
  <c r="O533" i="1"/>
  <c r="N533" i="1"/>
  <c r="M533" i="1"/>
  <c r="L533" i="1"/>
  <c r="K533" i="1"/>
  <c r="O532" i="1"/>
  <c r="N532" i="1"/>
  <c r="M532" i="1"/>
  <c r="L532" i="1"/>
  <c r="K532" i="1"/>
  <c r="O531" i="1"/>
  <c r="N531" i="1"/>
  <c r="M531" i="1"/>
  <c r="L531" i="1"/>
  <c r="K531" i="1"/>
  <c r="O530" i="1"/>
  <c r="N530" i="1"/>
  <c r="M530" i="1"/>
  <c r="L530" i="1"/>
  <c r="K530" i="1"/>
  <c r="O529" i="1"/>
  <c r="N529" i="1"/>
  <c r="M529" i="1"/>
  <c r="L529" i="1"/>
  <c r="K529" i="1"/>
  <c r="O528" i="1"/>
  <c r="N528" i="1"/>
  <c r="M528" i="1"/>
  <c r="L528" i="1"/>
  <c r="K528" i="1"/>
  <c r="O527" i="1"/>
  <c r="N527" i="1"/>
  <c r="M527" i="1"/>
  <c r="L527" i="1"/>
  <c r="K527" i="1"/>
  <c r="O526" i="1"/>
  <c r="N526" i="1"/>
  <c r="M526" i="1"/>
  <c r="L526" i="1"/>
  <c r="K526" i="1"/>
  <c r="O525" i="1"/>
  <c r="N525" i="1"/>
  <c r="M525" i="1"/>
  <c r="L525" i="1"/>
  <c r="K525" i="1"/>
  <c r="O524" i="1"/>
  <c r="N524" i="1"/>
  <c r="M524" i="1"/>
  <c r="L524" i="1"/>
  <c r="K524" i="1"/>
  <c r="O523" i="1"/>
  <c r="N523" i="1"/>
  <c r="M523" i="1"/>
  <c r="L523" i="1"/>
  <c r="K523" i="1"/>
  <c r="O522" i="1"/>
  <c r="N522" i="1"/>
  <c r="M522" i="1"/>
  <c r="L522" i="1"/>
  <c r="K522" i="1"/>
  <c r="O521" i="1"/>
  <c r="N521" i="1"/>
  <c r="M521" i="1"/>
  <c r="L521" i="1"/>
  <c r="K521" i="1"/>
  <c r="O520" i="1"/>
  <c r="N520" i="1"/>
  <c r="M520" i="1"/>
  <c r="L520" i="1"/>
  <c r="K520" i="1"/>
  <c r="O519" i="1"/>
  <c r="N519" i="1"/>
  <c r="M519" i="1"/>
  <c r="L519" i="1"/>
  <c r="K519" i="1"/>
  <c r="O518" i="1"/>
  <c r="N518" i="1"/>
  <c r="M518" i="1"/>
  <c r="L518" i="1"/>
  <c r="K518" i="1"/>
  <c r="O517" i="1"/>
  <c r="N517" i="1"/>
  <c r="M517" i="1"/>
  <c r="L517" i="1"/>
  <c r="K517" i="1"/>
  <c r="O516" i="1"/>
  <c r="N516" i="1"/>
  <c r="M516" i="1"/>
  <c r="L516" i="1"/>
  <c r="K516" i="1"/>
  <c r="O515" i="1"/>
  <c r="N515" i="1"/>
  <c r="M515" i="1"/>
  <c r="L515" i="1"/>
  <c r="K515" i="1"/>
  <c r="O514" i="1"/>
  <c r="N514" i="1"/>
  <c r="M514" i="1"/>
  <c r="L514" i="1"/>
  <c r="K514" i="1"/>
  <c r="O513" i="1"/>
  <c r="N513" i="1"/>
  <c r="M513" i="1"/>
  <c r="L513" i="1"/>
  <c r="K513" i="1"/>
  <c r="O512" i="1"/>
  <c r="N512" i="1"/>
  <c r="M512" i="1"/>
  <c r="L512" i="1"/>
  <c r="K512" i="1"/>
  <c r="O511" i="1"/>
  <c r="N511" i="1"/>
  <c r="M511" i="1"/>
  <c r="L511" i="1"/>
  <c r="K511" i="1"/>
  <c r="O510" i="1"/>
  <c r="N510" i="1"/>
  <c r="M510" i="1"/>
  <c r="L510" i="1"/>
  <c r="K510" i="1"/>
  <c r="O509" i="1"/>
  <c r="N509" i="1"/>
  <c r="M509" i="1"/>
  <c r="L509" i="1"/>
  <c r="K509" i="1"/>
  <c r="O508" i="1"/>
  <c r="N508" i="1"/>
  <c r="M508" i="1"/>
  <c r="L508" i="1"/>
  <c r="K508" i="1"/>
  <c r="O507" i="1"/>
  <c r="N507" i="1"/>
  <c r="M507" i="1"/>
  <c r="L507" i="1"/>
  <c r="K507" i="1"/>
  <c r="O506" i="1"/>
  <c r="N506" i="1"/>
  <c r="M506" i="1"/>
  <c r="L506" i="1"/>
  <c r="K506" i="1"/>
  <c r="O505" i="1"/>
  <c r="N505" i="1"/>
  <c r="M505" i="1"/>
  <c r="L505" i="1"/>
  <c r="K505" i="1"/>
  <c r="O504" i="1"/>
  <c r="N504" i="1"/>
  <c r="M504" i="1"/>
  <c r="L504" i="1"/>
  <c r="K504" i="1"/>
  <c r="O503" i="1"/>
  <c r="N503" i="1"/>
  <c r="M503" i="1"/>
  <c r="L503" i="1"/>
  <c r="K503" i="1"/>
  <c r="O502" i="1"/>
  <c r="N502" i="1"/>
  <c r="M502" i="1"/>
  <c r="L502" i="1"/>
  <c r="K502" i="1"/>
  <c r="O501" i="1"/>
  <c r="N501" i="1"/>
  <c r="M501" i="1"/>
  <c r="L501" i="1"/>
  <c r="K501" i="1"/>
  <c r="O500" i="1"/>
  <c r="N500" i="1"/>
  <c r="M500" i="1"/>
  <c r="L500" i="1"/>
  <c r="K500" i="1"/>
  <c r="O499" i="1"/>
  <c r="N499" i="1"/>
  <c r="M499" i="1"/>
  <c r="L499" i="1"/>
  <c r="K499" i="1"/>
  <c r="O498" i="1"/>
  <c r="N498" i="1"/>
  <c r="M498" i="1"/>
  <c r="L498" i="1"/>
  <c r="O4" i="2" s="1"/>
  <c r="K498" i="1"/>
  <c r="O497" i="1"/>
  <c r="N497" i="1"/>
  <c r="M497" i="1"/>
  <c r="L497" i="1"/>
  <c r="K497" i="1"/>
  <c r="O496" i="1"/>
  <c r="N496" i="1"/>
  <c r="M496" i="1"/>
  <c r="L496" i="1"/>
  <c r="K496" i="1"/>
  <c r="O495" i="1"/>
  <c r="N495" i="1"/>
  <c r="M495" i="1"/>
  <c r="L495" i="1"/>
  <c r="K495" i="1"/>
  <c r="O494" i="1"/>
  <c r="N494" i="1"/>
  <c r="M494" i="1"/>
  <c r="L494" i="1"/>
  <c r="K494" i="1"/>
  <c r="O493" i="1"/>
  <c r="N493" i="1"/>
  <c r="M493" i="1"/>
  <c r="L493" i="1"/>
  <c r="K493" i="1"/>
  <c r="O492" i="1"/>
  <c r="N492" i="1"/>
  <c r="M492" i="1"/>
  <c r="L492" i="1"/>
  <c r="K492" i="1"/>
  <c r="O491" i="1"/>
  <c r="N491" i="1"/>
  <c r="M491" i="1"/>
  <c r="L491" i="1"/>
  <c r="K491" i="1"/>
  <c r="O490" i="1"/>
  <c r="N490" i="1"/>
  <c r="M490" i="1"/>
  <c r="L490" i="1"/>
  <c r="K490" i="1"/>
  <c r="O489" i="1"/>
  <c r="N489" i="1"/>
  <c r="M489" i="1"/>
  <c r="L489" i="1"/>
  <c r="K489" i="1"/>
  <c r="O488" i="1"/>
  <c r="N488" i="1"/>
  <c r="M488" i="1"/>
  <c r="L488" i="1"/>
  <c r="K488" i="1"/>
  <c r="O487" i="1"/>
  <c r="N487" i="1"/>
  <c r="M487" i="1"/>
  <c r="L487" i="1"/>
  <c r="K487" i="1"/>
  <c r="O486" i="1"/>
  <c r="N486" i="1"/>
  <c r="M486" i="1"/>
  <c r="L486" i="1"/>
  <c r="K486" i="1"/>
  <c r="O485" i="1"/>
  <c r="N485" i="1"/>
  <c r="M485" i="1"/>
  <c r="L485" i="1"/>
  <c r="K485" i="1"/>
  <c r="O484" i="1"/>
  <c r="N484" i="1"/>
  <c r="M484" i="1"/>
  <c r="L484" i="1"/>
  <c r="K484" i="1"/>
  <c r="O483" i="1"/>
  <c r="N483" i="1"/>
  <c r="M483" i="1"/>
  <c r="L483" i="1"/>
  <c r="K483" i="1"/>
  <c r="O482" i="1"/>
  <c r="N482" i="1"/>
  <c r="M482" i="1"/>
  <c r="L482" i="1"/>
  <c r="K482" i="1"/>
  <c r="O481" i="1"/>
  <c r="N481" i="1"/>
  <c r="M481" i="1"/>
  <c r="L481" i="1"/>
  <c r="K481" i="1"/>
  <c r="O480" i="1"/>
  <c r="N480" i="1"/>
  <c r="M480" i="1"/>
  <c r="L480" i="1"/>
  <c r="K480" i="1"/>
  <c r="O479" i="1"/>
  <c r="N479" i="1"/>
  <c r="M479" i="1"/>
  <c r="L479" i="1"/>
  <c r="K479" i="1"/>
  <c r="O478" i="1"/>
  <c r="N478" i="1"/>
  <c r="M478" i="1"/>
  <c r="L478" i="1"/>
  <c r="K478" i="1"/>
  <c r="O477" i="1"/>
  <c r="N477" i="1"/>
  <c r="M477" i="1"/>
  <c r="L477" i="1"/>
  <c r="K477" i="1"/>
  <c r="O476" i="1"/>
  <c r="N476" i="1"/>
  <c r="M476" i="1"/>
  <c r="L476" i="1"/>
  <c r="K476" i="1"/>
  <c r="O475" i="1"/>
  <c r="N475" i="1"/>
  <c r="M475" i="1"/>
  <c r="L475" i="1"/>
  <c r="K475" i="1"/>
  <c r="O474" i="1"/>
  <c r="N474" i="1"/>
  <c r="M474" i="1"/>
  <c r="L474" i="1"/>
  <c r="K474" i="1"/>
  <c r="O473" i="1"/>
  <c r="N473" i="1"/>
  <c r="M473" i="1"/>
  <c r="L473" i="1"/>
  <c r="K473" i="1"/>
  <c r="O472" i="1"/>
  <c r="N472" i="1"/>
  <c r="M472" i="1"/>
  <c r="L472" i="1"/>
  <c r="K472" i="1"/>
  <c r="O471" i="1"/>
  <c r="N471" i="1"/>
  <c r="M471" i="1"/>
  <c r="L471" i="1"/>
  <c r="K471" i="1"/>
  <c r="O470" i="1"/>
  <c r="N470" i="1"/>
  <c r="M470" i="1"/>
  <c r="L470" i="1"/>
  <c r="K470" i="1"/>
  <c r="O469" i="1"/>
  <c r="N469" i="1"/>
  <c r="M469" i="1"/>
  <c r="L469" i="1"/>
  <c r="K469" i="1"/>
  <c r="O468" i="1"/>
  <c r="N468" i="1"/>
  <c r="M468" i="1"/>
  <c r="L468" i="1"/>
  <c r="K468" i="1"/>
  <c r="O467" i="1"/>
  <c r="N467" i="1"/>
  <c r="M467" i="1"/>
  <c r="L467" i="1"/>
  <c r="K467" i="1"/>
  <c r="O466" i="1"/>
  <c r="N466" i="1"/>
  <c r="M466" i="1"/>
  <c r="L466" i="1"/>
  <c r="K466" i="1"/>
  <c r="O465" i="1"/>
  <c r="N465" i="1"/>
  <c r="M465" i="1"/>
  <c r="L465" i="1"/>
  <c r="K465" i="1"/>
  <c r="O464" i="1"/>
  <c r="N464" i="1"/>
  <c r="M464" i="1"/>
  <c r="L464" i="1"/>
  <c r="K464" i="1"/>
  <c r="O463" i="1"/>
  <c r="N463" i="1"/>
  <c r="M463" i="1"/>
  <c r="L463" i="1"/>
  <c r="K463" i="1"/>
  <c r="O462" i="1"/>
  <c r="N462" i="1"/>
  <c r="M462" i="1"/>
  <c r="L462" i="1"/>
  <c r="K462" i="1"/>
  <c r="O461" i="1"/>
  <c r="N461" i="1"/>
  <c r="M461" i="1"/>
  <c r="L461" i="1"/>
  <c r="K461" i="1"/>
  <c r="O460" i="1"/>
  <c r="N460" i="1"/>
  <c r="M460" i="1"/>
  <c r="L460" i="1"/>
  <c r="K460" i="1"/>
  <c r="O459" i="1"/>
  <c r="N459" i="1"/>
  <c r="M459" i="1"/>
  <c r="L459" i="1"/>
  <c r="K459" i="1"/>
  <c r="O458" i="1"/>
  <c r="N458" i="1"/>
  <c r="M458" i="1"/>
  <c r="L458" i="1"/>
  <c r="K458" i="1"/>
  <c r="O457" i="1"/>
  <c r="N457" i="1"/>
  <c r="M457" i="1"/>
  <c r="L457" i="1"/>
  <c r="K457" i="1"/>
  <c r="O456" i="1"/>
  <c r="N456" i="1"/>
  <c r="M456" i="1"/>
  <c r="L456" i="1"/>
  <c r="K456" i="1"/>
  <c r="O455" i="1"/>
  <c r="N7" i="2" s="1"/>
  <c r="N455" i="1"/>
  <c r="M455" i="1"/>
  <c r="L455" i="1"/>
  <c r="K455" i="1"/>
  <c r="N3" i="2" s="1"/>
  <c r="O454" i="1"/>
  <c r="N454" i="1"/>
  <c r="M454" i="1"/>
  <c r="L454" i="1"/>
  <c r="K454" i="1"/>
  <c r="O453" i="1"/>
  <c r="N453" i="1"/>
  <c r="M453" i="1"/>
  <c r="L453" i="1"/>
  <c r="K453" i="1"/>
  <c r="O452" i="1"/>
  <c r="N452" i="1"/>
  <c r="M452" i="1"/>
  <c r="L452" i="1"/>
  <c r="K452" i="1"/>
  <c r="O451" i="1"/>
  <c r="N451" i="1"/>
  <c r="M451" i="1"/>
  <c r="L451" i="1"/>
  <c r="K451" i="1"/>
  <c r="O450" i="1"/>
  <c r="N450" i="1"/>
  <c r="M450" i="1"/>
  <c r="L450" i="1"/>
  <c r="K450" i="1"/>
  <c r="O449" i="1"/>
  <c r="N449" i="1"/>
  <c r="M449" i="1"/>
  <c r="L449" i="1"/>
  <c r="K449" i="1"/>
  <c r="O448" i="1"/>
  <c r="N448" i="1"/>
  <c r="M448" i="1"/>
  <c r="L448" i="1"/>
  <c r="K448" i="1"/>
  <c r="O447" i="1"/>
  <c r="N447" i="1"/>
  <c r="M447" i="1"/>
  <c r="L447" i="1"/>
  <c r="K447" i="1"/>
  <c r="O446" i="1"/>
  <c r="N446" i="1"/>
  <c r="M446" i="1"/>
  <c r="L446" i="1"/>
  <c r="K446" i="1"/>
  <c r="O445" i="1"/>
  <c r="N445" i="1"/>
  <c r="M445" i="1"/>
  <c r="L445" i="1"/>
  <c r="K445" i="1"/>
  <c r="O444" i="1"/>
  <c r="N444" i="1"/>
  <c r="M444" i="1"/>
  <c r="L444" i="1"/>
  <c r="K444" i="1"/>
  <c r="O443" i="1"/>
  <c r="N443" i="1"/>
  <c r="M443" i="1"/>
  <c r="L443" i="1"/>
  <c r="K443" i="1"/>
  <c r="O442" i="1"/>
  <c r="N442" i="1"/>
  <c r="M442" i="1"/>
  <c r="L442" i="1"/>
  <c r="K442" i="1"/>
  <c r="O441" i="1"/>
  <c r="N441" i="1"/>
  <c r="M441" i="1"/>
  <c r="L441" i="1"/>
  <c r="K441" i="1"/>
  <c r="O440" i="1"/>
  <c r="N440" i="1"/>
  <c r="M440" i="1"/>
  <c r="L440" i="1"/>
  <c r="K440" i="1"/>
  <c r="O439" i="1"/>
  <c r="N439" i="1"/>
  <c r="M439" i="1"/>
  <c r="L439" i="1"/>
  <c r="K439" i="1"/>
  <c r="O438" i="1"/>
  <c r="N438" i="1"/>
  <c r="M438" i="1"/>
  <c r="L438" i="1"/>
  <c r="K438" i="1"/>
  <c r="O437" i="1"/>
  <c r="N437" i="1"/>
  <c r="M437" i="1"/>
  <c r="L437" i="1"/>
  <c r="K437" i="1"/>
  <c r="O436" i="1"/>
  <c r="N436" i="1"/>
  <c r="M436" i="1"/>
  <c r="L436" i="1"/>
  <c r="K436" i="1"/>
  <c r="O435" i="1"/>
  <c r="N435" i="1"/>
  <c r="M435" i="1"/>
  <c r="L435" i="1"/>
  <c r="K435" i="1"/>
  <c r="O434" i="1"/>
  <c r="N434" i="1"/>
  <c r="M434" i="1"/>
  <c r="L434" i="1"/>
  <c r="K434" i="1"/>
  <c r="O433" i="1"/>
  <c r="N433" i="1"/>
  <c r="M433" i="1"/>
  <c r="L433" i="1"/>
  <c r="K433" i="1"/>
  <c r="O432" i="1"/>
  <c r="N432" i="1"/>
  <c r="M432" i="1"/>
  <c r="L432" i="1"/>
  <c r="K432" i="1"/>
  <c r="O431" i="1"/>
  <c r="N431" i="1"/>
  <c r="M431" i="1"/>
  <c r="L431" i="1"/>
  <c r="K431" i="1"/>
  <c r="O430" i="1"/>
  <c r="N430" i="1"/>
  <c r="M430" i="1"/>
  <c r="L430" i="1"/>
  <c r="K430" i="1"/>
  <c r="O429" i="1"/>
  <c r="N429" i="1"/>
  <c r="M429" i="1"/>
  <c r="L429" i="1"/>
  <c r="K429" i="1"/>
  <c r="O428" i="1"/>
  <c r="N428" i="1"/>
  <c r="M428" i="1"/>
  <c r="L428" i="1"/>
  <c r="K428" i="1"/>
  <c r="O427" i="1"/>
  <c r="N427" i="1"/>
  <c r="M427" i="1"/>
  <c r="L427" i="1"/>
  <c r="K427" i="1"/>
  <c r="O426" i="1"/>
  <c r="N426" i="1"/>
  <c r="M426" i="1"/>
  <c r="L426" i="1"/>
  <c r="K426" i="1"/>
  <c r="O425" i="1"/>
  <c r="N425" i="1"/>
  <c r="M425" i="1"/>
  <c r="L425" i="1"/>
  <c r="K425" i="1"/>
  <c r="O424" i="1"/>
  <c r="N424" i="1"/>
  <c r="M424" i="1"/>
  <c r="L424" i="1"/>
  <c r="K424" i="1"/>
  <c r="O423" i="1"/>
  <c r="N423" i="1"/>
  <c r="M423" i="1"/>
  <c r="L423" i="1"/>
  <c r="K423" i="1"/>
  <c r="O422" i="1"/>
  <c r="N422" i="1"/>
  <c r="M422" i="1"/>
  <c r="L422" i="1"/>
  <c r="K422" i="1"/>
  <c r="O421" i="1"/>
  <c r="N421" i="1"/>
  <c r="M421" i="1"/>
  <c r="L421" i="1"/>
  <c r="K421" i="1"/>
  <c r="O420" i="1"/>
  <c r="N420" i="1"/>
  <c r="M420" i="1"/>
  <c r="L420" i="1"/>
  <c r="K420" i="1"/>
  <c r="O419" i="1"/>
  <c r="N419" i="1"/>
  <c r="M419" i="1"/>
  <c r="L419" i="1"/>
  <c r="K419" i="1"/>
  <c r="O418" i="1"/>
  <c r="N418" i="1"/>
  <c r="M418" i="1"/>
  <c r="L418" i="1"/>
  <c r="K418" i="1"/>
  <c r="O417" i="1"/>
  <c r="N417" i="1"/>
  <c r="M417" i="1"/>
  <c r="L417" i="1"/>
  <c r="K417" i="1"/>
  <c r="O416" i="1"/>
  <c r="N416" i="1"/>
  <c r="M416" i="1"/>
  <c r="L416" i="1"/>
  <c r="K416" i="1"/>
  <c r="O415" i="1"/>
  <c r="M7" i="2" s="1"/>
  <c r="N415" i="1"/>
  <c r="M415" i="1"/>
  <c r="L415" i="1"/>
  <c r="K415" i="1"/>
  <c r="M3" i="2" s="1"/>
  <c r="O414" i="1"/>
  <c r="N414" i="1"/>
  <c r="M414" i="1"/>
  <c r="L414" i="1"/>
  <c r="K414" i="1"/>
  <c r="O413" i="1"/>
  <c r="N413" i="1"/>
  <c r="M413" i="1"/>
  <c r="L413" i="1"/>
  <c r="K413" i="1"/>
  <c r="O412" i="1"/>
  <c r="N412" i="1"/>
  <c r="M412" i="1"/>
  <c r="L412" i="1"/>
  <c r="K412" i="1"/>
  <c r="O411" i="1"/>
  <c r="N411" i="1"/>
  <c r="M411" i="1"/>
  <c r="L411" i="1"/>
  <c r="K411" i="1"/>
  <c r="O410" i="1"/>
  <c r="N410" i="1"/>
  <c r="M410" i="1"/>
  <c r="L410" i="1"/>
  <c r="K410" i="1"/>
  <c r="O409" i="1"/>
  <c r="N409" i="1"/>
  <c r="M409" i="1"/>
  <c r="L409" i="1"/>
  <c r="K409" i="1"/>
  <c r="O408" i="1"/>
  <c r="N408" i="1"/>
  <c r="M408" i="1"/>
  <c r="L408" i="1"/>
  <c r="K408" i="1"/>
  <c r="O407" i="1"/>
  <c r="N407" i="1"/>
  <c r="M407" i="1"/>
  <c r="L407" i="1"/>
  <c r="K407" i="1"/>
  <c r="O406" i="1"/>
  <c r="N406" i="1"/>
  <c r="M406" i="1"/>
  <c r="L406" i="1"/>
  <c r="K406" i="1"/>
  <c r="O405" i="1"/>
  <c r="N405" i="1"/>
  <c r="M405" i="1"/>
  <c r="L405" i="1"/>
  <c r="K405" i="1"/>
  <c r="O404" i="1"/>
  <c r="N404" i="1"/>
  <c r="M404" i="1"/>
  <c r="L404" i="1"/>
  <c r="K404" i="1"/>
  <c r="O403" i="1"/>
  <c r="N403" i="1"/>
  <c r="M403" i="1"/>
  <c r="L403" i="1"/>
  <c r="K403" i="1"/>
  <c r="O402" i="1"/>
  <c r="N402" i="1"/>
  <c r="M402" i="1"/>
  <c r="L402" i="1"/>
  <c r="K402" i="1"/>
  <c r="O401" i="1"/>
  <c r="N401" i="1"/>
  <c r="M401" i="1"/>
  <c r="L401" i="1"/>
  <c r="K401" i="1"/>
  <c r="O400" i="1"/>
  <c r="N400" i="1"/>
  <c r="M400" i="1"/>
  <c r="L400" i="1"/>
  <c r="K400" i="1"/>
  <c r="O399" i="1"/>
  <c r="N399" i="1"/>
  <c r="M399" i="1"/>
  <c r="L399" i="1"/>
  <c r="K399" i="1"/>
  <c r="O398" i="1"/>
  <c r="N398" i="1"/>
  <c r="M398" i="1"/>
  <c r="L398" i="1"/>
  <c r="K398" i="1"/>
  <c r="O397" i="1"/>
  <c r="N397" i="1"/>
  <c r="M397" i="1"/>
  <c r="L397" i="1"/>
  <c r="K397" i="1"/>
  <c r="O396" i="1"/>
  <c r="N396" i="1"/>
  <c r="M396" i="1"/>
  <c r="L396" i="1"/>
  <c r="K396" i="1"/>
  <c r="O395" i="1"/>
  <c r="N395" i="1"/>
  <c r="M395" i="1"/>
  <c r="L395" i="1"/>
  <c r="K395" i="1"/>
  <c r="O394" i="1"/>
  <c r="N394" i="1"/>
  <c r="M394" i="1"/>
  <c r="L394" i="1"/>
  <c r="K394" i="1"/>
  <c r="O393" i="1"/>
  <c r="N393" i="1"/>
  <c r="M393" i="1"/>
  <c r="L393" i="1"/>
  <c r="K393" i="1"/>
  <c r="O392" i="1"/>
  <c r="N392" i="1"/>
  <c r="M392" i="1"/>
  <c r="L392" i="1"/>
  <c r="K392" i="1"/>
  <c r="O391" i="1"/>
  <c r="N391" i="1"/>
  <c r="M391" i="1"/>
  <c r="L391" i="1"/>
  <c r="K391" i="1"/>
  <c r="O390" i="1"/>
  <c r="N390" i="1"/>
  <c r="M390" i="1"/>
  <c r="L390" i="1"/>
  <c r="K390" i="1"/>
  <c r="O389" i="1"/>
  <c r="N389" i="1"/>
  <c r="M389" i="1"/>
  <c r="L389" i="1"/>
  <c r="K389" i="1"/>
  <c r="O388" i="1"/>
  <c r="N388" i="1"/>
  <c r="M388" i="1"/>
  <c r="L388" i="1"/>
  <c r="K388" i="1"/>
  <c r="O387" i="1"/>
  <c r="N387" i="1"/>
  <c r="M387" i="1"/>
  <c r="L387" i="1"/>
  <c r="K387" i="1"/>
  <c r="O386" i="1"/>
  <c r="N386" i="1"/>
  <c r="M386" i="1"/>
  <c r="L386" i="1"/>
  <c r="K386" i="1"/>
  <c r="O385" i="1"/>
  <c r="N385" i="1"/>
  <c r="M385" i="1"/>
  <c r="L385" i="1"/>
  <c r="K385" i="1"/>
  <c r="O384" i="1"/>
  <c r="N384" i="1"/>
  <c r="M384" i="1"/>
  <c r="L384" i="1"/>
  <c r="K384" i="1"/>
  <c r="O383" i="1"/>
  <c r="N383" i="1"/>
  <c r="M383" i="1"/>
  <c r="L383" i="1"/>
  <c r="K383" i="1"/>
  <c r="O382" i="1"/>
  <c r="N382" i="1"/>
  <c r="M382" i="1"/>
  <c r="L382" i="1"/>
  <c r="K382" i="1"/>
  <c r="O381" i="1"/>
  <c r="N381" i="1"/>
  <c r="M381" i="1"/>
  <c r="L381" i="1"/>
  <c r="K381" i="1"/>
  <c r="O380" i="1"/>
  <c r="N380" i="1"/>
  <c r="M380" i="1"/>
  <c r="L380" i="1"/>
  <c r="K380" i="1"/>
  <c r="O379" i="1"/>
  <c r="N379" i="1"/>
  <c r="M379" i="1"/>
  <c r="L379" i="1"/>
  <c r="K379" i="1"/>
  <c r="O378" i="1"/>
  <c r="N378" i="1"/>
  <c r="M378" i="1"/>
  <c r="L378" i="1"/>
  <c r="K378" i="1"/>
  <c r="O377" i="1"/>
  <c r="N377" i="1"/>
  <c r="M377" i="1"/>
  <c r="L377" i="1"/>
  <c r="K377" i="1"/>
  <c r="O376" i="1"/>
  <c r="N376" i="1"/>
  <c r="M376" i="1"/>
  <c r="L376" i="1"/>
  <c r="K376" i="1"/>
  <c r="O375" i="1"/>
  <c r="N375" i="1"/>
  <c r="M375" i="1"/>
  <c r="L375" i="1"/>
  <c r="K375" i="1"/>
  <c r="O374" i="1"/>
  <c r="N374" i="1"/>
  <c r="M374" i="1"/>
  <c r="L374" i="1"/>
  <c r="K374" i="1"/>
  <c r="O373" i="1"/>
  <c r="N373" i="1"/>
  <c r="M373" i="1"/>
  <c r="L5" i="2" s="1"/>
  <c r="L373" i="1"/>
  <c r="K373" i="1"/>
  <c r="O372" i="1"/>
  <c r="N372" i="1"/>
  <c r="M372" i="1"/>
  <c r="L372" i="1"/>
  <c r="K372" i="1"/>
  <c r="O371" i="1"/>
  <c r="N371" i="1"/>
  <c r="M371" i="1"/>
  <c r="L371" i="1"/>
  <c r="K371" i="1"/>
  <c r="O370" i="1"/>
  <c r="N370" i="1"/>
  <c r="M370" i="1"/>
  <c r="L370" i="1"/>
  <c r="K370" i="1"/>
  <c r="O369" i="1"/>
  <c r="N369" i="1"/>
  <c r="M369" i="1"/>
  <c r="L369" i="1"/>
  <c r="K369" i="1"/>
  <c r="O368" i="1"/>
  <c r="N368" i="1"/>
  <c r="M368" i="1"/>
  <c r="L368" i="1"/>
  <c r="K368" i="1"/>
  <c r="O367" i="1"/>
  <c r="N367" i="1"/>
  <c r="M367" i="1"/>
  <c r="L367" i="1"/>
  <c r="K367" i="1"/>
  <c r="O366" i="1"/>
  <c r="N366" i="1"/>
  <c r="M366" i="1"/>
  <c r="L366" i="1"/>
  <c r="K366" i="1"/>
  <c r="O365" i="1"/>
  <c r="N365" i="1"/>
  <c r="M365" i="1"/>
  <c r="L365" i="1"/>
  <c r="K365" i="1"/>
  <c r="O364" i="1"/>
  <c r="N364" i="1"/>
  <c r="M364" i="1"/>
  <c r="L364" i="1"/>
  <c r="K364" i="1"/>
  <c r="O363" i="1"/>
  <c r="N363" i="1"/>
  <c r="M363" i="1"/>
  <c r="L363" i="1"/>
  <c r="K363" i="1"/>
  <c r="O362" i="1"/>
  <c r="N362" i="1"/>
  <c r="M362" i="1"/>
  <c r="L362" i="1"/>
  <c r="K362" i="1"/>
  <c r="O361" i="1"/>
  <c r="N361" i="1"/>
  <c r="M361" i="1"/>
  <c r="L361" i="1"/>
  <c r="K361" i="1"/>
  <c r="O360" i="1"/>
  <c r="N360" i="1"/>
  <c r="M360" i="1"/>
  <c r="L360" i="1"/>
  <c r="K360" i="1"/>
  <c r="O359" i="1"/>
  <c r="N359" i="1"/>
  <c r="M359" i="1"/>
  <c r="L359" i="1"/>
  <c r="K359" i="1"/>
  <c r="O358" i="1"/>
  <c r="N358" i="1"/>
  <c r="M358" i="1"/>
  <c r="L358" i="1"/>
  <c r="K358" i="1"/>
  <c r="O357" i="1"/>
  <c r="N357" i="1"/>
  <c r="M357" i="1"/>
  <c r="L357" i="1"/>
  <c r="K357" i="1"/>
  <c r="O356" i="1"/>
  <c r="N356" i="1"/>
  <c r="M356" i="1"/>
  <c r="L356" i="1"/>
  <c r="K356" i="1"/>
  <c r="O355" i="1"/>
  <c r="N355" i="1"/>
  <c r="M355" i="1"/>
  <c r="L355" i="1"/>
  <c r="K355" i="1"/>
  <c r="O354" i="1"/>
  <c r="N354" i="1"/>
  <c r="M354" i="1"/>
  <c r="L354" i="1"/>
  <c r="K354" i="1"/>
  <c r="O353" i="1"/>
  <c r="N353" i="1"/>
  <c r="M353" i="1"/>
  <c r="L353" i="1"/>
  <c r="K353" i="1"/>
  <c r="O352" i="1"/>
  <c r="N352" i="1"/>
  <c r="M352" i="1"/>
  <c r="L352" i="1"/>
  <c r="K352" i="1"/>
  <c r="O351" i="1"/>
  <c r="N351" i="1"/>
  <c r="M351" i="1"/>
  <c r="L351" i="1"/>
  <c r="K351" i="1"/>
  <c r="O350" i="1"/>
  <c r="N350" i="1"/>
  <c r="M350" i="1"/>
  <c r="L350" i="1"/>
  <c r="K350" i="1"/>
  <c r="O349" i="1"/>
  <c r="N349" i="1"/>
  <c r="M349" i="1"/>
  <c r="L349" i="1"/>
  <c r="K349" i="1"/>
  <c r="O348" i="1"/>
  <c r="N348" i="1"/>
  <c r="M348" i="1"/>
  <c r="L348" i="1"/>
  <c r="K348" i="1"/>
  <c r="O347" i="1"/>
  <c r="N347" i="1"/>
  <c r="M347" i="1"/>
  <c r="L347" i="1"/>
  <c r="K347" i="1"/>
  <c r="O346" i="1"/>
  <c r="N346" i="1"/>
  <c r="M346" i="1"/>
  <c r="L346" i="1"/>
  <c r="K346" i="1"/>
  <c r="O345" i="1"/>
  <c r="N345" i="1"/>
  <c r="M345" i="1"/>
  <c r="L345" i="1"/>
  <c r="K345" i="1"/>
  <c r="O344" i="1"/>
  <c r="N344" i="1"/>
  <c r="M344" i="1"/>
  <c r="L344" i="1"/>
  <c r="K344" i="1"/>
  <c r="O343" i="1"/>
  <c r="N343" i="1"/>
  <c r="M343" i="1"/>
  <c r="L343" i="1"/>
  <c r="K343" i="1"/>
  <c r="O342" i="1"/>
  <c r="N342" i="1"/>
  <c r="M342" i="1"/>
  <c r="L342" i="1"/>
  <c r="K342" i="1"/>
  <c r="O341" i="1"/>
  <c r="N341" i="1"/>
  <c r="M341" i="1"/>
  <c r="L341" i="1"/>
  <c r="K341" i="1"/>
  <c r="O340" i="1"/>
  <c r="N340" i="1"/>
  <c r="M340" i="1"/>
  <c r="L340" i="1"/>
  <c r="K340" i="1"/>
  <c r="O339" i="1"/>
  <c r="N339" i="1"/>
  <c r="M339" i="1"/>
  <c r="L339" i="1"/>
  <c r="K339" i="1"/>
  <c r="O338" i="1"/>
  <c r="N338" i="1"/>
  <c r="M338" i="1"/>
  <c r="L338" i="1"/>
  <c r="K338" i="1"/>
  <c r="O337" i="1"/>
  <c r="N337" i="1"/>
  <c r="M337" i="1"/>
  <c r="L337" i="1"/>
  <c r="K337" i="1"/>
  <c r="O336" i="1"/>
  <c r="N336" i="1"/>
  <c r="M336" i="1"/>
  <c r="L336" i="1"/>
  <c r="K336" i="1"/>
  <c r="O335" i="1"/>
  <c r="N335" i="1"/>
  <c r="M335" i="1"/>
  <c r="L335" i="1"/>
  <c r="K335" i="1"/>
  <c r="O334" i="1"/>
  <c r="N334" i="1"/>
  <c r="M334" i="1"/>
  <c r="L334" i="1"/>
  <c r="K334" i="1"/>
  <c r="O333" i="1"/>
  <c r="N333" i="1"/>
  <c r="M333" i="1"/>
  <c r="L333" i="1"/>
  <c r="K333" i="1"/>
  <c r="O332" i="1"/>
  <c r="N332" i="1"/>
  <c r="K6" i="2" s="1"/>
  <c r="M332" i="1"/>
  <c r="L332" i="1"/>
  <c r="K332" i="1"/>
  <c r="O331" i="1"/>
  <c r="N331" i="1"/>
  <c r="M331" i="1"/>
  <c r="L331" i="1"/>
  <c r="K331" i="1"/>
  <c r="O330" i="1"/>
  <c r="N330" i="1"/>
  <c r="M330" i="1"/>
  <c r="L330" i="1"/>
  <c r="K330" i="1"/>
  <c r="O329" i="1"/>
  <c r="N329" i="1"/>
  <c r="M329" i="1"/>
  <c r="L329" i="1"/>
  <c r="K329" i="1"/>
  <c r="O328" i="1"/>
  <c r="N328" i="1"/>
  <c r="M328" i="1"/>
  <c r="L328" i="1"/>
  <c r="K328" i="1"/>
  <c r="O327" i="1"/>
  <c r="N327" i="1"/>
  <c r="M327" i="1"/>
  <c r="L327" i="1"/>
  <c r="K327" i="1"/>
  <c r="O326" i="1"/>
  <c r="N326" i="1"/>
  <c r="M326" i="1"/>
  <c r="L326" i="1"/>
  <c r="K326" i="1"/>
  <c r="O325" i="1"/>
  <c r="N325" i="1"/>
  <c r="M325" i="1"/>
  <c r="L325" i="1"/>
  <c r="K325" i="1"/>
  <c r="O324" i="1"/>
  <c r="N324" i="1"/>
  <c r="M324" i="1"/>
  <c r="L324" i="1"/>
  <c r="K324" i="1"/>
  <c r="O323" i="1"/>
  <c r="N323" i="1"/>
  <c r="M323" i="1"/>
  <c r="L323" i="1"/>
  <c r="K323" i="1"/>
  <c r="O322" i="1"/>
  <c r="N322" i="1"/>
  <c r="M322" i="1"/>
  <c r="L322" i="1"/>
  <c r="K322" i="1"/>
  <c r="O321" i="1"/>
  <c r="N321" i="1"/>
  <c r="M321" i="1"/>
  <c r="L321" i="1"/>
  <c r="K321" i="1"/>
  <c r="O320" i="1"/>
  <c r="N320" i="1"/>
  <c r="M320" i="1"/>
  <c r="L320" i="1"/>
  <c r="K320" i="1"/>
  <c r="O319" i="1"/>
  <c r="N319" i="1"/>
  <c r="M319" i="1"/>
  <c r="L319" i="1"/>
  <c r="K319" i="1"/>
  <c r="O318" i="1"/>
  <c r="N318" i="1"/>
  <c r="M318" i="1"/>
  <c r="L318" i="1"/>
  <c r="K318" i="1"/>
  <c r="O317" i="1"/>
  <c r="N317" i="1"/>
  <c r="M317" i="1"/>
  <c r="L317" i="1"/>
  <c r="K317" i="1"/>
  <c r="O316" i="1"/>
  <c r="N316" i="1"/>
  <c r="M316" i="1"/>
  <c r="L316" i="1"/>
  <c r="K316" i="1"/>
  <c r="O315" i="1"/>
  <c r="N315" i="1"/>
  <c r="M315" i="1"/>
  <c r="L315" i="1"/>
  <c r="K315" i="1"/>
  <c r="O314" i="1"/>
  <c r="N314" i="1"/>
  <c r="M314" i="1"/>
  <c r="L314" i="1"/>
  <c r="K314" i="1"/>
  <c r="O313" i="1"/>
  <c r="N313" i="1"/>
  <c r="M313" i="1"/>
  <c r="L313" i="1"/>
  <c r="K313" i="1"/>
  <c r="O312" i="1"/>
  <c r="N312" i="1"/>
  <c r="M312" i="1"/>
  <c r="L312" i="1"/>
  <c r="K312" i="1"/>
  <c r="O311" i="1"/>
  <c r="N311" i="1"/>
  <c r="M311" i="1"/>
  <c r="L311" i="1"/>
  <c r="K311" i="1"/>
  <c r="O310" i="1"/>
  <c r="N310" i="1"/>
  <c r="M310" i="1"/>
  <c r="L310" i="1"/>
  <c r="K310" i="1"/>
  <c r="O309" i="1"/>
  <c r="N309" i="1"/>
  <c r="M309" i="1"/>
  <c r="L309" i="1"/>
  <c r="K309" i="1"/>
  <c r="O308" i="1"/>
  <c r="N308" i="1"/>
  <c r="M308" i="1"/>
  <c r="L308" i="1"/>
  <c r="K308" i="1"/>
  <c r="O307" i="1"/>
  <c r="N307" i="1"/>
  <c r="M307" i="1"/>
  <c r="L307" i="1"/>
  <c r="K307" i="1"/>
  <c r="O306" i="1"/>
  <c r="N306" i="1"/>
  <c r="M306" i="1"/>
  <c r="L306" i="1"/>
  <c r="K306" i="1"/>
  <c r="O305" i="1"/>
  <c r="N305" i="1"/>
  <c r="M305" i="1"/>
  <c r="L305" i="1"/>
  <c r="K305" i="1"/>
  <c r="O304" i="1"/>
  <c r="N304" i="1"/>
  <c r="M304" i="1"/>
  <c r="L304" i="1"/>
  <c r="K304" i="1"/>
  <c r="O303" i="1"/>
  <c r="N303" i="1"/>
  <c r="M303" i="1"/>
  <c r="L303" i="1"/>
  <c r="K303" i="1"/>
  <c r="O302" i="1"/>
  <c r="N302" i="1"/>
  <c r="M302" i="1"/>
  <c r="L302" i="1"/>
  <c r="K302" i="1"/>
  <c r="O301" i="1"/>
  <c r="N301" i="1"/>
  <c r="M301" i="1"/>
  <c r="L301" i="1"/>
  <c r="K301" i="1"/>
  <c r="O300" i="1"/>
  <c r="N300" i="1"/>
  <c r="M300" i="1"/>
  <c r="L300" i="1"/>
  <c r="K300" i="1"/>
  <c r="O299" i="1"/>
  <c r="N299" i="1"/>
  <c r="M299" i="1"/>
  <c r="L299" i="1"/>
  <c r="K299" i="1"/>
  <c r="O298" i="1"/>
  <c r="N298" i="1"/>
  <c r="M298" i="1"/>
  <c r="L298" i="1"/>
  <c r="K298" i="1"/>
  <c r="O297" i="1"/>
  <c r="N297" i="1"/>
  <c r="M297" i="1"/>
  <c r="L297" i="1"/>
  <c r="K297" i="1"/>
  <c r="O296" i="1"/>
  <c r="N296" i="1"/>
  <c r="M296" i="1"/>
  <c r="L296" i="1"/>
  <c r="K296" i="1"/>
  <c r="O295" i="1"/>
  <c r="N295" i="1"/>
  <c r="M295" i="1"/>
  <c r="L295" i="1"/>
  <c r="K295" i="1"/>
  <c r="O294" i="1"/>
  <c r="N294" i="1"/>
  <c r="M294" i="1"/>
  <c r="L294" i="1"/>
  <c r="J4" i="2" s="1"/>
  <c r="K294" i="1"/>
  <c r="O293" i="1"/>
  <c r="N293" i="1"/>
  <c r="M293" i="1"/>
  <c r="L293" i="1"/>
  <c r="K293" i="1"/>
  <c r="O292" i="1"/>
  <c r="N292" i="1"/>
  <c r="M292" i="1"/>
  <c r="L292" i="1"/>
  <c r="K292" i="1"/>
  <c r="O291" i="1"/>
  <c r="N291" i="1"/>
  <c r="M291" i="1"/>
  <c r="L291" i="1"/>
  <c r="K291" i="1"/>
  <c r="O290" i="1"/>
  <c r="N290" i="1"/>
  <c r="M290" i="1"/>
  <c r="L290" i="1"/>
  <c r="K290" i="1"/>
  <c r="O289" i="1"/>
  <c r="N289" i="1"/>
  <c r="M289" i="1"/>
  <c r="L289" i="1"/>
  <c r="K289" i="1"/>
  <c r="O288" i="1"/>
  <c r="N288" i="1"/>
  <c r="M288" i="1"/>
  <c r="L288" i="1"/>
  <c r="K288" i="1"/>
  <c r="O287" i="1"/>
  <c r="N287" i="1"/>
  <c r="M287" i="1"/>
  <c r="L287" i="1"/>
  <c r="K287" i="1"/>
  <c r="O286" i="1"/>
  <c r="N286" i="1"/>
  <c r="M286" i="1"/>
  <c r="L286" i="1"/>
  <c r="K286" i="1"/>
  <c r="O285" i="1"/>
  <c r="N285" i="1"/>
  <c r="M285" i="1"/>
  <c r="L285" i="1"/>
  <c r="K285" i="1"/>
  <c r="O284" i="1"/>
  <c r="N284" i="1"/>
  <c r="M284" i="1"/>
  <c r="L284" i="1"/>
  <c r="K284" i="1"/>
  <c r="O283" i="1"/>
  <c r="N283" i="1"/>
  <c r="M283" i="1"/>
  <c r="L283" i="1"/>
  <c r="K283" i="1"/>
  <c r="O282" i="1"/>
  <c r="N282" i="1"/>
  <c r="M282" i="1"/>
  <c r="L282" i="1"/>
  <c r="K282" i="1"/>
  <c r="O281" i="1"/>
  <c r="N281" i="1"/>
  <c r="M281" i="1"/>
  <c r="L281" i="1"/>
  <c r="K281" i="1"/>
  <c r="O280" i="1"/>
  <c r="N280" i="1"/>
  <c r="M280" i="1"/>
  <c r="L280" i="1"/>
  <c r="K280" i="1"/>
  <c r="O279" i="1"/>
  <c r="N279" i="1"/>
  <c r="M279" i="1"/>
  <c r="L279" i="1"/>
  <c r="K279" i="1"/>
  <c r="O278" i="1"/>
  <c r="N278" i="1"/>
  <c r="M278" i="1"/>
  <c r="L278" i="1"/>
  <c r="K278" i="1"/>
  <c r="O277" i="1"/>
  <c r="N277" i="1"/>
  <c r="M277" i="1"/>
  <c r="L277" i="1"/>
  <c r="K277" i="1"/>
  <c r="O276" i="1"/>
  <c r="N276" i="1"/>
  <c r="M276" i="1"/>
  <c r="L276" i="1"/>
  <c r="K276" i="1"/>
  <c r="O275" i="1"/>
  <c r="N275" i="1"/>
  <c r="M275" i="1"/>
  <c r="L275" i="1"/>
  <c r="K275" i="1"/>
  <c r="O274" i="1"/>
  <c r="N274" i="1"/>
  <c r="M274" i="1"/>
  <c r="L274" i="1"/>
  <c r="K274" i="1"/>
  <c r="O273" i="1"/>
  <c r="N273" i="1"/>
  <c r="M273" i="1"/>
  <c r="L273" i="1"/>
  <c r="K273" i="1"/>
  <c r="O272" i="1"/>
  <c r="N272" i="1"/>
  <c r="M272" i="1"/>
  <c r="L272" i="1"/>
  <c r="K272" i="1"/>
  <c r="O271" i="1"/>
  <c r="N271" i="1"/>
  <c r="M271" i="1"/>
  <c r="L271" i="1"/>
  <c r="K271" i="1"/>
  <c r="O270" i="1"/>
  <c r="N270" i="1"/>
  <c r="M270" i="1"/>
  <c r="L270" i="1"/>
  <c r="K270" i="1"/>
  <c r="O269" i="1"/>
  <c r="N269" i="1"/>
  <c r="M269" i="1"/>
  <c r="L269" i="1"/>
  <c r="K269" i="1"/>
  <c r="O268" i="1"/>
  <c r="N268" i="1"/>
  <c r="M268" i="1"/>
  <c r="L268" i="1"/>
  <c r="K268" i="1"/>
  <c r="O267" i="1"/>
  <c r="N267" i="1"/>
  <c r="M267" i="1"/>
  <c r="L267" i="1"/>
  <c r="K267" i="1"/>
  <c r="O266" i="1"/>
  <c r="N266" i="1"/>
  <c r="M266" i="1"/>
  <c r="L266" i="1"/>
  <c r="K266" i="1"/>
  <c r="O265" i="1"/>
  <c r="N265" i="1"/>
  <c r="M265" i="1"/>
  <c r="L265" i="1"/>
  <c r="K265" i="1"/>
  <c r="O264" i="1"/>
  <c r="N264" i="1"/>
  <c r="M264" i="1"/>
  <c r="L264" i="1"/>
  <c r="K264" i="1"/>
  <c r="O263" i="1"/>
  <c r="N263" i="1"/>
  <c r="M263" i="1"/>
  <c r="L263" i="1"/>
  <c r="K263" i="1"/>
  <c r="O262" i="1"/>
  <c r="N262" i="1"/>
  <c r="M262" i="1"/>
  <c r="L262" i="1"/>
  <c r="K262" i="1"/>
  <c r="O261" i="1"/>
  <c r="N261" i="1"/>
  <c r="M261" i="1"/>
  <c r="L261" i="1"/>
  <c r="K261" i="1"/>
  <c r="O260" i="1"/>
  <c r="N260" i="1"/>
  <c r="M260" i="1"/>
  <c r="L260" i="1"/>
  <c r="K260" i="1"/>
  <c r="O259" i="1"/>
  <c r="N259" i="1"/>
  <c r="M259" i="1"/>
  <c r="L259" i="1"/>
  <c r="K259" i="1"/>
  <c r="O258" i="1"/>
  <c r="N258" i="1"/>
  <c r="M258" i="1"/>
  <c r="L258" i="1"/>
  <c r="K258" i="1"/>
  <c r="O257" i="1"/>
  <c r="N257" i="1"/>
  <c r="M257" i="1"/>
  <c r="L257" i="1"/>
  <c r="K257" i="1"/>
  <c r="O256" i="1"/>
  <c r="N256" i="1"/>
  <c r="M256" i="1"/>
  <c r="L256" i="1"/>
  <c r="K256" i="1"/>
  <c r="O255" i="1"/>
  <c r="I7" i="2" s="1"/>
  <c r="N255" i="1"/>
  <c r="M255" i="1"/>
  <c r="L255" i="1"/>
  <c r="K255" i="1"/>
  <c r="I3" i="2" s="1"/>
  <c r="O254" i="1"/>
  <c r="N254" i="1"/>
  <c r="M254" i="1"/>
  <c r="L254" i="1"/>
  <c r="K254" i="1"/>
  <c r="O253" i="1"/>
  <c r="N253" i="1"/>
  <c r="M253" i="1"/>
  <c r="L253" i="1"/>
  <c r="K253" i="1"/>
  <c r="O252" i="1"/>
  <c r="N252" i="1"/>
  <c r="M252" i="1"/>
  <c r="L252" i="1"/>
  <c r="K252" i="1"/>
  <c r="O251" i="1"/>
  <c r="N251" i="1"/>
  <c r="M251" i="1"/>
  <c r="L251" i="1"/>
  <c r="K251" i="1"/>
  <c r="O250" i="1"/>
  <c r="N250" i="1"/>
  <c r="M250" i="1"/>
  <c r="L250" i="1"/>
  <c r="K250" i="1"/>
  <c r="O249" i="1"/>
  <c r="N249" i="1"/>
  <c r="M249" i="1"/>
  <c r="L249" i="1"/>
  <c r="K249" i="1"/>
  <c r="O248" i="1"/>
  <c r="N248" i="1"/>
  <c r="M248" i="1"/>
  <c r="L248" i="1"/>
  <c r="K248" i="1"/>
  <c r="O247" i="1"/>
  <c r="N247" i="1"/>
  <c r="M247" i="1"/>
  <c r="L247" i="1"/>
  <c r="K247" i="1"/>
  <c r="O246" i="1"/>
  <c r="N246" i="1"/>
  <c r="M246" i="1"/>
  <c r="L246" i="1"/>
  <c r="K246" i="1"/>
  <c r="O245" i="1"/>
  <c r="N245" i="1"/>
  <c r="M245" i="1"/>
  <c r="L245" i="1"/>
  <c r="K245" i="1"/>
  <c r="O244" i="1"/>
  <c r="N244" i="1"/>
  <c r="M244" i="1"/>
  <c r="L244" i="1"/>
  <c r="K244" i="1"/>
  <c r="O243" i="1"/>
  <c r="N243" i="1"/>
  <c r="M243" i="1"/>
  <c r="L243" i="1"/>
  <c r="K243" i="1"/>
  <c r="O242" i="1"/>
  <c r="N242" i="1"/>
  <c r="M242" i="1"/>
  <c r="L242" i="1"/>
  <c r="K242" i="1"/>
  <c r="O241" i="1"/>
  <c r="N241" i="1"/>
  <c r="M241" i="1"/>
  <c r="L241" i="1"/>
  <c r="K241" i="1"/>
  <c r="O240" i="1"/>
  <c r="N240" i="1"/>
  <c r="M240" i="1"/>
  <c r="L240" i="1"/>
  <c r="K240" i="1"/>
  <c r="O239" i="1"/>
  <c r="N239" i="1"/>
  <c r="M239" i="1"/>
  <c r="L239" i="1"/>
  <c r="K239" i="1"/>
  <c r="O238" i="1"/>
  <c r="N238" i="1"/>
  <c r="M238" i="1"/>
  <c r="L238" i="1"/>
  <c r="K238" i="1"/>
  <c r="O237" i="1"/>
  <c r="N237" i="1"/>
  <c r="M237" i="1"/>
  <c r="L237" i="1"/>
  <c r="K237" i="1"/>
  <c r="O236" i="1"/>
  <c r="N236" i="1"/>
  <c r="M236" i="1"/>
  <c r="L236" i="1"/>
  <c r="K236" i="1"/>
  <c r="O235" i="1"/>
  <c r="N235" i="1"/>
  <c r="M235" i="1"/>
  <c r="L235" i="1"/>
  <c r="K235" i="1"/>
  <c r="O234" i="1"/>
  <c r="N234" i="1"/>
  <c r="M234" i="1"/>
  <c r="L234" i="1"/>
  <c r="K234" i="1"/>
  <c r="O233" i="1"/>
  <c r="N233" i="1"/>
  <c r="M233" i="1"/>
  <c r="L233" i="1"/>
  <c r="K233" i="1"/>
  <c r="O232" i="1"/>
  <c r="N232" i="1"/>
  <c r="M232" i="1"/>
  <c r="L232" i="1"/>
  <c r="K232" i="1"/>
  <c r="O231" i="1"/>
  <c r="N231" i="1"/>
  <c r="M231" i="1"/>
  <c r="L231" i="1"/>
  <c r="K231" i="1"/>
  <c r="O230" i="1"/>
  <c r="N230" i="1"/>
  <c r="M230" i="1"/>
  <c r="L230" i="1"/>
  <c r="K230" i="1"/>
  <c r="O229" i="1"/>
  <c r="N229" i="1"/>
  <c r="M229" i="1"/>
  <c r="L229" i="1"/>
  <c r="K229" i="1"/>
  <c r="O228" i="1"/>
  <c r="N228" i="1"/>
  <c r="M228" i="1"/>
  <c r="L228" i="1"/>
  <c r="K228" i="1"/>
  <c r="O227" i="1"/>
  <c r="N227" i="1"/>
  <c r="M227" i="1"/>
  <c r="L227" i="1"/>
  <c r="K227" i="1"/>
  <c r="O226" i="1"/>
  <c r="N226" i="1"/>
  <c r="M226" i="1"/>
  <c r="L226" i="1"/>
  <c r="K226" i="1"/>
  <c r="O225" i="1"/>
  <c r="N225" i="1"/>
  <c r="M225" i="1"/>
  <c r="L225" i="1"/>
  <c r="K225" i="1"/>
  <c r="O224" i="1"/>
  <c r="N224" i="1"/>
  <c r="M224" i="1"/>
  <c r="L224" i="1"/>
  <c r="K224" i="1"/>
  <c r="O223" i="1"/>
  <c r="N223" i="1"/>
  <c r="M223" i="1"/>
  <c r="L223" i="1"/>
  <c r="K223" i="1"/>
  <c r="O222" i="1"/>
  <c r="N222" i="1"/>
  <c r="M222" i="1"/>
  <c r="L222" i="1"/>
  <c r="K222" i="1"/>
  <c r="O221" i="1"/>
  <c r="N221" i="1"/>
  <c r="M221" i="1"/>
  <c r="L221" i="1"/>
  <c r="K221" i="1"/>
  <c r="O220" i="1"/>
  <c r="N220" i="1"/>
  <c r="M220" i="1"/>
  <c r="L220" i="1"/>
  <c r="K220" i="1"/>
  <c r="O219" i="1"/>
  <c r="N219" i="1"/>
  <c r="M219" i="1"/>
  <c r="L219" i="1"/>
  <c r="K219" i="1"/>
  <c r="O218" i="1"/>
  <c r="N218" i="1"/>
  <c r="M218" i="1"/>
  <c r="L218" i="1"/>
  <c r="K218" i="1"/>
  <c r="O217" i="1"/>
  <c r="N217" i="1"/>
  <c r="M217" i="1"/>
  <c r="H5" i="2" s="1"/>
  <c r="L217" i="1"/>
  <c r="K217" i="1"/>
  <c r="O216" i="1"/>
  <c r="N216" i="1"/>
  <c r="M216" i="1"/>
  <c r="L216" i="1"/>
  <c r="K216" i="1"/>
  <c r="O215" i="1"/>
  <c r="N215" i="1"/>
  <c r="M215" i="1"/>
  <c r="L215" i="1"/>
  <c r="K215" i="1"/>
  <c r="O214" i="1"/>
  <c r="N214" i="1"/>
  <c r="M214" i="1"/>
  <c r="L214" i="1"/>
  <c r="K214" i="1"/>
  <c r="O213" i="1"/>
  <c r="N213" i="1"/>
  <c r="M213" i="1"/>
  <c r="L213" i="1"/>
  <c r="K213" i="1"/>
  <c r="O212" i="1"/>
  <c r="N212" i="1"/>
  <c r="M212" i="1"/>
  <c r="L212" i="1"/>
  <c r="K212" i="1"/>
  <c r="O211" i="1"/>
  <c r="N211" i="1"/>
  <c r="M211" i="1"/>
  <c r="L211" i="1"/>
  <c r="K211" i="1"/>
  <c r="O210" i="1"/>
  <c r="N210" i="1"/>
  <c r="M210" i="1"/>
  <c r="L210" i="1"/>
  <c r="K210" i="1"/>
  <c r="O209" i="1"/>
  <c r="N209" i="1"/>
  <c r="M209" i="1"/>
  <c r="L209" i="1"/>
  <c r="K209" i="1"/>
  <c r="O208" i="1"/>
  <c r="N208" i="1"/>
  <c r="M208" i="1"/>
  <c r="L208" i="1"/>
  <c r="K208" i="1"/>
  <c r="O207" i="1"/>
  <c r="N207" i="1"/>
  <c r="M207" i="1"/>
  <c r="L207" i="1"/>
  <c r="K207" i="1"/>
  <c r="O206" i="1"/>
  <c r="N206" i="1"/>
  <c r="M206" i="1"/>
  <c r="L206" i="1"/>
  <c r="K206" i="1"/>
  <c r="O205" i="1"/>
  <c r="N205" i="1"/>
  <c r="M205" i="1"/>
  <c r="L205" i="1"/>
  <c r="K205" i="1"/>
  <c r="O204" i="1"/>
  <c r="N204" i="1"/>
  <c r="M204" i="1"/>
  <c r="L204" i="1"/>
  <c r="K204" i="1"/>
  <c r="O203" i="1"/>
  <c r="N203" i="1"/>
  <c r="M203" i="1"/>
  <c r="L203" i="1"/>
  <c r="K203" i="1"/>
  <c r="O202" i="1"/>
  <c r="N202" i="1"/>
  <c r="M202" i="1"/>
  <c r="L202" i="1"/>
  <c r="K202" i="1"/>
  <c r="O201" i="1"/>
  <c r="N201" i="1"/>
  <c r="M201" i="1"/>
  <c r="L201" i="1"/>
  <c r="K201" i="1"/>
  <c r="O200" i="1"/>
  <c r="N200" i="1"/>
  <c r="M200" i="1"/>
  <c r="L200" i="1"/>
  <c r="K200" i="1"/>
  <c r="O199" i="1"/>
  <c r="N199" i="1"/>
  <c r="M199" i="1"/>
  <c r="L199" i="1"/>
  <c r="K199" i="1"/>
  <c r="O198" i="1"/>
  <c r="N198" i="1"/>
  <c r="M198" i="1"/>
  <c r="L198" i="1"/>
  <c r="K198" i="1"/>
  <c r="O197" i="1"/>
  <c r="N197" i="1"/>
  <c r="M197" i="1"/>
  <c r="L197" i="1"/>
  <c r="K197" i="1"/>
  <c r="O196" i="1"/>
  <c r="N196" i="1"/>
  <c r="M196" i="1"/>
  <c r="L196" i="1"/>
  <c r="K196" i="1"/>
  <c r="O195" i="1"/>
  <c r="N195" i="1"/>
  <c r="M195" i="1"/>
  <c r="L195" i="1"/>
  <c r="K195" i="1"/>
  <c r="O194" i="1"/>
  <c r="N194" i="1"/>
  <c r="M194" i="1"/>
  <c r="L194" i="1"/>
  <c r="K194" i="1"/>
  <c r="O193" i="1"/>
  <c r="N193" i="1"/>
  <c r="M193" i="1"/>
  <c r="L193" i="1"/>
  <c r="K193" i="1"/>
  <c r="O192" i="1"/>
  <c r="N192" i="1"/>
  <c r="M192" i="1"/>
  <c r="L192" i="1"/>
  <c r="K192" i="1"/>
  <c r="O191" i="1"/>
  <c r="N191" i="1"/>
  <c r="M191" i="1"/>
  <c r="L191" i="1"/>
  <c r="K191" i="1"/>
  <c r="O190" i="1"/>
  <c r="N190" i="1"/>
  <c r="M190" i="1"/>
  <c r="L190" i="1"/>
  <c r="K190" i="1"/>
  <c r="O189" i="1"/>
  <c r="N189" i="1"/>
  <c r="M189" i="1"/>
  <c r="L189" i="1"/>
  <c r="K189" i="1"/>
  <c r="O188" i="1"/>
  <c r="N188" i="1"/>
  <c r="M188" i="1"/>
  <c r="L188" i="1"/>
  <c r="K188" i="1"/>
  <c r="O187" i="1"/>
  <c r="N187" i="1"/>
  <c r="M187" i="1"/>
  <c r="L187" i="1"/>
  <c r="K187" i="1"/>
  <c r="O186" i="1"/>
  <c r="N186" i="1"/>
  <c r="M186" i="1"/>
  <c r="L186" i="1"/>
  <c r="K186" i="1"/>
  <c r="O185" i="1"/>
  <c r="N185" i="1"/>
  <c r="M185" i="1"/>
  <c r="L185" i="1"/>
  <c r="K185" i="1"/>
  <c r="O184" i="1"/>
  <c r="N184" i="1"/>
  <c r="M184" i="1"/>
  <c r="L184" i="1"/>
  <c r="K184" i="1"/>
  <c r="O183" i="1"/>
  <c r="N183" i="1"/>
  <c r="M183" i="1"/>
  <c r="L183" i="1"/>
  <c r="K183" i="1"/>
  <c r="O182" i="1"/>
  <c r="N182" i="1"/>
  <c r="M182" i="1"/>
  <c r="L182" i="1"/>
  <c r="K182" i="1"/>
  <c r="O181" i="1"/>
  <c r="N181" i="1"/>
  <c r="M181" i="1"/>
  <c r="L181" i="1"/>
  <c r="K181" i="1"/>
  <c r="O180" i="1"/>
  <c r="N180" i="1"/>
  <c r="G6" i="2" s="1"/>
  <c r="M180" i="1"/>
  <c r="L180" i="1"/>
  <c r="K180" i="1"/>
  <c r="O179" i="1"/>
  <c r="N179" i="1"/>
  <c r="M179" i="1"/>
  <c r="L179" i="1"/>
  <c r="K179" i="1"/>
  <c r="O178" i="1"/>
  <c r="N178" i="1"/>
  <c r="M178" i="1"/>
  <c r="L178" i="1"/>
  <c r="K178" i="1"/>
  <c r="O177" i="1"/>
  <c r="N177" i="1"/>
  <c r="M177" i="1"/>
  <c r="L177" i="1"/>
  <c r="K177" i="1"/>
  <c r="O176" i="1"/>
  <c r="N176" i="1"/>
  <c r="M176" i="1"/>
  <c r="L176" i="1"/>
  <c r="K176" i="1"/>
  <c r="O175" i="1"/>
  <c r="N175" i="1"/>
  <c r="M175" i="1"/>
  <c r="L175" i="1"/>
  <c r="K175" i="1"/>
  <c r="O174" i="1"/>
  <c r="N174" i="1"/>
  <c r="M174" i="1"/>
  <c r="L174" i="1"/>
  <c r="K174" i="1"/>
  <c r="O173" i="1"/>
  <c r="N173" i="1"/>
  <c r="M173" i="1"/>
  <c r="L173" i="1"/>
  <c r="K173" i="1"/>
  <c r="O172" i="1"/>
  <c r="N172" i="1"/>
  <c r="M172" i="1"/>
  <c r="L172" i="1"/>
  <c r="K172" i="1"/>
  <c r="O171" i="1"/>
  <c r="N171" i="1"/>
  <c r="M171" i="1"/>
  <c r="L171" i="1"/>
  <c r="K171" i="1"/>
  <c r="O170" i="1"/>
  <c r="N170" i="1"/>
  <c r="M170" i="1"/>
  <c r="L170" i="1"/>
  <c r="K170" i="1"/>
  <c r="O169" i="1"/>
  <c r="N169" i="1"/>
  <c r="M169" i="1"/>
  <c r="L169" i="1"/>
  <c r="K169" i="1"/>
  <c r="O168" i="1"/>
  <c r="N168" i="1"/>
  <c r="M168" i="1"/>
  <c r="L168" i="1"/>
  <c r="K168" i="1"/>
  <c r="O167" i="1"/>
  <c r="N167" i="1"/>
  <c r="M167" i="1"/>
  <c r="L167" i="1"/>
  <c r="K167" i="1"/>
  <c r="O166" i="1"/>
  <c r="N166" i="1"/>
  <c r="M166" i="1"/>
  <c r="L166" i="1"/>
  <c r="K166" i="1"/>
  <c r="O165" i="1"/>
  <c r="N165" i="1"/>
  <c r="M165" i="1"/>
  <c r="L165" i="1"/>
  <c r="K165" i="1"/>
  <c r="O164" i="1"/>
  <c r="N164" i="1"/>
  <c r="M164" i="1"/>
  <c r="L164" i="1"/>
  <c r="K164" i="1"/>
  <c r="O163" i="1"/>
  <c r="N163" i="1"/>
  <c r="M163" i="1"/>
  <c r="L163" i="1"/>
  <c r="K163" i="1"/>
  <c r="O162" i="1"/>
  <c r="N162" i="1"/>
  <c r="M162" i="1"/>
  <c r="L162" i="1"/>
  <c r="K162" i="1"/>
  <c r="O161" i="1"/>
  <c r="N161" i="1"/>
  <c r="M161" i="1"/>
  <c r="L161" i="1"/>
  <c r="K161" i="1"/>
  <c r="O160" i="1"/>
  <c r="N160" i="1"/>
  <c r="M160" i="1"/>
  <c r="L160" i="1"/>
  <c r="K160" i="1"/>
  <c r="O159" i="1"/>
  <c r="N159" i="1"/>
  <c r="M159" i="1"/>
  <c r="L159" i="1"/>
  <c r="K159" i="1"/>
  <c r="O158" i="1"/>
  <c r="N158" i="1"/>
  <c r="M158" i="1"/>
  <c r="L158" i="1"/>
  <c r="K158" i="1"/>
  <c r="O157" i="1"/>
  <c r="N157" i="1"/>
  <c r="M157" i="1"/>
  <c r="L157" i="1"/>
  <c r="K157" i="1"/>
  <c r="O156" i="1"/>
  <c r="N156" i="1"/>
  <c r="M156" i="1"/>
  <c r="L156" i="1"/>
  <c r="K156" i="1"/>
  <c r="O155" i="1"/>
  <c r="N155" i="1"/>
  <c r="M155" i="1"/>
  <c r="L155" i="1"/>
  <c r="K155" i="1"/>
  <c r="O154" i="1"/>
  <c r="N154" i="1"/>
  <c r="M154" i="1"/>
  <c r="L154" i="1"/>
  <c r="K154" i="1"/>
  <c r="O153" i="1"/>
  <c r="N153" i="1"/>
  <c r="M153" i="1"/>
  <c r="L153" i="1"/>
  <c r="K153" i="1"/>
  <c r="O152" i="1"/>
  <c r="N152" i="1"/>
  <c r="M152" i="1"/>
  <c r="L152" i="1"/>
  <c r="K152" i="1"/>
  <c r="O151" i="1"/>
  <c r="N151" i="1"/>
  <c r="M151" i="1"/>
  <c r="L151" i="1"/>
  <c r="K151" i="1"/>
  <c r="O150" i="1"/>
  <c r="N150" i="1"/>
  <c r="M150" i="1"/>
  <c r="L150" i="1"/>
  <c r="K150" i="1"/>
  <c r="O149" i="1"/>
  <c r="N149" i="1"/>
  <c r="M149" i="1"/>
  <c r="L149" i="1"/>
  <c r="K149" i="1"/>
  <c r="O148" i="1"/>
  <c r="N148" i="1"/>
  <c r="M148" i="1"/>
  <c r="L148" i="1"/>
  <c r="K148" i="1"/>
  <c r="O147" i="1"/>
  <c r="N147" i="1"/>
  <c r="M147" i="1"/>
  <c r="L147" i="1"/>
  <c r="K147" i="1"/>
  <c r="O146" i="1"/>
  <c r="N146" i="1"/>
  <c r="M146" i="1"/>
  <c r="L146" i="1"/>
  <c r="K146" i="1"/>
  <c r="O145" i="1"/>
  <c r="N145" i="1"/>
  <c r="M145" i="1"/>
  <c r="L145" i="1"/>
  <c r="K145" i="1"/>
  <c r="O144" i="1"/>
  <c r="N144" i="1"/>
  <c r="M144" i="1"/>
  <c r="L144" i="1"/>
  <c r="K144" i="1"/>
  <c r="O143" i="1"/>
  <c r="N143" i="1"/>
  <c r="M143" i="1"/>
  <c r="L143" i="1"/>
  <c r="K143" i="1"/>
  <c r="O142" i="1"/>
  <c r="N142" i="1"/>
  <c r="M142" i="1"/>
  <c r="L142" i="1"/>
  <c r="F4" i="2" s="1"/>
  <c r="K142" i="1"/>
  <c r="O141" i="1"/>
  <c r="N141" i="1"/>
  <c r="M141" i="1"/>
  <c r="L141" i="1"/>
  <c r="K141" i="1"/>
  <c r="O140" i="1"/>
  <c r="N140" i="1"/>
  <c r="M140" i="1"/>
  <c r="L140" i="1"/>
  <c r="K140" i="1"/>
  <c r="O139" i="1"/>
  <c r="N139" i="1"/>
  <c r="M139" i="1"/>
  <c r="L139" i="1"/>
  <c r="K139" i="1"/>
  <c r="O138" i="1"/>
  <c r="N138" i="1"/>
  <c r="M138" i="1"/>
  <c r="L138" i="1"/>
  <c r="K138" i="1"/>
  <c r="O137" i="1"/>
  <c r="N137" i="1"/>
  <c r="M137" i="1"/>
  <c r="L137" i="1"/>
  <c r="K137" i="1"/>
  <c r="O136" i="1"/>
  <c r="N136" i="1"/>
  <c r="M136" i="1"/>
  <c r="L136" i="1"/>
  <c r="K136" i="1"/>
  <c r="O135" i="1"/>
  <c r="N135" i="1"/>
  <c r="M135" i="1"/>
  <c r="L135" i="1"/>
  <c r="K135" i="1"/>
  <c r="O134" i="1"/>
  <c r="N134" i="1"/>
  <c r="M134" i="1"/>
  <c r="L134" i="1"/>
  <c r="K134" i="1"/>
  <c r="O133" i="1"/>
  <c r="N133" i="1"/>
  <c r="M133" i="1"/>
  <c r="L133" i="1"/>
  <c r="K133" i="1"/>
  <c r="O132" i="1"/>
  <c r="N132" i="1"/>
  <c r="M132" i="1"/>
  <c r="L132" i="1"/>
  <c r="K132" i="1"/>
  <c r="O131" i="1"/>
  <c r="N131" i="1"/>
  <c r="M131" i="1"/>
  <c r="L131" i="1"/>
  <c r="K131" i="1"/>
  <c r="O130" i="1"/>
  <c r="N130" i="1"/>
  <c r="M130" i="1"/>
  <c r="L130" i="1"/>
  <c r="K130" i="1"/>
  <c r="O129" i="1"/>
  <c r="N129" i="1"/>
  <c r="M129" i="1"/>
  <c r="L129" i="1"/>
  <c r="K129" i="1"/>
  <c r="O128" i="1"/>
  <c r="N128" i="1"/>
  <c r="M128" i="1"/>
  <c r="L128" i="1"/>
  <c r="K128" i="1"/>
  <c r="O127" i="1"/>
  <c r="N127" i="1"/>
  <c r="M127" i="1"/>
  <c r="L127" i="1"/>
  <c r="K127" i="1"/>
  <c r="O126" i="1"/>
  <c r="N126" i="1"/>
  <c r="M126" i="1"/>
  <c r="L126" i="1"/>
  <c r="K126" i="1"/>
  <c r="O125" i="1"/>
  <c r="N125" i="1"/>
  <c r="M125" i="1"/>
  <c r="L125" i="1"/>
  <c r="K125" i="1"/>
  <c r="O124" i="1"/>
  <c r="N124" i="1"/>
  <c r="M124" i="1"/>
  <c r="L124" i="1"/>
  <c r="K124" i="1"/>
  <c r="O123" i="1"/>
  <c r="N123" i="1"/>
  <c r="M123" i="1"/>
  <c r="L123" i="1"/>
  <c r="K123" i="1"/>
  <c r="O122" i="1"/>
  <c r="N122" i="1"/>
  <c r="M122" i="1"/>
  <c r="L122" i="1"/>
  <c r="K122" i="1"/>
  <c r="O121" i="1"/>
  <c r="N121" i="1"/>
  <c r="M121" i="1"/>
  <c r="L121" i="1"/>
  <c r="K121" i="1"/>
  <c r="O120" i="1"/>
  <c r="N120" i="1"/>
  <c r="M120" i="1"/>
  <c r="L120" i="1"/>
  <c r="K120" i="1"/>
  <c r="O119" i="1"/>
  <c r="N119" i="1"/>
  <c r="M119" i="1"/>
  <c r="L119" i="1"/>
  <c r="K119" i="1"/>
  <c r="O118" i="1"/>
  <c r="N118" i="1"/>
  <c r="M118" i="1"/>
  <c r="L118" i="1"/>
  <c r="K118" i="1"/>
  <c r="O117" i="1"/>
  <c r="N117" i="1"/>
  <c r="M117" i="1"/>
  <c r="L117" i="1"/>
  <c r="K117" i="1"/>
  <c r="O116" i="1"/>
  <c r="N116" i="1"/>
  <c r="M116" i="1"/>
  <c r="L116" i="1"/>
  <c r="K116" i="1"/>
  <c r="O115" i="1"/>
  <c r="N115" i="1"/>
  <c r="M115" i="1"/>
  <c r="L115" i="1"/>
  <c r="K115" i="1"/>
  <c r="O114" i="1"/>
  <c r="N114" i="1"/>
  <c r="M114" i="1"/>
  <c r="L114" i="1"/>
  <c r="K114" i="1"/>
  <c r="O113" i="1"/>
  <c r="N113" i="1"/>
  <c r="M113" i="1"/>
  <c r="L113" i="1"/>
  <c r="K113" i="1"/>
  <c r="O112" i="1"/>
  <c r="N112" i="1"/>
  <c r="M112" i="1"/>
  <c r="L112" i="1"/>
  <c r="K112" i="1"/>
  <c r="O111" i="1"/>
  <c r="N111" i="1"/>
  <c r="M111" i="1"/>
  <c r="L111" i="1"/>
  <c r="K111" i="1"/>
  <c r="O110" i="1"/>
  <c r="N110" i="1"/>
  <c r="M110" i="1"/>
  <c r="L110" i="1"/>
  <c r="K110" i="1"/>
  <c r="O109" i="1"/>
  <c r="N109" i="1"/>
  <c r="M109" i="1"/>
  <c r="L109" i="1"/>
  <c r="K109" i="1"/>
  <c r="O108" i="1"/>
  <c r="N108" i="1"/>
  <c r="M108" i="1"/>
  <c r="L108" i="1"/>
  <c r="K108" i="1"/>
  <c r="O107" i="1"/>
  <c r="N107" i="1"/>
  <c r="M107" i="1"/>
  <c r="L107" i="1"/>
  <c r="K107" i="1"/>
  <c r="O106" i="1"/>
  <c r="N106" i="1"/>
  <c r="M106" i="1"/>
  <c r="L106" i="1"/>
  <c r="E4" i="2" s="1"/>
  <c r="K106" i="1"/>
  <c r="O105" i="1"/>
  <c r="N105" i="1"/>
  <c r="M105" i="1"/>
  <c r="L105" i="1"/>
  <c r="K105" i="1"/>
  <c r="O104" i="1"/>
  <c r="N104" i="1"/>
  <c r="M104" i="1"/>
  <c r="L104" i="1"/>
  <c r="K104" i="1"/>
  <c r="O103" i="1"/>
  <c r="N103" i="1"/>
  <c r="M103" i="1"/>
  <c r="L103" i="1"/>
  <c r="K103" i="1"/>
  <c r="O102" i="1"/>
  <c r="N102" i="1"/>
  <c r="M102" i="1"/>
  <c r="L102" i="1"/>
  <c r="K102" i="1"/>
  <c r="O101" i="1"/>
  <c r="N101" i="1"/>
  <c r="M101" i="1"/>
  <c r="L101" i="1"/>
  <c r="K101" i="1"/>
  <c r="O100" i="1"/>
  <c r="N100" i="1"/>
  <c r="M100" i="1"/>
  <c r="L100" i="1"/>
  <c r="K100" i="1"/>
  <c r="O99" i="1"/>
  <c r="N99" i="1"/>
  <c r="M99" i="1"/>
  <c r="L99" i="1"/>
  <c r="K99" i="1"/>
  <c r="O98" i="1"/>
  <c r="N98" i="1"/>
  <c r="M98" i="1"/>
  <c r="L98" i="1"/>
  <c r="K98" i="1"/>
  <c r="O97" i="1"/>
  <c r="N97" i="1"/>
  <c r="M97" i="1"/>
  <c r="L97" i="1"/>
  <c r="K97" i="1"/>
  <c r="O96" i="1"/>
  <c r="N96" i="1"/>
  <c r="M96" i="1"/>
  <c r="L96" i="1"/>
  <c r="K96" i="1"/>
  <c r="O95" i="1"/>
  <c r="N95" i="1"/>
  <c r="M95" i="1"/>
  <c r="L95" i="1"/>
  <c r="K95" i="1"/>
  <c r="O94" i="1"/>
  <c r="N94" i="1"/>
  <c r="M94" i="1"/>
  <c r="L94" i="1"/>
  <c r="K94" i="1"/>
  <c r="O93" i="1"/>
  <c r="N93" i="1"/>
  <c r="M93" i="1"/>
  <c r="L93" i="1"/>
  <c r="K93" i="1"/>
  <c r="O92" i="1"/>
  <c r="N92" i="1"/>
  <c r="M92" i="1"/>
  <c r="L92" i="1"/>
  <c r="K92" i="1"/>
  <c r="O91" i="1"/>
  <c r="N91" i="1"/>
  <c r="M91" i="1"/>
  <c r="L91" i="1"/>
  <c r="K91" i="1"/>
  <c r="O90" i="1"/>
  <c r="N90" i="1"/>
  <c r="M90" i="1"/>
  <c r="L90" i="1"/>
  <c r="K90" i="1"/>
  <c r="O89" i="1"/>
  <c r="N89" i="1"/>
  <c r="M89" i="1"/>
  <c r="L89" i="1"/>
  <c r="K89" i="1"/>
  <c r="O88" i="1"/>
  <c r="N88" i="1"/>
  <c r="M88" i="1"/>
  <c r="L88" i="1"/>
  <c r="K88" i="1"/>
  <c r="O87" i="1"/>
  <c r="N87" i="1"/>
  <c r="M87" i="1"/>
  <c r="L87" i="1"/>
  <c r="K87" i="1"/>
  <c r="O86" i="1"/>
  <c r="N86" i="1"/>
  <c r="M86" i="1"/>
  <c r="L86" i="1"/>
  <c r="K86" i="1"/>
  <c r="O85" i="1"/>
  <c r="N85" i="1"/>
  <c r="M85" i="1"/>
  <c r="L85" i="1"/>
  <c r="K85" i="1"/>
  <c r="O84" i="1"/>
  <c r="N84" i="1"/>
  <c r="M84" i="1"/>
  <c r="L84" i="1"/>
  <c r="K84" i="1"/>
  <c r="O83" i="1"/>
  <c r="N83" i="1"/>
  <c r="M83" i="1"/>
  <c r="L83" i="1"/>
  <c r="K83" i="1"/>
  <c r="O82" i="1"/>
  <c r="N82" i="1"/>
  <c r="M82" i="1"/>
  <c r="L82" i="1"/>
  <c r="K82" i="1"/>
  <c r="O81" i="1"/>
  <c r="N81" i="1"/>
  <c r="M81" i="1"/>
  <c r="L81" i="1"/>
  <c r="K81" i="1"/>
  <c r="O80" i="1"/>
  <c r="N80" i="1"/>
  <c r="M80" i="1"/>
  <c r="L80" i="1"/>
  <c r="K80" i="1"/>
  <c r="O79" i="1"/>
  <c r="N79" i="1"/>
  <c r="M79" i="1"/>
  <c r="L79" i="1"/>
  <c r="K79" i="1"/>
  <c r="O78" i="1"/>
  <c r="N78" i="1"/>
  <c r="M78" i="1"/>
  <c r="L78" i="1"/>
  <c r="K78" i="1"/>
  <c r="O77" i="1"/>
  <c r="N77" i="1"/>
  <c r="M77" i="1"/>
  <c r="L77" i="1"/>
  <c r="K77" i="1"/>
  <c r="O76" i="1"/>
  <c r="N76" i="1"/>
  <c r="M76" i="1"/>
  <c r="L76" i="1"/>
  <c r="K76" i="1"/>
  <c r="O75" i="1"/>
  <c r="N75" i="1"/>
  <c r="M75" i="1"/>
  <c r="L75" i="1"/>
  <c r="K75" i="1"/>
  <c r="O74" i="1"/>
  <c r="N74" i="1"/>
  <c r="M74" i="1"/>
  <c r="L74" i="1"/>
  <c r="K74" i="1"/>
  <c r="O73" i="1"/>
  <c r="N73" i="1"/>
  <c r="M73" i="1"/>
  <c r="L73" i="1"/>
  <c r="K73" i="1"/>
  <c r="O72" i="1"/>
  <c r="N72" i="1"/>
  <c r="M72" i="1"/>
  <c r="L72" i="1"/>
  <c r="K72" i="1"/>
  <c r="O71" i="1"/>
  <c r="N71" i="1"/>
  <c r="M71" i="1"/>
  <c r="L71" i="1"/>
  <c r="K71" i="1"/>
  <c r="O70" i="1"/>
  <c r="N70" i="1"/>
  <c r="M70" i="1"/>
  <c r="L70" i="1"/>
  <c r="D4" i="2" s="1"/>
  <c r="K70" i="1"/>
  <c r="O69" i="1"/>
  <c r="N69" i="1"/>
  <c r="M69" i="1"/>
  <c r="L69" i="1"/>
  <c r="K69" i="1"/>
  <c r="O68" i="1"/>
  <c r="N68" i="1"/>
  <c r="M68" i="1"/>
  <c r="L68" i="1"/>
  <c r="K68" i="1"/>
  <c r="O67" i="1"/>
  <c r="N67" i="1"/>
  <c r="M67" i="1"/>
  <c r="L67" i="1"/>
  <c r="K67" i="1"/>
  <c r="O66" i="1"/>
  <c r="N66" i="1"/>
  <c r="M66" i="1"/>
  <c r="L66" i="1"/>
  <c r="K66" i="1"/>
  <c r="O65" i="1"/>
  <c r="N65" i="1"/>
  <c r="M65" i="1"/>
  <c r="L65" i="1"/>
  <c r="K65" i="1"/>
  <c r="O64" i="1"/>
  <c r="N64" i="1"/>
  <c r="M64" i="1"/>
  <c r="L64" i="1"/>
  <c r="K64" i="1"/>
  <c r="O63" i="1"/>
  <c r="N63" i="1"/>
  <c r="M63" i="1"/>
  <c r="L63" i="1"/>
  <c r="K63" i="1"/>
  <c r="O62" i="1"/>
  <c r="N62" i="1"/>
  <c r="M62" i="1"/>
  <c r="L62" i="1"/>
  <c r="K62" i="1"/>
  <c r="O61" i="1"/>
  <c r="N61" i="1"/>
  <c r="M61" i="1"/>
  <c r="L61" i="1"/>
  <c r="K61" i="1"/>
  <c r="O60" i="1"/>
  <c r="N60" i="1"/>
  <c r="M60" i="1"/>
  <c r="L60" i="1"/>
  <c r="K60" i="1"/>
  <c r="O59" i="1"/>
  <c r="N59" i="1"/>
  <c r="M59" i="1"/>
  <c r="L59" i="1"/>
  <c r="K59" i="1"/>
  <c r="O58" i="1"/>
  <c r="N58" i="1"/>
  <c r="M58" i="1"/>
  <c r="L58" i="1"/>
  <c r="K58" i="1"/>
  <c r="O57" i="1"/>
  <c r="N57" i="1"/>
  <c r="M57" i="1"/>
  <c r="L57" i="1"/>
  <c r="K57" i="1"/>
  <c r="O56" i="1"/>
  <c r="N56" i="1"/>
  <c r="M56" i="1"/>
  <c r="L56" i="1"/>
  <c r="K56" i="1"/>
  <c r="O55" i="1"/>
  <c r="N55" i="1"/>
  <c r="M55" i="1"/>
  <c r="L55" i="1"/>
  <c r="K55" i="1"/>
  <c r="O54" i="1"/>
  <c r="N54" i="1"/>
  <c r="M54" i="1"/>
  <c r="L54" i="1"/>
  <c r="K54" i="1"/>
  <c r="O53" i="1"/>
  <c r="N53" i="1"/>
  <c r="M53" i="1"/>
  <c r="L53" i="1"/>
  <c r="K53" i="1"/>
  <c r="O52" i="1"/>
  <c r="N52" i="1"/>
  <c r="M52" i="1"/>
  <c r="L52" i="1"/>
  <c r="K52" i="1"/>
  <c r="O51" i="1"/>
  <c r="N51" i="1"/>
  <c r="M51" i="1"/>
  <c r="L51" i="1"/>
  <c r="K51" i="1"/>
  <c r="O50" i="1"/>
  <c r="N50" i="1"/>
  <c r="M50" i="1"/>
  <c r="L50" i="1"/>
  <c r="K50" i="1"/>
  <c r="O49" i="1"/>
  <c r="N49" i="1"/>
  <c r="M49" i="1"/>
  <c r="L49" i="1"/>
  <c r="K49" i="1"/>
  <c r="O48" i="1"/>
  <c r="N48" i="1"/>
  <c r="M48" i="1"/>
  <c r="L48" i="1"/>
  <c r="K48" i="1"/>
  <c r="O47" i="1"/>
  <c r="N47" i="1"/>
  <c r="M47" i="1"/>
  <c r="L47" i="1"/>
  <c r="K47" i="1"/>
  <c r="O46" i="1"/>
  <c r="N46" i="1"/>
  <c r="M46" i="1"/>
  <c r="L46" i="1"/>
  <c r="K46" i="1"/>
  <c r="O45" i="1"/>
  <c r="N45" i="1"/>
  <c r="M45" i="1"/>
  <c r="L45" i="1"/>
  <c r="K45" i="1"/>
  <c r="O44" i="1"/>
  <c r="N44" i="1"/>
  <c r="M44" i="1"/>
  <c r="L44" i="1"/>
  <c r="K44" i="1"/>
  <c r="O43" i="1"/>
  <c r="N43" i="1"/>
  <c r="M43" i="1"/>
  <c r="L43" i="1"/>
  <c r="K43" i="1"/>
  <c r="O42" i="1"/>
  <c r="N42" i="1"/>
  <c r="M42" i="1"/>
  <c r="L42" i="1"/>
  <c r="K42" i="1"/>
  <c r="O41" i="1"/>
  <c r="N41" i="1"/>
  <c r="M41" i="1"/>
  <c r="L41" i="1"/>
  <c r="K41" i="1"/>
  <c r="O40" i="1"/>
  <c r="N40" i="1"/>
  <c r="M40" i="1"/>
  <c r="L40" i="1"/>
  <c r="K40" i="1"/>
  <c r="O39" i="1"/>
  <c r="N39" i="1"/>
  <c r="M39" i="1"/>
  <c r="L39" i="1"/>
  <c r="K39" i="1"/>
  <c r="O38" i="1"/>
  <c r="N38" i="1"/>
  <c r="M38" i="1"/>
  <c r="L38" i="1"/>
  <c r="K38" i="1"/>
  <c r="O37" i="1"/>
  <c r="N37" i="1"/>
  <c r="M37" i="1"/>
  <c r="L37" i="1"/>
  <c r="K37" i="1"/>
  <c r="O36" i="1"/>
  <c r="N36" i="1"/>
  <c r="C6" i="2" s="1"/>
  <c r="M36" i="1"/>
  <c r="L36" i="1"/>
  <c r="K36" i="1"/>
  <c r="O35" i="1"/>
  <c r="N35" i="1"/>
  <c r="M35" i="1"/>
  <c r="L35" i="1"/>
  <c r="K35" i="1"/>
  <c r="O34" i="1"/>
  <c r="N34" i="1"/>
  <c r="M34" i="1"/>
  <c r="L34" i="1"/>
  <c r="K34" i="1"/>
  <c r="O33" i="1"/>
  <c r="N33" i="1"/>
  <c r="M33" i="1"/>
  <c r="L33" i="1"/>
  <c r="K33" i="1"/>
  <c r="O32" i="1"/>
  <c r="N32" i="1"/>
  <c r="M32" i="1"/>
  <c r="L32" i="1"/>
  <c r="K32" i="1"/>
  <c r="O31" i="1"/>
  <c r="N31" i="1"/>
  <c r="M31" i="1"/>
  <c r="L31" i="1"/>
  <c r="K31" i="1"/>
  <c r="O30" i="1"/>
  <c r="N30" i="1"/>
  <c r="M30" i="1"/>
  <c r="L30" i="1"/>
  <c r="K30" i="1"/>
  <c r="O29" i="1"/>
  <c r="N29" i="1"/>
  <c r="M29" i="1"/>
  <c r="L29" i="1"/>
  <c r="K29" i="1"/>
  <c r="O28" i="1"/>
  <c r="N28" i="1"/>
  <c r="M28" i="1"/>
  <c r="L28" i="1"/>
  <c r="K28" i="1"/>
  <c r="O27" i="1"/>
  <c r="N27" i="1"/>
  <c r="M27" i="1"/>
  <c r="L27" i="1"/>
  <c r="K27" i="1"/>
  <c r="O26" i="1"/>
  <c r="N26" i="1"/>
  <c r="M26" i="1"/>
  <c r="L26" i="1"/>
  <c r="K26" i="1"/>
  <c r="O25" i="1"/>
  <c r="N25" i="1"/>
  <c r="M25" i="1"/>
  <c r="L25" i="1"/>
  <c r="K25" i="1"/>
  <c r="O24" i="1"/>
  <c r="N24" i="1"/>
  <c r="M24" i="1"/>
  <c r="L24" i="1"/>
  <c r="K24" i="1"/>
  <c r="O23" i="1"/>
  <c r="N23" i="1"/>
  <c r="M23" i="1"/>
  <c r="L23" i="1"/>
  <c r="K23" i="1"/>
  <c r="O22" i="1"/>
  <c r="N22" i="1"/>
  <c r="M22" i="1"/>
  <c r="L22" i="1"/>
  <c r="K22" i="1"/>
  <c r="O21" i="1"/>
  <c r="N21" i="1"/>
  <c r="M21" i="1"/>
  <c r="L21" i="1"/>
  <c r="K21" i="1"/>
  <c r="O20" i="1"/>
  <c r="N20" i="1"/>
  <c r="M20" i="1"/>
  <c r="L20" i="1"/>
  <c r="K20" i="1"/>
  <c r="O19" i="1"/>
  <c r="N19" i="1"/>
  <c r="M19" i="1"/>
  <c r="L19" i="1"/>
  <c r="K19" i="1"/>
  <c r="O18" i="1"/>
  <c r="N18" i="1"/>
  <c r="M18" i="1"/>
  <c r="L18" i="1"/>
  <c r="K18" i="1"/>
  <c r="O17" i="1"/>
  <c r="N17" i="1"/>
  <c r="M17" i="1"/>
  <c r="L17" i="1"/>
  <c r="K17" i="1"/>
  <c r="O16" i="1"/>
  <c r="N16" i="1"/>
  <c r="M16" i="1"/>
  <c r="L16" i="1"/>
  <c r="K16" i="1"/>
  <c r="O15" i="1"/>
  <c r="N15" i="1"/>
  <c r="M15" i="1"/>
  <c r="L15" i="1"/>
  <c r="K15" i="1"/>
  <c r="O14" i="1"/>
  <c r="N14" i="1"/>
  <c r="M14" i="1"/>
  <c r="L14" i="1"/>
  <c r="K14" i="1"/>
  <c r="O13" i="1"/>
  <c r="N13" i="1"/>
  <c r="M13" i="1"/>
  <c r="L13" i="1"/>
  <c r="K13" i="1"/>
  <c r="O12" i="1"/>
  <c r="N12" i="1"/>
  <c r="M12" i="1"/>
  <c r="L12" i="1"/>
  <c r="K12" i="1"/>
  <c r="O11" i="1"/>
  <c r="N11" i="1"/>
  <c r="M11" i="1"/>
  <c r="L11" i="1"/>
  <c r="K11" i="1"/>
  <c r="O10" i="1"/>
  <c r="N10" i="1"/>
  <c r="M10" i="1"/>
  <c r="L10" i="1"/>
  <c r="K10" i="1"/>
  <c r="O9" i="1"/>
  <c r="N9" i="1"/>
  <c r="M9" i="1"/>
  <c r="L9" i="1"/>
  <c r="K9" i="1"/>
  <c r="O8" i="1"/>
  <c r="N8" i="1"/>
  <c r="M8" i="1"/>
  <c r="L8" i="1"/>
  <c r="K8" i="1"/>
  <c r="O7" i="1"/>
  <c r="N7" i="1"/>
  <c r="M7" i="1"/>
  <c r="L7" i="1"/>
  <c r="K7" i="1"/>
  <c r="O6" i="1"/>
  <c r="N6" i="1"/>
  <c r="M6" i="1"/>
  <c r="L6" i="1"/>
  <c r="K6" i="1"/>
  <c r="O5" i="1"/>
  <c r="N5" i="1"/>
  <c r="M5" i="1"/>
  <c r="L5" i="1"/>
  <c r="K5" i="1"/>
  <c r="O4" i="1"/>
  <c r="N4" i="1"/>
  <c r="M4" i="1"/>
  <c r="L4" i="1"/>
  <c r="K4" i="1"/>
  <c r="O3" i="1"/>
  <c r="N3" i="1"/>
  <c r="M3" i="1"/>
  <c r="L3" i="1"/>
  <c r="K3" i="1"/>
  <c r="O2" i="1"/>
  <c r="N2" i="1"/>
  <c r="M2" i="1"/>
  <c r="L2" i="1"/>
  <c r="B4" i="2" s="1"/>
  <c r="K2" i="1"/>
  <c r="J8" i="2" l="1"/>
  <c r="O8" i="2"/>
  <c r="S8" i="2"/>
  <c r="B3" i="2"/>
  <c r="Q8" i="2"/>
  <c r="B5" i="2"/>
  <c r="C3" i="2"/>
  <c r="E5" i="2"/>
  <c r="F5" i="2"/>
  <c r="G3" i="2"/>
  <c r="G7" i="2"/>
  <c r="H6" i="2"/>
  <c r="I4" i="2"/>
  <c r="J5" i="2"/>
  <c r="K3" i="2"/>
  <c r="K7" i="2"/>
  <c r="L6" i="2"/>
  <c r="M4" i="2"/>
  <c r="N4" i="2"/>
  <c r="O5" i="2"/>
  <c r="P4" i="2"/>
  <c r="Q5" i="2"/>
  <c r="R5" i="2"/>
  <c r="S3" i="2"/>
  <c r="S7" i="2"/>
  <c r="T5" i="2"/>
  <c r="U3" i="2"/>
  <c r="U7" i="2"/>
  <c r="V4" i="2"/>
  <c r="I8" i="2"/>
  <c r="M8" i="2"/>
  <c r="N8" i="2"/>
  <c r="P8" i="2"/>
  <c r="C4" i="2"/>
  <c r="E6" i="2"/>
  <c r="F6" i="2"/>
  <c r="G4" i="2"/>
  <c r="H3" i="2"/>
  <c r="H7" i="2"/>
  <c r="I5" i="2"/>
  <c r="J6" i="2"/>
  <c r="K4" i="2"/>
  <c r="L3" i="2"/>
  <c r="L7" i="2"/>
  <c r="M5" i="2"/>
  <c r="N5" i="2"/>
  <c r="O6" i="2"/>
  <c r="P5" i="2"/>
  <c r="Q6" i="2"/>
  <c r="R6" i="2"/>
  <c r="S4" i="2"/>
  <c r="T6" i="2"/>
  <c r="U4" i="2"/>
  <c r="V5" i="2"/>
  <c r="C8" i="2"/>
  <c r="D10" i="2" s="1"/>
  <c r="G8" i="2"/>
  <c r="K8" i="2"/>
  <c r="U8" i="2"/>
  <c r="C7" i="2"/>
  <c r="D5" i="2"/>
  <c r="B6" i="2"/>
  <c r="D6" i="2"/>
  <c r="B7" i="2"/>
  <c r="C5" i="2"/>
  <c r="D3" i="2"/>
  <c r="D7" i="2"/>
  <c r="E3" i="2"/>
  <c r="E7" i="2"/>
  <c r="F3" i="2"/>
  <c r="F7" i="2"/>
  <c r="G5" i="2"/>
  <c r="H4" i="2"/>
  <c r="I6" i="2"/>
  <c r="J3" i="2"/>
  <c r="J7" i="2"/>
  <c r="K5" i="2"/>
  <c r="L4" i="2"/>
  <c r="M6" i="2"/>
  <c r="N6" i="2"/>
  <c r="O3" i="2"/>
  <c r="O7" i="2"/>
  <c r="P6" i="2"/>
  <c r="Q3" i="2"/>
  <c r="Q7" i="2"/>
  <c r="R3" i="2"/>
  <c r="R7" i="2"/>
  <c r="S5" i="2"/>
  <c r="T3" i="2"/>
  <c r="T7" i="2"/>
  <c r="U5" i="2"/>
  <c r="V6" i="2"/>
  <c r="H8" i="2"/>
  <c r="H10" i="2" s="1"/>
  <c r="L8" i="2"/>
  <c r="L10" i="2" s="1"/>
  <c r="R8" i="2"/>
  <c r="S10" i="2" s="1"/>
  <c r="T8" i="2"/>
  <c r="U10" i="2" s="1"/>
  <c r="F10" i="2"/>
  <c r="J10" i="2"/>
  <c r="N10" i="2"/>
  <c r="V10" i="2"/>
  <c r="C10" i="2"/>
  <c r="G10" i="2"/>
  <c r="K10" i="2"/>
  <c r="O10" i="2"/>
  <c r="P10" i="2"/>
  <c r="E10" i="2"/>
  <c r="Q10" i="2"/>
  <c r="C9" i="2"/>
  <c r="G9" i="2"/>
  <c r="K9" i="2"/>
  <c r="O9" i="2"/>
  <c r="S9" i="2"/>
  <c r="D9" i="2"/>
  <c r="P9" i="2"/>
  <c r="E9" i="2"/>
  <c r="I9" i="2"/>
  <c r="M9" i="2"/>
  <c r="Q9" i="2"/>
  <c r="U9" i="2"/>
  <c r="F9" i="2"/>
  <c r="J9" i="2"/>
  <c r="N9" i="2"/>
  <c r="V9" i="2"/>
  <c r="H9" i="2" l="1"/>
  <c r="I10" i="2"/>
  <c r="R9" i="2"/>
  <c r="T10" i="2"/>
  <c r="R10" i="2"/>
  <c r="T9" i="2"/>
  <c r="M10" i="2"/>
  <c r="L9" i="2"/>
</calcChain>
</file>

<file path=xl/sharedStrings.xml><?xml version="1.0" encoding="utf-8"?>
<sst xmlns="http://schemas.openxmlformats.org/spreadsheetml/2006/main" count="930" uniqueCount="81">
  <si>
    <t>CompanyName</t>
  </si>
  <si>
    <t>A C C Ltd.</t>
  </si>
  <si>
    <t>Akzo Nobel India Ltd.</t>
  </si>
  <si>
    <t>Ambuja Cements Ltd.</t>
  </si>
  <si>
    <t>Asian Paints Ltd.</t>
  </si>
  <si>
    <t>Beepee Coatings Pvt. Ltd.</t>
  </si>
  <si>
    <t>Berger Paints India Ltd.</t>
  </si>
  <si>
    <t>Carborundum Universal Ltd.</t>
  </si>
  <si>
    <t>Ecoboard Industries Ltd.</t>
  </si>
  <si>
    <t>Elantas Beck India Ltd.</t>
  </si>
  <si>
    <t>Everest Industries Ltd.</t>
  </si>
  <si>
    <t>Glittek Granites Ltd.</t>
  </si>
  <si>
    <t>Graphite India Ltd.</t>
  </si>
  <si>
    <t>Grindwell Norton Ltd.</t>
  </si>
  <si>
    <t>H E G Ltd.</t>
  </si>
  <si>
    <t>H I L Ltd.</t>
  </si>
  <si>
    <t>India Cements Ltd.</t>
  </si>
  <si>
    <t>J K Lakshmi Cement Ltd.</t>
  </si>
  <si>
    <t>J M C Mining &amp; Quarries Ltd.</t>
  </si>
  <si>
    <t>Kansai Nerolac Paints Ltd.</t>
  </si>
  <si>
    <t>Kesoram Industries Ltd.</t>
  </si>
  <si>
    <t>Morganite Crucible (India) Ltd.</t>
  </si>
  <si>
    <t>Orient Bell Ltd.</t>
  </si>
  <si>
    <t>Pokarna Ltd.</t>
  </si>
  <si>
    <t>Prism Johnson Ltd.</t>
  </si>
  <si>
    <t>Ramco Cements Ltd.</t>
  </si>
  <si>
    <t>Ramco Industries Ltd.</t>
  </si>
  <si>
    <t>Restile Ceramics Ltd.</t>
  </si>
  <si>
    <t>Sagar Cements Ltd.</t>
  </si>
  <si>
    <t>Shree Cement Ltd.</t>
  </si>
  <si>
    <t>Shree Digvijay Cement Co. Ltd.</t>
  </si>
  <si>
    <t>Shri Keshav Cements &amp; Infra Ltd.</t>
  </si>
  <si>
    <t>Udaipur Cement Works Ltd.</t>
  </si>
  <si>
    <t>Ultratech Nathdwara Cement Ltd.</t>
  </si>
  <si>
    <t>Visaka Industries Ltd.</t>
  </si>
  <si>
    <t>Asian Paints Indl. Coatings Ltd.</t>
  </si>
  <si>
    <t>Sterling Abrasives Ltd.</t>
  </si>
  <si>
    <t>Rain Cements Ltd.</t>
  </si>
  <si>
    <t>Ultratech Cement Ltd.</t>
  </si>
  <si>
    <t>J K Cement Ltd.</t>
  </si>
  <si>
    <t>Archidply Industries Ltd.</t>
  </si>
  <si>
    <t>Indigo Paints Ltd.</t>
  </si>
  <si>
    <t>S B L Specialty Coatings Pvt. Ltd.</t>
  </si>
  <si>
    <t>Bharathi Cement Corpn. Pvt. Ltd.</t>
  </si>
  <si>
    <t>Cipy Polyurethanes Pvt. Ltd.</t>
  </si>
  <si>
    <t>M R F Corp Ltd.</t>
  </si>
  <si>
    <t>I F G L Refractories Ltd.</t>
  </si>
  <si>
    <t>Orient Cement Ltd.</t>
  </si>
  <si>
    <t>Exxaro Tiles Ltd.</t>
  </si>
  <si>
    <t>Sagar Cements (R) Ltd.</t>
  </si>
  <si>
    <t>Greenlam Industries Ltd.</t>
  </si>
  <si>
    <t>Kalburgi Cement Pvt. Ltd.</t>
  </si>
  <si>
    <t>Building Envelope Systems India Ltd.</t>
  </si>
  <si>
    <t>Anjani Tiles Ltd.</t>
  </si>
  <si>
    <t>I C A Pidilite Pvt. Ltd.</t>
  </si>
  <si>
    <t>Welspun Wasco Coatings Pvt. Ltd.</t>
  </si>
  <si>
    <t>Archidply Decor Ltd.</t>
  </si>
  <si>
    <t>Greenpanel Industries Ltd.</t>
  </si>
  <si>
    <t>year</t>
  </si>
  <si>
    <t>output</t>
  </si>
  <si>
    <t>input1</t>
  </si>
  <si>
    <t>input2</t>
  </si>
  <si>
    <t>input3</t>
  </si>
  <si>
    <t>input4</t>
  </si>
  <si>
    <t>input5</t>
  </si>
  <si>
    <t>input6</t>
  </si>
  <si>
    <t>input7</t>
  </si>
  <si>
    <t>output/capital</t>
  </si>
  <si>
    <t>output/labour</t>
  </si>
  <si>
    <t>output/fixed</t>
  </si>
  <si>
    <t>output/variable</t>
  </si>
  <si>
    <t>labour/capital</t>
  </si>
  <si>
    <t>Sales Growth (Base = 2000)</t>
  </si>
  <si>
    <t>Year</t>
  </si>
  <si>
    <t>Output/Capital</t>
  </si>
  <si>
    <t>Output/Labor</t>
  </si>
  <si>
    <t>Output/Fixed</t>
  </si>
  <si>
    <t>Output/Variable</t>
  </si>
  <si>
    <t>Labor/Capital</t>
  </si>
  <si>
    <t>Sales Index (Base = 2000)</t>
  </si>
  <si>
    <t>Sales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</si>
</sst>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NumberFormat="1" applyFont="1" applyFill="1" applyBorder="1" applyAlignment="1" applyProtection="1"/>
    <xf numFmtId="2" fontId="0" fillId="0" borderId="0" xfId="0" applyNumberFormat="1"/>
    <xf numFmtId="2" fontId="1" fillId="0" borderId="0" xfId="0" applyNumberFormat="1" applyFon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06"/>
  <sheetViews>
    <sheetView tabSelected="1" workbookViewId="0"/>
  </sheetViews>
  <sheetFormatPr baseColWidth="10" defaultRowHeight="13" x14ac:dyDescent="0.15"/>
  <cols>
    <col min="1" max="1" width="30.5" bestFit="1" customWidth="1"/>
    <col min="2" max="2" width="5.1640625" bestFit="1" customWidth="1"/>
    <col min="3" max="3" width="9.6640625" bestFit="1" customWidth="1"/>
    <col min="4" max="6" width="12.33203125" bestFit="1" customWidth="1"/>
    <col min="7" max="7" width="8.6640625" bestFit="1" customWidth="1"/>
    <col min="8" max="11" width="12.33203125" bestFit="1" customWidth="1"/>
    <col min="12" max="12" width="12" bestFit="1" customWidth="1"/>
    <col min="13" max="13" width="10.83203125" bestFit="1" customWidth="1"/>
    <col min="14" max="14" width="13.5" bestFit="1" customWidth="1"/>
    <col min="15" max="15" width="12.5" bestFit="1" customWidth="1"/>
    <col min="16" max="16" width="24.33203125" bestFit="1" customWidth="1"/>
    <col min="17" max="256" width="8.83203125" customWidth="1"/>
  </cols>
  <sheetData>
    <row r="1" spans="1:16" x14ac:dyDescent="0.15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</row>
    <row r="2" spans="1:16" x14ac:dyDescent="0.15">
      <c r="A2" t="s">
        <v>1</v>
      </c>
      <c r="B2" s="2">
        <v>2000</v>
      </c>
      <c r="C2" s="3">
        <v>45774.8046875</v>
      </c>
      <c r="D2" s="3">
        <v>6705.3984375</v>
      </c>
      <c r="E2" s="3">
        <v>10751.83984375</v>
      </c>
      <c r="F2" s="3">
        <v>2127.268798828125</v>
      </c>
      <c r="G2" s="3">
        <v>0.17085124552249908</v>
      </c>
      <c r="H2" s="3">
        <v>2919.506103515625</v>
      </c>
      <c r="I2" s="3">
        <v>3677.51513671875</v>
      </c>
      <c r="J2" s="3">
        <v>2600.006591796875</v>
      </c>
      <c r="K2" s="3">
        <f>C2/I2</f>
        <v>12.447210408586491</v>
      </c>
      <c r="L2" s="3">
        <f>C2/J2</f>
        <v>17.605649474859543</v>
      </c>
      <c r="M2" s="3">
        <f>C2/(D2+E2+I2+J2)</f>
        <v>1.92859774729831</v>
      </c>
      <c r="N2" s="3">
        <f>C2/(F2+G2+H2)</f>
        <v>9.0698031883829948</v>
      </c>
      <c r="O2" s="3">
        <f>J2/I2</f>
        <v>0.70700092185527252</v>
      </c>
      <c r="P2" s="4">
        <f>(C2/VLOOKUP(A2,$A$2:$C$35,3))*100</f>
        <v>100</v>
      </c>
    </row>
    <row r="3" spans="1:16" x14ac:dyDescent="0.15">
      <c r="A3" t="s">
        <v>2</v>
      </c>
      <c r="B3" s="2">
        <v>2000</v>
      </c>
      <c r="C3" s="3">
        <v>16247.611328125</v>
      </c>
      <c r="D3" s="3">
        <v>5321.67431640625</v>
      </c>
      <c r="E3" s="3">
        <v>407.13851928710938</v>
      </c>
      <c r="F3" s="3">
        <v>397.91253662109375</v>
      </c>
      <c r="G3" s="3">
        <v>0.17085124552249908</v>
      </c>
      <c r="H3" s="3">
        <v>698.26904296875</v>
      </c>
      <c r="I3" s="3">
        <v>2330.767578125</v>
      </c>
      <c r="J3" s="3">
        <v>781.58465576171875</v>
      </c>
      <c r="K3" s="3">
        <f t="shared" ref="K3:K66" si="0">C3/I3</f>
        <v>6.9709272947736336</v>
      </c>
      <c r="L3" s="3">
        <f t="shared" ref="L3:L66" si="1">C3/J3</f>
        <v>20.788037749142301</v>
      </c>
      <c r="M3" s="3">
        <f t="shared" ref="M3:M66" si="2">C3/(D3+E3+I3+J3)</f>
        <v>1.8377228793101472</v>
      </c>
      <c r="N3" s="3">
        <f t="shared" ref="N3:N66" si="3">C3/(F3+G3+H3)</f>
        <v>14.819697454170941</v>
      </c>
      <c r="O3" s="3">
        <f t="shared" ref="O3:O66" si="4">J3/I3</f>
        <v>0.33533358842689465</v>
      </c>
      <c r="P3" s="4">
        <f t="shared" ref="P3:P66" si="5">(C3/VLOOKUP(A3,$A$2:$C$35,3))*100</f>
        <v>100</v>
      </c>
    </row>
    <row r="4" spans="1:16" x14ac:dyDescent="0.15">
      <c r="A4" t="s">
        <v>3</v>
      </c>
      <c r="B4" s="2">
        <v>2000</v>
      </c>
      <c r="C4" s="3">
        <v>22258.158203125</v>
      </c>
      <c r="D4" s="3">
        <v>1867.9166259765625</v>
      </c>
      <c r="E4" s="3">
        <v>4759.57373046875</v>
      </c>
      <c r="F4" s="3">
        <v>2116.676025390625</v>
      </c>
      <c r="G4" s="3">
        <v>0.17085124552249908</v>
      </c>
      <c r="H4" s="3">
        <v>4221.734375</v>
      </c>
      <c r="I4" s="3">
        <v>815.630615234375</v>
      </c>
      <c r="J4" s="3">
        <v>588.534912109375</v>
      </c>
      <c r="K4" s="3">
        <f t="shared" si="0"/>
        <v>27.289508004464768</v>
      </c>
      <c r="L4" s="3">
        <f t="shared" si="1"/>
        <v>37.819605507087537</v>
      </c>
      <c r="M4" s="3">
        <f t="shared" si="2"/>
        <v>2.7713037666429949</v>
      </c>
      <c r="N4" s="3">
        <f t="shared" si="3"/>
        <v>3.511536307494616</v>
      </c>
      <c r="O4" s="3">
        <f t="shared" si="4"/>
        <v>0.72157040346046464</v>
      </c>
      <c r="P4" s="4">
        <f t="shared" si="5"/>
        <v>100</v>
      </c>
    </row>
    <row r="5" spans="1:16" x14ac:dyDescent="0.15">
      <c r="A5" t="s">
        <v>4</v>
      </c>
      <c r="B5" s="2">
        <v>2000</v>
      </c>
      <c r="C5" s="3">
        <v>22917.47265625</v>
      </c>
      <c r="D5" s="3">
        <v>8479.17578125</v>
      </c>
      <c r="E5" s="3">
        <v>351.78271484375</v>
      </c>
      <c r="F5" s="3">
        <v>475.64984130859375</v>
      </c>
      <c r="G5" s="3">
        <v>0.17085124552249908</v>
      </c>
      <c r="H5" s="3">
        <v>685.4552001953125</v>
      </c>
      <c r="I5" s="3">
        <v>1076.956298828125</v>
      </c>
      <c r="J5" s="3">
        <v>899.9173583984375</v>
      </c>
      <c r="K5" s="3">
        <f t="shared" si="0"/>
        <v>21.279853863325123</v>
      </c>
      <c r="L5" s="3">
        <f t="shared" si="1"/>
        <v>25.466196915054184</v>
      </c>
      <c r="M5" s="3">
        <f t="shared" si="2"/>
        <v>2.1204504595502476</v>
      </c>
      <c r="N5" s="3">
        <f t="shared" si="3"/>
        <v>19.734735560548621</v>
      </c>
      <c r="O5" s="3">
        <f t="shared" si="4"/>
        <v>0.83561176937046566</v>
      </c>
      <c r="P5" s="4">
        <f t="shared" si="5"/>
        <v>100</v>
      </c>
    </row>
    <row r="6" spans="1:16" x14ac:dyDescent="0.15">
      <c r="A6" t="s">
        <v>5</v>
      </c>
      <c r="B6" s="2">
        <v>2000</v>
      </c>
      <c r="C6" s="3">
        <v>58.260272979736328</v>
      </c>
      <c r="D6" s="3">
        <v>3.7587273120880127</v>
      </c>
      <c r="E6" s="3">
        <v>17.085123062133789</v>
      </c>
      <c r="F6" s="3">
        <v>3.0753223896026611</v>
      </c>
      <c r="G6" s="3">
        <v>0.17085124552249908</v>
      </c>
      <c r="H6" s="3">
        <v>42.712810516357422</v>
      </c>
      <c r="I6" s="3">
        <v>22.451927185058594</v>
      </c>
      <c r="J6" s="3">
        <v>19.691444396972656</v>
      </c>
      <c r="K6" s="3">
        <f t="shared" si="0"/>
        <v>2.5948896279383815</v>
      </c>
      <c r="L6" s="3">
        <f t="shared" si="1"/>
        <v>2.9586591925523353</v>
      </c>
      <c r="M6" s="3">
        <f t="shared" si="2"/>
        <v>0.9249538425460363</v>
      </c>
      <c r="N6" s="3">
        <f t="shared" si="3"/>
        <v>1.2676579792910179</v>
      </c>
      <c r="O6" s="3">
        <f t="shared" si="4"/>
        <v>0.87704918311319857</v>
      </c>
      <c r="P6" s="4">
        <f t="shared" si="5"/>
        <v>100</v>
      </c>
    </row>
    <row r="7" spans="1:16" x14ac:dyDescent="0.15">
      <c r="A7" t="s">
        <v>6</v>
      </c>
      <c r="B7" s="2">
        <v>2000</v>
      </c>
      <c r="C7" s="3">
        <v>8631.5751953125</v>
      </c>
      <c r="D7" s="3">
        <v>3697.904296875</v>
      </c>
      <c r="E7" s="3">
        <v>79.958381652832031</v>
      </c>
      <c r="F7" s="3">
        <v>109.68649291992188</v>
      </c>
      <c r="G7" s="3">
        <v>0.17085124552249908</v>
      </c>
      <c r="H7" s="3">
        <v>453.95175170898438</v>
      </c>
      <c r="I7" s="3">
        <v>490.8138427734375</v>
      </c>
      <c r="J7" s="3">
        <v>330.88986206054688</v>
      </c>
      <c r="K7" s="3">
        <f t="shared" si="0"/>
        <v>17.586250515140595</v>
      </c>
      <c r="L7" s="3">
        <f t="shared" si="1"/>
        <v>26.085946367655946</v>
      </c>
      <c r="M7" s="3">
        <f t="shared" si="2"/>
        <v>1.8766062876135063</v>
      </c>
      <c r="N7" s="3">
        <f t="shared" si="3"/>
        <v>15.309393300804285</v>
      </c>
      <c r="O7" s="3">
        <f t="shared" si="4"/>
        <v>0.67416570851137858</v>
      </c>
      <c r="P7" s="4">
        <f t="shared" si="5"/>
        <v>100</v>
      </c>
    </row>
    <row r="8" spans="1:16" x14ac:dyDescent="0.15">
      <c r="A8" t="s">
        <v>7</v>
      </c>
      <c r="B8" s="2">
        <v>2000</v>
      </c>
      <c r="C8" s="3">
        <v>4460.583984375</v>
      </c>
      <c r="D8" s="3">
        <v>1191.0040283203125</v>
      </c>
      <c r="E8" s="3">
        <v>529.297119140625</v>
      </c>
      <c r="F8" s="3">
        <v>208.60935974121094</v>
      </c>
      <c r="G8" s="3">
        <v>0.17085124552249908</v>
      </c>
      <c r="H8" s="3">
        <v>206.72999572753906</v>
      </c>
      <c r="I8" s="3">
        <v>669.87713623046875</v>
      </c>
      <c r="J8" s="3">
        <v>470.38626098632812</v>
      </c>
      <c r="K8" s="3">
        <f t="shared" si="0"/>
        <v>6.6588091205434914</v>
      </c>
      <c r="L8" s="3">
        <f t="shared" si="1"/>
        <v>9.4828109456722594</v>
      </c>
      <c r="M8" s="3">
        <f t="shared" si="2"/>
        <v>1.5593369472030287</v>
      </c>
      <c r="N8" s="3">
        <f t="shared" si="3"/>
        <v>10.735197143887108</v>
      </c>
      <c r="O8" s="3">
        <f t="shared" si="4"/>
        <v>0.70219781441307993</v>
      </c>
      <c r="P8" s="4">
        <f t="shared" si="5"/>
        <v>100</v>
      </c>
    </row>
    <row r="9" spans="1:16" x14ac:dyDescent="0.15">
      <c r="A9" t="s">
        <v>8</v>
      </c>
      <c r="B9" s="2">
        <v>2000</v>
      </c>
      <c r="C9" s="3">
        <v>441.13790893554688</v>
      </c>
      <c r="D9" s="3">
        <v>210.31787109375</v>
      </c>
      <c r="E9" s="3">
        <v>57.747718811035156</v>
      </c>
      <c r="F9" s="3">
        <v>68.682197570800781</v>
      </c>
      <c r="G9" s="3">
        <v>0.17085124552249908</v>
      </c>
      <c r="H9" s="3">
        <v>226.89044189453125</v>
      </c>
      <c r="I9" s="3">
        <v>66.619651794433594</v>
      </c>
      <c r="J9" s="3">
        <v>54.841590881347656</v>
      </c>
      <c r="K9" s="3">
        <f t="shared" si="0"/>
        <v>6.6217384368317305</v>
      </c>
      <c r="L9" s="3">
        <f t="shared" si="1"/>
        <v>8.0438568948513787</v>
      </c>
      <c r="M9" s="3">
        <f t="shared" si="2"/>
        <v>1.1324968449877086</v>
      </c>
      <c r="N9" s="3">
        <f t="shared" si="3"/>
        <v>1.4916233925393239</v>
      </c>
      <c r="O9" s="3">
        <f t="shared" si="4"/>
        <v>0.82320440596974043</v>
      </c>
      <c r="P9" s="4">
        <f t="shared" si="5"/>
        <v>100</v>
      </c>
    </row>
    <row r="10" spans="1:16" x14ac:dyDescent="0.15">
      <c r="A10" t="s">
        <v>9</v>
      </c>
      <c r="B10" s="2">
        <v>2000</v>
      </c>
      <c r="C10" s="3">
        <v>1338.4486083984375</v>
      </c>
      <c r="D10" s="3">
        <v>606.6927490234375</v>
      </c>
      <c r="E10" s="3">
        <v>24.773429870605469</v>
      </c>
      <c r="F10" s="3">
        <v>13.497247695922852</v>
      </c>
      <c r="G10" s="3">
        <v>0.17085124552249908</v>
      </c>
      <c r="H10" s="3">
        <v>121.13352966308594</v>
      </c>
      <c r="I10" s="3">
        <v>92.568191528320312</v>
      </c>
      <c r="J10" s="3">
        <v>64.963363647460938</v>
      </c>
      <c r="K10" s="3">
        <f t="shared" si="0"/>
        <v>14.459055387173169</v>
      </c>
      <c r="L10" s="3">
        <f t="shared" si="1"/>
        <v>20.603129721882098</v>
      </c>
      <c r="M10" s="3">
        <f t="shared" si="2"/>
        <v>1.6963909408135109</v>
      </c>
      <c r="N10" s="3">
        <f t="shared" si="3"/>
        <v>9.9290240203629576</v>
      </c>
      <c r="O10" s="3">
        <f t="shared" si="4"/>
        <v>0.70178927096772814</v>
      </c>
      <c r="P10" s="4">
        <f t="shared" si="5"/>
        <v>100</v>
      </c>
    </row>
    <row r="11" spans="1:16" x14ac:dyDescent="0.15">
      <c r="A11" t="s">
        <v>10</v>
      </c>
      <c r="B11" s="2">
        <v>2000</v>
      </c>
      <c r="C11" s="3">
        <v>2552.0048828125</v>
      </c>
      <c r="D11" s="3">
        <v>1496.6568603515625</v>
      </c>
      <c r="E11" s="3">
        <v>123.52544403076172</v>
      </c>
      <c r="F11" s="3">
        <v>93.626480102539062</v>
      </c>
      <c r="G11" s="3">
        <v>0.17085124552249908</v>
      </c>
      <c r="H11" s="3">
        <v>252.85983276367188</v>
      </c>
      <c r="I11" s="3">
        <v>360.33502197265625</v>
      </c>
      <c r="J11" s="3">
        <v>182.89201354980469</v>
      </c>
      <c r="K11" s="3">
        <f t="shared" si="0"/>
        <v>7.0823115356412867</v>
      </c>
      <c r="L11" s="3">
        <f t="shared" si="1"/>
        <v>13.95361576090661</v>
      </c>
      <c r="M11" s="3">
        <f t="shared" si="2"/>
        <v>1.1796218291841236</v>
      </c>
      <c r="N11" s="3">
        <f t="shared" si="3"/>
        <v>7.3617543412140352</v>
      </c>
      <c r="O11" s="3">
        <f t="shared" si="4"/>
        <v>0.50756102625984356</v>
      </c>
      <c r="P11" s="4">
        <f t="shared" si="5"/>
        <v>100</v>
      </c>
    </row>
    <row r="12" spans="1:16" x14ac:dyDescent="0.15">
      <c r="A12" t="s">
        <v>11</v>
      </c>
      <c r="B12" s="2">
        <v>2000</v>
      </c>
      <c r="C12" s="3">
        <v>273.02029418945312</v>
      </c>
      <c r="D12" s="3">
        <v>143.17333984375</v>
      </c>
      <c r="E12" s="3">
        <v>11.788735389709473</v>
      </c>
      <c r="F12" s="3">
        <v>15.20576000213623</v>
      </c>
      <c r="G12" s="3">
        <v>0.17085124552249908</v>
      </c>
      <c r="H12" s="3">
        <v>127.11331939697266</v>
      </c>
      <c r="I12" s="3">
        <v>13.066285133361816</v>
      </c>
      <c r="J12" s="3">
        <v>10.673866271972656</v>
      </c>
      <c r="K12" s="3">
        <f t="shared" si="0"/>
        <v>20.895020382829188</v>
      </c>
      <c r="L12" s="3">
        <f t="shared" si="1"/>
        <v>25.578388114749703</v>
      </c>
      <c r="M12" s="3">
        <f t="shared" si="2"/>
        <v>1.5277945850182482</v>
      </c>
      <c r="N12" s="3">
        <f t="shared" si="3"/>
        <v>1.9160672824689857</v>
      </c>
      <c r="O12" s="3">
        <f t="shared" si="4"/>
        <v>0.8169013734989865</v>
      </c>
      <c r="P12" s="4">
        <f t="shared" si="5"/>
        <v>100</v>
      </c>
    </row>
    <row r="13" spans="1:16" x14ac:dyDescent="0.15">
      <c r="A13" t="s">
        <v>12</v>
      </c>
      <c r="B13" s="2">
        <v>2000</v>
      </c>
      <c r="C13" s="3">
        <v>2507.241943359375</v>
      </c>
      <c r="D13" s="3">
        <v>912.00390625</v>
      </c>
      <c r="E13" s="3">
        <v>419.09808349609375</v>
      </c>
      <c r="F13" s="3">
        <v>71.074119567871094</v>
      </c>
      <c r="G13" s="3">
        <v>0.17085124552249908</v>
      </c>
      <c r="H13" s="3">
        <v>213.39320373535156</v>
      </c>
      <c r="I13" s="3">
        <v>175.93476867675781</v>
      </c>
      <c r="J13" s="3">
        <v>135.99978637695312</v>
      </c>
      <c r="K13" s="3">
        <f t="shared" si="0"/>
        <v>14.250974734652315</v>
      </c>
      <c r="L13" s="3">
        <f t="shared" si="1"/>
        <v>18.435631482611349</v>
      </c>
      <c r="M13" s="3">
        <f t="shared" si="2"/>
        <v>1.5259806309815642</v>
      </c>
      <c r="N13" s="3">
        <f t="shared" si="3"/>
        <v>8.8085231270691775</v>
      </c>
      <c r="O13" s="3">
        <f t="shared" si="4"/>
        <v>0.77301256255279138</v>
      </c>
      <c r="P13" s="4">
        <f t="shared" si="5"/>
        <v>100</v>
      </c>
    </row>
    <row r="14" spans="1:16" x14ac:dyDescent="0.15">
      <c r="A14" t="s">
        <v>13</v>
      </c>
      <c r="B14" s="2">
        <v>2000</v>
      </c>
      <c r="C14" s="3">
        <v>3462.30029296875</v>
      </c>
      <c r="D14" s="3">
        <v>909.95367431640625</v>
      </c>
      <c r="E14" s="3">
        <v>350.24505615234375</v>
      </c>
      <c r="F14" s="3">
        <v>97.385208129882812</v>
      </c>
      <c r="G14" s="3">
        <v>0.17085124552249908</v>
      </c>
      <c r="H14" s="3">
        <v>236.45811462402344</v>
      </c>
      <c r="I14" s="3">
        <v>537.5579833984375</v>
      </c>
      <c r="J14" s="3">
        <v>538.23992919921875</v>
      </c>
      <c r="K14" s="3">
        <f t="shared" si="0"/>
        <v>6.44079410946539</v>
      </c>
      <c r="L14" s="3">
        <f t="shared" si="1"/>
        <v>6.4326336734620977</v>
      </c>
      <c r="M14" s="3">
        <f t="shared" si="2"/>
        <v>1.4821512279332183</v>
      </c>
      <c r="N14" s="3">
        <f t="shared" si="3"/>
        <v>10.365728650110134</v>
      </c>
      <c r="O14" s="3">
        <f t="shared" si="4"/>
        <v>1.0012685995219901</v>
      </c>
      <c r="P14" s="4">
        <f t="shared" si="5"/>
        <v>100</v>
      </c>
    </row>
    <row r="15" spans="1:16" x14ac:dyDescent="0.15">
      <c r="A15" t="s">
        <v>14</v>
      </c>
      <c r="B15" s="2">
        <v>2000</v>
      </c>
      <c r="C15" s="3">
        <v>7986.44140625</v>
      </c>
      <c r="D15" s="3">
        <v>2830.321533203125</v>
      </c>
      <c r="E15" s="3">
        <v>1540.7364501953125</v>
      </c>
      <c r="F15" s="3">
        <v>334.5267333984375</v>
      </c>
      <c r="G15" s="3">
        <v>0.17085124552249908</v>
      </c>
      <c r="H15" s="3">
        <v>859.5526123046875</v>
      </c>
      <c r="I15" s="3">
        <v>544.55120849609375</v>
      </c>
      <c r="J15" s="3">
        <v>442.04531860351562</v>
      </c>
      <c r="K15" s="3">
        <f t="shared" si="0"/>
        <v>14.666098030167698</v>
      </c>
      <c r="L15" s="3">
        <f t="shared" si="1"/>
        <v>18.067019534287368</v>
      </c>
      <c r="M15" s="3">
        <f t="shared" si="2"/>
        <v>1.4906600249420676</v>
      </c>
      <c r="N15" s="3">
        <f t="shared" si="3"/>
        <v>6.6874105833565256</v>
      </c>
      <c r="O15" s="3">
        <f t="shared" si="4"/>
        <v>0.81176078889683811</v>
      </c>
      <c r="P15" s="4">
        <f t="shared" si="5"/>
        <v>100</v>
      </c>
    </row>
    <row r="16" spans="1:16" x14ac:dyDescent="0.15">
      <c r="A16" t="s">
        <v>15</v>
      </c>
      <c r="B16" s="2">
        <v>2000</v>
      </c>
      <c r="C16" s="3">
        <v>4716.86083984375</v>
      </c>
      <c r="D16" s="3">
        <v>2449.323486328125</v>
      </c>
      <c r="E16" s="3">
        <v>298.81881713867188</v>
      </c>
      <c r="F16" s="3">
        <v>111.05330657958984</v>
      </c>
      <c r="G16" s="3">
        <v>0.17085124552249908</v>
      </c>
      <c r="H16" s="3">
        <v>122.50033569335938</v>
      </c>
      <c r="I16" s="3">
        <v>849.30853271484375</v>
      </c>
      <c r="J16" s="3">
        <v>654.97052001953125</v>
      </c>
      <c r="K16" s="3">
        <f t="shared" si="0"/>
        <v>5.5537659850963035</v>
      </c>
      <c r="L16" s="3">
        <f t="shared" si="1"/>
        <v>7.2016383877904806</v>
      </c>
      <c r="M16" s="3">
        <f t="shared" si="2"/>
        <v>1.1092176538351028</v>
      </c>
      <c r="N16" s="3">
        <f t="shared" si="3"/>
        <v>20.181285961246363</v>
      </c>
      <c r="O16" s="3">
        <f t="shared" si="4"/>
        <v>0.77118090162816988</v>
      </c>
      <c r="P16" s="4">
        <f t="shared" si="5"/>
        <v>100</v>
      </c>
    </row>
    <row r="17" spans="1:16" x14ac:dyDescent="0.15">
      <c r="A17" t="s">
        <v>16</v>
      </c>
      <c r="B17" s="2">
        <v>2000</v>
      </c>
      <c r="C17" s="3">
        <v>24031.763671875</v>
      </c>
      <c r="D17" s="3">
        <v>2369.023193359375</v>
      </c>
      <c r="E17" s="3">
        <v>6274.3408203125</v>
      </c>
      <c r="F17" s="3">
        <v>1260.7113037109375</v>
      </c>
      <c r="G17" s="3">
        <v>5.9797935485839844</v>
      </c>
      <c r="H17" s="3">
        <v>2791.538330078125</v>
      </c>
      <c r="I17" s="3">
        <v>1285.8328857421875</v>
      </c>
      <c r="J17" s="3">
        <v>937.09185791015625</v>
      </c>
      <c r="K17" s="3">
        <f t="shared" si="0"/>
        <v>18.689647728214524</v>
      </c>
      <c r="L17" s="3">
        <f t="shared" si="1"/>
        <v>25.645045860785878</v>
      </c>
      <c r="M17" s="3">
        <f t="shared" si="2"/>
        <v>2.2115889066243377</v>
      </c>
      <c r="N17" s="3">
        <f t="shared" si="3"/>
        <v>5.9217360925897076</v>
      </c>
      <c r="O17" s="3">
        <f t="shared" si="4"/>
        <v>0.72878199671278698</v>
      </c>
      <c r="P17" s="4">
        <f t="shared" si="5"/>
        <v>100</v>
      </c>
    </row>
    <row r="18" spans="1:16" x14ac:dyDescent="0.15">
      <c r="A18" t="s">
        <v>17</v>
      </c>
      <c r="B18" s="2">
        <v>2000</v>
      </c>
      <c r="C18" s="3">
        <v>16840.806640625</v>
      </c>
      <c r="D18" s="3">
        <v>3881.5693359375</v>
      </c>
      <c r="E18" s="3">
        <v>3783.500732421875</v>
      </c>
      <c r="F18" s="3">
        <v>1704.582763671875</v>
      </c>
      <c r="G18" s="3">
        <v>0.17085124552249908</v>
      </c>
      <c r="H18" s="3">
        <v>847.9346923828125</v>
      </c>
      <c r="I18" s="3">
        <v>1365.8868408203125</v>
      </c>
      <c r="J18" s="3">
        <v>1052.6640625</v>
      </c>
      <c r="K18" s="3">
        <f t="shared" si="0"/>
        <v>12.329576753599071</v>
      </c>
      <c r="L18" s="3">
        <f t="shared" si="1"/>
        <v>15.998272611899868</v>
      </c>
      <c r="M18" s="3">
        <f t="shared" si="2"/>
        <v>1.6701150001495673</v>
      </c>
      <c r="N18" s="3">
        <f t="shared" si="3"/>
        <v>6.597282791033849</v>
      </c>
      <c r="O18" s="3">
        <f t="shared" si="4"/>
        <v>0.77068175125532368</v>
      </c>
      <c r="P18" s="4">
        <f t="shared" si="5"/>
        <v>100</v>
      </c>
    </row>
    <row r="19" spans="1:16" x14ac:dyDescent="0.15">
      <c r="A19" t="s">
        <v>18</v>
      </c>
      <c r="B19" s="2">
        <v>2000</v>
      </c>
      <c r="C19" s="3">
        <v>30.240669250488281</v>
      </c>
      <c r="D19" s="3">
        <v>0.34170249104499817</v>
      </c>
      <c r="E19" s="3">
        <v>4.1004295349121094</v>
      </c>
      <c r="F19" s="3">
        <v>2.2210662364959717</v>
      </c>
      <c r="G19" s="3">
        <v>7.8591570854187012</v>
      </c>
      <c r="H19" s="3">
        <v>8.5425615310668945</v>
      </c>
      <c r="I19" s="3">
        <v>2.0243539810180664</v>
      </c>
      <c r="J19" s="3">
        <v>1.8403217792510986</v>
      </c>
      <c r="K19" s="3">
        <f t="shared" si="0"/>
        <v>14.93842951087041</v>
      </c>
      <c r="L19" s="3">
        <f t="shared" si="1"/>
        <v>16.432272655488777</v>
      </c>
      <c r="M19" s="3">
        <f t="shared" si="2"/>
        <v>3.6404681592164798</v>
      </c>
      <c r="N19" s="3">
        <f t="shared" si="3"/>
        <v>1.6238532254560549</v>
      </c>
      <c r="O19" s="3">
        <f t="shared" si="4"/>
        <v>0.90909089838407797</v>
      </c>
      <c r="P19" s="4">
        <f t="shared" si="5"/>
        <v>100</v>
      </c>
    </row>
    <row r="20" spans="1:16" x14ac:dyDescent="0.15">
      <c r="A20" t="s">
        <v>19</v>
      </c>
      <c r="B20" s="2">
        <v>2000</v>
      </c>
      <c r="C20" s="3">
        <v>10791.3056640625</v>
      </c>
      <c r="D20" s="3">
        <v>4447.599609375</v>
      </c>
      <c r="E20" s="3">
        <v>88.330093383789062</v>
      </c>
      <c r="F20" s="3">
        <v>207.41340637207031</v>
      </c>
      <c r="G20" s="3">
        <v>0.17085124552249908</v>
      </c>
      <c r="H20" s="3">
        <v>261.40240478515625</v>
      </c>
      <c r="I20" s="3">
        <v>643.0084228515625</v>
      </c>
      <c r="J20" s="3">
        <v>464.12918090820312</v>
      </c>
      <c r="K20" s="3">
        <f t="shared" si="0"/>
        <v>16.782526138936216</v>
      </c>
      <c r="L20" s="3">
        <f t="shared" si="1"/>
        <v>23.25065112895118</v>
      </c>
      <c r="M20" s="3">
        <f t="shared" si="2"/>
        <v>1.9123120597191867</v>
      </c>
      <c r="N20" s="3">
        <f t="shared" si="3"/>
        <v>23.009834882671591</v>
      </c>
      <c r="O20" s="3">
        <f t="shared" si="4"/>
        <v>0.72180886659294452</v>
      </c>
      <c r="P20" s="4">
        <f t="shared" si="5"/>
        <v>100</v>
      </c>
    </row>
    <row r="21" spans="1:16" x14ac:dyDescent="0.15">
      <c r="A21" t="s">
        <v>20</v>
      </c>
      <c r="B21" s="2">
        <v>2000</v>
      </c>
      <c r="C21" s="3">
        <v>12292.7470703125</v>
      </c>
      <c r="D21" s="3">
        <v>2566.185546875</v>
      </c>
      <c r="E21" s="3">
        <v>2189.80029296875</v>
      </c>
      <c r="F21" s="3">
        <v>512.89544677734375</v>
      </c>
      <c r="G21" s="3">
        <v>0.17085124552249908</v>
      </c>
      <c r="H21" s="3">
        <v>1149.4871826171875</v>
      </c>
      <c r="I21" s="3">
        <v>1144.3121337890625</v>
      </c>
      <c r="J21" s="3">
        <v>1093.9686279296875</v>
      </c>
      <c r="K21" s="3">
        <f t="shared" si="0"/>
        <v>10.742477255404591</v>
      </c>
      <c r="L21" s="3">
        <f t="shared" si="1"/>
        <v>11.236836922441061</v>
      </c>
      <c r="M21" s="3">
        <f t="shared" si="2"/>
        <v>1.7575462547519041</v>
      </c>
      <c r="N21" s="3">
        <f t="shared" si="3"/>
        <v>7.3938957233303615</v>
      </c>
      <c r="O21" s="3">
        <f t="shared" si="4"/>
        <v>0.95600544259486542</v>
      </c>
      <c r="P21" s="4">
        <f t="shared" si="5"/>
        <v>100</v>
      </c>
    </row>
    <row r="22" spans="1:16" x14ac:dyDescent="0.15">
      <c r="A22" t="s">
        <v>21</v>
      </c>
      <c r="B22" s="2">
        <v>2000</v>
      </c>
      <c r="C22" s="3">
        <v>165.38400268554688</v>
      </c>
      <c r="D22" s="3">
        <v>86.963279724121094</v>
      </c>
      <c r="E22" s="3">
        <v>3.9295785427093506</v>
      </c>
      <c r="F22" s="3">
        <v>4.1004295349121094</v>
      </c>
      <c r="G22" s="3">
        <v>0.17085124552249908</v>
      </c>
      <c r="H22" s="3">
        <v>47.838348388671875</v>
      </c>
      <c r="I22" s="3">
        <v>15.642735481262207</v>
      </c>
      <c r="J22" s="3">
        <v>12.146123886108398</v>
      </c>
      <c r="K22" s="3">
        <f t="shared" si="0"/>
        <v>10.572575550079051</v>
      </c>
      <c r="L22" s="3">
        <f t="shared" si="1"/>
        <v>13.616195935124427</v>
      </c>
      <c r="M22" s="3">
        <f t="shared" si="2"/>
        <v>1.3935086716160521</v>
      </c>
      <c r="N22" s="3">
        <f t="shared" si="3"/>
        <v>3.1737704781748053</v>
      </c>
      <c r="O22" s="3">
        <f t="shared" si="4"/>
        <v>0.77647057962833566</v>
      </c>
      <c r="P22" s="4">
        <f t="shared" si="5"/>
        <v>100</v>
      </c>
    </row>
    <row r="23" spans="1:16" x14ac:dyDescent="0.15">
      <c r="A23" t="s">
        <v>22</v>
      </c>
      <c r="B23" s="2">
        <v>2000</v>
      </c>
      <c r="C23" s="3">
        <v>1505.028564453125</v>
      </c>
      <c r="D23" s="3">
        <v>405.77169799804688</v>
      </c>
      <c r="E23" s="3">
        <v>238.85003662109375</v>
      </c>
      <c r="F23" s="3">
        <v>97.385208129882812</v>
      </c>
      <c r="G23" s="3">
        <v>0.17085124552249908</v>
      </c>
      <c r="H23" s="3">
        <v>39.979190826416016</v>
      </c>
      <c r="I23" s="3">
        <v>94.592544555664062</v>
      </c>
      <c r="J23" s="3">
        <v>83.3665771484375</v>
      </c>
      <c r="K23" s="3">
        <f t="shared" si="0"/>
        <v>15.910646780069161</v>
      </c>
      <c r="L23" s="3">
        <f t="shared" si="1"/>
        <v>18.053140910095923</v>
      </c>
      <c r="M23" s="3">
        <f t="shared" si="2"/>
        <v>1.829642098869497</v>
      </c>
      <c r="N23" s="3">
        <f t="shared" si="3"/>
        <v>10.942856920277697</v>
      </c>
      <c r="O23" s="3">
        <f t="shared" si="4"/>
        <v>0.88132291545851682</v>
      </c>
      <c r="P23" s="4">
        <f t="shared" si="5"/>
        <v>100</v>
      </c>
    </row>
    <row r="24" spans="1:16" x14ac:dyDescent="0.15">
      <c r="A24" t="s">
        <v>23</v>
      </c>
      <c r="B24" s="2">
        <v>2000</v>
      </c>
      <c r="C24" s="3">
        <v>603.617431640625</v>
      </c>
      <c r="D24" s="3">
        <v>250.126220703125</v>
      </c>
      <c r="E24" s="3">
        <v>22.381511688232422</v>
      </c>
      <c r="F24" s="3">
        <v>20.331296920776367</v>
      </c>
      <c r="G24" s="3">
        <v>42.029403686523438</v>
      </c>
      <c r="H24" s="3">
        <v>52.963886260986328</v>
      </c>
      <c r="I24" s="3">
        <v>31.469503402709961</v>
      </c>
      <c r="J24" s="3">
        <v>28.156923294067383</v>
      </c>
      <c r="K24" s="3">
        <f t="shared" si="0"/>
        <v>19.181028181990477</v>
      </c>
      <c r="L24" s="3">
        <f t="shared" si="1"/>
        <v>21.437620344258502</v>
      </c>
      <c r="M24" s="3">
        <f t="shared" si="2"/>
        <v>1.8173903981988486</v>
      </c>
      <c r="N24" s="3">
        <f t="shared" si="3"/>
        <v>5.2340740863006525</v>
      </c>
      <c r="O24" s="3">
        <f t="shared" si="4"/>
        <v>0.89473681658550352</v>
      </c>
      <c r="P24" s="4">
        <f t="shared" si="5"/>
        <v>100</v>
      </c>
    </row>
    <row r="25" spans="1:16" x14ac:dyDescent="0.15">
      <c r="A25" t="s">
        <v>24</v>
      </c>
      <c r="B25" s="2">
        <v>2000</v>
      </c>
      <c r="C25" s="3">
        <v>5966.6376953125</v>
      </c>
      <c r="D25" s="3">
        <v>449.33877563476562</v>
      </c>
      <c r="E25" s="3">
        <v>1419.7738037109375</v>
      </c>
      <c r="F25" s="3">
        <v>475.99154663085938</v>
      </c>
      <c r="G25" s="3">
        <v>0.17085124552249908</v>
      </c>
      <c r="H25" s="3">
        <v>4390.3642578125</v>
      </c>
      <c r="I25" s="3">
        <v>157.16348266601562</v>
      </c>
      <c r="J25" s="3">
        <v>123.485595703125</v>
      </c>
      <c r="K25" s="3">
        <f t="shared" si="0"/>
        <v>37.964529635628267</v>
      </c>
      <c r="L25" s="3">
        <f t="shared" si="1"/>
        <v>48.318491410585672</v>
      </c>
      <c r="M25" s="3">
        <f t="shared" si="2"/>
        <v>2.7754880053330768</v>
      </c>
      <c r="N25" s="3">
        <f t="shared" si="3"/>
        <v>1.2260567171326613</v>
      </c>
      <c r="O25" s="3">
        <f t="shared" si="4"/>
        <v>0.78571429958409167</v>
      </c>
      <c r="P25" s="4">
        <f t="shared" si="5"/>
        <v>100</v>
      </c>
    </row>
    <row r="26" spans="1:16" x14ac:dyDescent="0.15">
      <c r="A26" t="s">
        <v>25</v>
      </c>
      <c r="B26" s="2">
        <v>2000</v>
      </c>
      <c r="C26" s="3">
        <v>8851.6318359375</v>
      </c>
      <c r="D26" s="3">
        <v>1308.3787841796875</v>
      </c>
      <c r="E26" s="3">
        <v>2201.9306640625</v>
      </c>
      <c r="F26" s="3">
        <v>792.06634521484375</v>
      </c>
      <c r="G26" s="3">
        <v>2.0502147674560547</v>
      </c>
      <c r="H26" s="3">
        <v>206.38829040527344</v>
      </c>
      <c r="I26" s="3">
        <v>521.54718017578125</v>
      </c>
      <c r="J26" s="3">
        <v>384.07516479492188</v>
      </c>
      <c r="K26" s="3">
        <f t="shared" si="0"/>
        <v>16.971871716292597</v>
      </c>
      <c r="L26" s="3">
        <f t="shared" si="1"/>
        <v>23.046613390542593</v>
      </c>
      <c r="M26" s="3">
        <f t="shared" si="2"/>
        <v>2.0044765749194999</v>
      </c>
      <c r="N26" s="3">
        <f t="shared" si="3"/>
        <v>8.8471653410861286</v>
      </c>
      <c r="O26" s="3">
        <f t="shared" si="4"/>
        <v>0.73641499636806385</v>
      </c>
      <c r="P26" s="4">
        <f t="shared" si="5"/>
        <v>100</v>
      </c>
    </row>
    <row r="27" spans="1:16" x14ac:dyDescent="0.15">
      <c r="A27" t="s">
        <v>26</v>
      </c>
      <c r="B27" s="2">
        <v>2000</v>
      </c>
      <c r="C27" s="3">
        <v>3092.578369140625</v>
      </c>
      <c r="D27" s="3">
        <v>1449.6727294921875</v>
      </c>
      <c r="E27" s="3">
        <v>132.23886108398438</v>
      </c>
      <c r="F27" s="3">
        <v>80.983489990234375</v>
      </c>
      <c r="G27" s="3">
        <v>0.17085124552249908</v>
      </c>
      <c r="H27" s="3">
        <v>73.978584289550781</v>
      </c>
      <c r="I27" s="3">
        <v>183.29605102539062</v>
      </c>
      <c r="J27" s="3">
        <v>135.44769287109375</v>
      </c>
      <c r="K27" s="3">
        <f t="shared" si="0"/>
        <v>16.87204035133432</v>
      </c>
      <c r="L27" s="3">
        <f t="shared" si="1"/>
        <v>22.832270550993048</v>
      </c>
      <c r="M27" s="3">
        <f t="shared" si="2"/>
        <v>1.6271116141100208</v>
      </c>
      <c r="N27" s="3">
        <f t="shared" si="3"/>
        <v>19.935022553520504</v>
      </c>
      <c r="O27" s="3">
        <f t="shared" si="4"/>
        <v>0.73895587009853914</v>
      </c>
      <c r="P27" s="4">
        <f t="shared" si="5"/>
        <v>100</v>
      </c>
    </row>
    <row r="28" spans="1:16" x14ac:dyDescent="0.15">
      <c r="A28" t="s">
        <v>27</v>
      </c>
      <c r="B28" s="2">
        <v>2000</v>
      </c>
      <c r="C28" s="3">
        <v>330.0845947265625</v>
      </c>
      <c r="D28" s="3">
        <v>98.410316467285156</v>
      </c>
      <c r="E28" s="3">
        <v>50.571968078613281</v>
      </c>
      <c r="F28" s="3">
        <v>16.230867385864258</v>
      </c>
      <c r="G28" s="3">
        <v>0.17085124552249908</v>
      </c>
      <c r="H28" s="3">
        <v>161.2835693359375</v>
      </c>
      <c r="I28" s="3">
        <v>26.868698120117188</v>
      </c>
      <c r="J28" s="3">
        <v>26.868698120117188</v>
      </c>
      <c r="K28" s="3">
        <f t="shared" si="0"/>
        <v>12.285098193106009</v>
      </c>
      <c r="L28" s="3">
        <f t="shared" si="1"/>
        <v>12.285098193106009</v>
      </c>
      <c r="M28" s="3">
        <f t="shared" si="2"/>
        <v>1.6282809515411498</v>
      </c>
      <c r="N28" s="3">
        <f t="shared" si="3"/>
        <v>1.8576923193959873</v>
      </c>
      <c r="O28" s="3">
        <f t="shared" si="4"/>
        <v>1</v>
      </c>
      <c r="P28" s="4">
        <f t="shared" si="5"/>
        <v>100</v>
      </c>
    </row>
    <row r="29" spans="1:16" x14ac:dyDescent="0.15">
      <c r="A29" t="s">
        <v>28</v>
      </c>
      <c r="B29" s="2">
        <v>2000</v>
      </c>
      <c r="C29" s="3">
        <v>1292.4896240234375</v>
      </c>
      <c r="D29" s="3">
        <v>144.71099853515625</v>
      </c>
      <c r="E29" s="3">
        <v>433.62045288085938</v>
      </c>
      <c r="F29" s="3">
        <v>43.225364685058594</v>
      </c>
      <c r="G29" s="3">
        <v>0.17085124552249908</v>
      </c>
      <c r="H29" s="3">
        <v>138.38951110839844</v>
      </c>
      <c r="I29" s="3">
        <v>52.081108093261719</v>
      </c>
      <c r="J29" s="3">
        <v>43.063529968261719</v>
      </c>
      <c r="K29" s="3">
        <f t="shared" si="0"/>
        <v>24.816861071945212</v>
      </c>
      <c r="L29" s="3">
        <f t="shared" si="1"/>
        <v>30.013554972758065</v>
      </c>
      <c r="M29" s="3">
        <f t="shared" si="2"/>
        <v>1.9191321625480557</v>
      </c>
      <c r="N29" s="3">
        <f t="shared" si="3"/>
        <v>7.1099620694989687</v>
      </c>
      <c r="O29" s="3">
        <f t="shared" si="4"/>
        <v>0.82685510245188698</v>
      </c>
      <c r="P29" s="4">
        <f t="shared" si="5"/>
        <v>100</v>
      </c>
    </row>
    <row r="30" spans="1:16" x14ac:dyDescent="0.15">
      <c r="A30" t="s">
        <v>29</v>
      </c>
      <c r="B30" s="2">
        <v>2000</v>
      </c>
      <c r="C30" s="3">
        <v>8277.0595703125</v>
      </c>
      <c r="D30" s="3">
        <v>1294.3690185546875</v>
      </c>
      <c r="E30" s="3">
        <v>2371.415283203125</v>
      </c>
      <c r="F30" s="3">
        <v>421.66085815429688</v>
      </c>
      <c r="G30" s="3">
        <v>0.17085124552249908</v>
      </c>
      <c r="H30" s="3">
        <v>723.21331787109375</v>
      </c>
      <c r="I30" s="3">
        <v>270.34329223632812</v>
      </c>
      <c r="J30" s="3">
        <v>213.47734069824219</v>
      </c>
      <c r="K30" s="3">
        <f t="shared" si="0"/>
        <v>30.616848311061027</v>
      </c>
      <c r="L30" s="3">
        <f t="shared" si="1"/>
        <v>38.772543930142064</v>
      </c>
      <c r="M30" s="3">
        <f t="shared" si="2"/>
        <v>1.9946620703848021</v>
      </c>
      <c r="N30" s="3">
        <f t="shared" si="3"/>
        <v>7.2285887219998211</v>
      </c>
      <c r="O30" s="3">
        <f t="shared" si="4"/>
        <v>0.78965281118062669</v>
      </c>
      <c r="P30" s="4">
        <f t="shared" si="5"/>
        <v>100</v>
      </c>
    </row>
    <row r="31" spans="1:16" x14ac:dyDescent="0.15">
      <c r="A31" t="s">
        <v>30</v>
      </c>
      <c r="B31" s="2">
        <v>2000</v>
      </c>
      <c r="C31" s="3">
        <v>4455.62939453125</v>
      </c>
      <c r="D31" s="3">
        <v>434.30386352539062</v>
      </c>
      <c r="E31" s="3">
        <v>994.86676025390625</v>
      </c>
      <c r="F31" s="3">
        <v>128.99269104003906</v>
      </c>
      <c r="G31" s="3">
        <v>0.17085124552249908</v>
      </c>
      <c r="H31" s="3">
        <v>127.45502471923828</v>
      </c>
      <c r="I31" s="3">
        <v>352.97372436523438</v>
      </c>
      <c r="J31" s="3">
        <v>306.22955322265625</v>
      </c>
      <c r="K31" s="3">
        <f t="shared" si="0"/>
        <v>12.623119192636711</v>
      </c>
      <c r="L31" s="3">
        <f t="shared" si="1"/>
        <v>14.549965369578844</v>
      </c>
      <c r="M31" s="3">
        <f t="shared" si="2"/>
        <v>2.1335400675206202</v>
      </c>
      <c r="N31" s="3">
        <f t="shared" si="3"/>
        <v>17.362848863729766</v>
      </c>
      <c r="O31" s="3">
        <f t="shared" si="4"/>
        <v>0.86757039429311666</v>
      </c>
      <c r="P31" s="4">
        <f t="shared" si="5"/>
        <v>100</v>
      </c>
    </row>
    <row r="32" spans="1:16" x14ac:dyDescent="0.15">
      <c r="A32" t="s">
        <v>31</v>
      </c>
      <c r="B32" s="2">
        <v>2000</v>
      </c>
      <c r="C32" s="3">
        <v>234.92045593261719</v>
      </c>
      <c r="D32" s="3">
        <v>182.29827880859375</v>
      </c>
      <c r="E32" s="3">
        <v>19.135339736938477</v>
      </c>
      <c r="F32" s="3">
        <v>5.9797935485839844</v>
      </c>
      <c r="G32" s="3">
        <v>0.17085124552249908</v>
      </c>
      <c r="H32" s="3">
        <v>87.475837707519531</v>
      </c>
      <c r="I32" s="3">
        <v>3.3125793933868408</v>
      </c>
      <c r="J32" s="3">
        <v>3.128547191619873</v>
      </c>
      <c r="K32" s="3">
        <f t="shared" si="0"/>
        <v>70.917683181150949</v>
      </c>
      <c r="L32" s="3">
        <f t="shared" si="1"/>
        <v>75.089311921480729</v>
      </c>
      <c r="M32" s="3">
        <f t="shared" si="2"/>
        <v>1.1301058037862866</v>
      </c>
      <c r="N32" s="3">
        <f t="shared" si="3"/>
        <v>2.5091240176467946</v>
      </c>
      <c r="O32" s="3">
        <f t="shared" si="4"/>
        <v>0.94444444044590581</v>
      </c>
      <c r="P32" s="4">
        <f t="shared" si="5"/>
        <v>100</v>
      </c>
    </row>
    <row r="33" spans="1:16" x14ac:dyDescent="0.15">
      <c r="A33" t="s">
        <v>32</v>
      </c>
      <c r="B33" s="2">
        <v>2000</v>
      </c>
      <c r="C33" s="3">
        <v>2855.607666015625</v>
      </c>
      <c r="D33" s="3">
        <v>549.79931640625</v>
      </c>
      <c r="E33" s="3">
        <v>1132.231201171875</v>
      </c>
      <c r="F33" s="3">
        <v>203.82553100585938</v>
      </c>
      <c r="G33" s="3">
        <v>0.17085124552249908</v>
      </c>
      <c r="H33" s="3">
        <v>1814.269287109375</v>
      </c>
      <c r="I33" s="3">
        <v>195.62620544433594</v>
      </c>
      <c r="J33" s="3">
        <v>164.70880126953125</v>
      </c>
      <c r="K33" s="3">
        <f t="shared" si="0"/>
        <v>14.597265532649551</v>
      </c>
      <c r="L33" s="3">
        <f t="shared" si="1"/>
        <v>17.337310720528393</v>
      </c>
      <c r="M33" s="3">
        <f t="shared" si="2"/>
        <v>1.398186383412221</v>
      </c>
      <c r="N33" s="3">
        <f t="shared" si="3"/>
        <v>1.4148819500656118</v>
      </c>
      <c r="O33" s="3">
        <f t="shared" si="4"/>
        <v>0.84195673527183956</v>
      </c>
      <c r="P33" s="4">
        <f t="shared" si="5"/>
        <v>100</v>
      </c>
    </row>
    <row r="34" spans="1:16" x14ac:dyDescent="0.15">
      <c r="A34" t="s">
        <v>33</v>
      </c>
      <c r="B34" s="2">
        <v>2000</v>
      </c>
      <c r="C34" s="3">
        <v>5719.2451171875</v>
      </c>
      <c r="D34" s="3">
        <v>287.37179565429688</v>
      </c>
      <c r="E34" s="3">
        <v>1340.1571044921875</v>
      </c>
      <c r="F34" s="3">
        <v>618.65234375</v>
      </c>
      <c r="G34" s="3">
        <v>48.692604064941406</v>
      </c>
      <c r="H34" s="3">
        <v>6834.22021484375</v>
      </c>
      <c r="I34" s="3">
        <v>150.17025756835938</v>
      </c>
      <c r="J34" s="3">
        <v>122.38140106201172</v>
      </c>
      <c r="K34" s="3">
        <f t="shared" si="0"/>
        <v>38.085072302576485</v>
      </c>
      <c r="L34" s="3">
        <f t="shared" si="1"/>
        <v>46.732959972320536</v>
      </c>
      <c r="M34" s="3">
        <f t="shared" si="2"/>
        <v>3.0100013869249662</v>
      </c>
      <c r="N34" s="3">
        <f t="shared" si="3"/>
        <v>0.76240691018146078</v>
      </c>
      <c r="O34" s="3">
        <f t="shared" si="4"/>
        <v>0.81495099658001302</v>
      </c>
      <c r="P34" s="4">
        <f t="shared" si="5"/>
        <v>100</v>
      </c>
    </row>
    <row r="35" spans="1:16" x14ac:dyDescent="0.15">
      <c r="A35" t="s">
        <v>34</v>
      </c>
      <c r="B35" s="2">
        <v>2000</v>
      </c>
      <c r="C35" s="3">
        <v>1912.6796875</v>
      </c>
      <c r="D35" s="3">
        <v>977.7816162109375</v>
      </c>
      <c r="E35" s="3">
        <v>176.66018676757812</v>
      </c>
      <c r="F35" s="3">
        <v>66.973686218261719</v>
      </c>
      <c r="G35" s="3">
        <v>0.17085124552249908</v>
      </c>
      <c r="H35" s="3">
        <v>225.69448852539062</v>
      </c>
      <c r="I35" s="3">
        <v>106.18656921386719</v>
      </c>
      <c r="J35" s="3">
        <v>82.078353881835938</v>
      </c>
      <c r="K35" s="3">
        <f t="shared" si="0"/>
        <v>18.012444527214445</v>
      </c>
      <c r="L35" s="3">
        <f t="shared" si="1"/>
        <v>23.303095116327363</v>
      </c>
      <c r="M35" s="3">
        <f t="shared" si="2"/>
        <v>1.4244954987990994</v>
      </c>
      <c r="N35" s="3">
        <f t="shared" si="3"/>
        <v>6.5315054270488684</v>
      </c>
      <c r="O35" s="3">
        <f t="shared" si="4"/>
        <v>0.77296361008259329</v>
      </c>
      <c r="P35" s="4">
        <f t="shared" si="5"/>
        <v>100</v>
      </c>
    </row>
    <row r="36" spans="1:16" x14ac:dyDescent="0.15">
      <c r="A36" t="s">
        <v>1</v>
      </c>
      <c r="B36" s="2">
        <v>2001</v>
      </c>
      <c r="C36" s="3">
        <v>47703.12109375</v>
      </c>
      <c r="D36" s="3">
        <v>6673.939453125</v>
      </c>
      <c r="E36" s="3">
        <v>9425.205078125</v>
      </c>
      <c r="F36" s="3">
        <v>2295.375</v>
      </c>
      <c r="G36" s="3">
        <v>0.16246992349624634</v>
      </c>
      <c r="H36" s="3">
        <v>2776.2861328125</v>
      </c>
      <c r="I36" s="3">
        <v>3477.093505859375</v>
      </c>
      <c r="J36" s="3">
        <v>2331.184814453125</v>
      </c>
      <c r="K36" s="3">
        <f t="shared" si="0"/>
        <v>13.719251729458456</v>
      </c>
      <c r="L36" s="3">
        <f t="shared" si="1"/>
        <v>20.463036992174608</v>
      </c>
      <c r="M36" s="3">
        <f t="shared" si="2"/>
        <v>2.1774866636286103</v>
      </c>
      <c r="N36" s="3">
        <f t="shared" si="3"/>
        <v>9.4055166011721187</v>
      </c>
      <c r="O36" s="3">
        <f t="shared" si="4"/>
        <v>0.67044064547725335</v>
      </c>
      <c r="P36" s="4">
        <f t="shared" si="5"/>
        <v>104.21261525726744</v>
      </c>
    </row>
    <row r="37" spans="1:16" x14ac:dyDescent="0.15">
      <c r="A37" t="s">
        <v>2</v>
      </c>
      <c r="B37" s="2">
        <v>2001</v>
      </c>
      <c r="C37" s="3">
        <v>14739.7587890625</v>
      </c>
      <c r="D37" s="3">
        <v>4837.70458984375</v>
      </c>
      <c r="E37" s="3">
        <v>360.35830688476562</v>
      </c>
      <c r="F37" s="3">
        <v>375.46798706054688</v>
      </c>
      <c r="G37" s="3">
        <v>0.16246992349624634</v>
      </c>
      <c r="H37" s="3">
        <v>664.01458740234375</v>
      </c>
      <c r="I37" s="3">
        <v>1240.780517578125</v>
      </c>
      <c r="J37" s="3">
        <v>805.25714111328125</v>
      </c>
      <c r="K37" s="3">
        <f t="shared" si="0"/>
        <v>11.879424749377096</v>
      </c>
      <c r="L37" s="3">
        <f t="shared" si="1"/>
        <v>18.304412387680959</v>
      </c>
      <c r="M37" s="3">
        <f t="shared" si="2"/>
        <v>2.0347258678007232</v>
      </c>
      <c r="N37" s="3">
        <f t="shared" si="3"/>
        <v>14.177683882254364</v>
      </c>
      <c r="O37" s="3">
        <f t="shared" si="4"/>
        <v>0.64899241219958848</v>
      </c>
      <c r="P37" s="4">
        <f t="shared" si="5"/>
        <v>90.719543269401257</v>
      </c>
    </row>
    <row r="38" spans="1:16" x14ac:dyDescent="0.15">
      <c r="A38" t="s">
        <v>3</v>
      </c>
      <c r="B38" s="2">
        <v>2001</v>
      </c>
      <c r="C38" s="3">
        <v>23514.59765625</v>
      </c>
      <c r="D38" s="3">
        <v>2393.344482421875</v>
      </c>
      <c r="E38" s="3">
        <v>4815.12109375</v>
      </c>
      <c r="F38" s="3">
        <v>2100.736083984375</v>
      </c>
      <c r="G38" s="3">
        <v>0.16246992349624634</v>
      </c>
      <c r="H38" s="3">
        <v>2390.094970703125</v>
      </c>
      <c r="I38" s="3">
        <v>821.03955078125</v>
      </c>
      <c r="J38" s="3">
        <v>671.01806640625</v>
      </c>
      <c r="K38" s="3">
        <f t="shared" si="0"/>
        <v>28.640030354049298</v>
      </c>
      <c r="L38" s="3">
        <f t="shared" si="1"/>
        <v>35.043166247648706</v>
      </c>
      <c r="M38" s="3">
        <f t="shared" si="2"/>
        <v>2.7026647862047404</v>
      </c>
      <c r="N38" s="3">
        <f t="shared" si="3"/>
        <v>5.2359455713726071</v>
      </c>
      <c r="O38" s="3">
        <f t="shared" si="4"/>
        <v>0.81727861437095339</v>
      </c>
      <c r="P38" s="4">
        <f t="shared" si="5"/>
        <v>105.64484914546344</v>
      </c>
    </row>
    <row r="39" spans="1:16" x14ac:dyDescent="0.15">
      <c r="A39" t="s">
        <v>4</v>
      </c>
      <c r="B39" s="2">
        <v>2001</v>
      </c>
      <c r="C39" s="3">
        <v>23986.41015625</v>
      </c>
      <c r="D39" s="3">
        <v>8877.51953125</v>
      </c>
      <c r="E39" s="3">
        <v>359.54595947265625</v>
      </c>
      <c r="F39" s="3">
        <v>513.08001708984375</v>
      </c>
      <c r="G39" s="3">
        <v>0.16246992349624634</v>
      </c>
      <c r="H39" s="3">
        <v>1042.8944091796875</v>
      </c>
      <c r="I39" s="3">
        <v>1296.1075439453125</v>
      </c>
      <c r="J39" s="3">
        <v>1051.3916015625</v>
      </c>
      <c r="K39" s="3">
        <f t="shared" si="0"/>
        <v>18.50649683222743</v>
      </c>
      <c r="L39" s="3">
        <f t="shared" si="1"/>
        <v>22.813964007895041</v>
      </c>
      <c r="M39" s="3">
        <f t="shared" si="2"/>
        <v>2.0705491237221842</v>
      </c>
      <c r="N39" s="3">
        <f t="shared" si="3"/>
        <v>15.414074568202167</v>
      </c>
      <c r="O39" s="3">
        <f t="shared" si="4"/>
        <v>0.81119163797326221</v>
      </c>
      <c r="P39" s="4">
        <f t="shared" si="5"/>
        <v>104.66429050023751</v>
      </c>
    </row>
    <row r="40" spans="1:16" x14ac:dyDescent="0.15">
      <c r="A40" t="s">
        <v>5</v>
      </c>
      <c r="B40" s="2">
        <v>2001</v>
      </c>
      <c r="C40" s="3">
        <v>63.688209533691406</v>
      </c>
      <c r="D40" s="3">
        <v>2.761988639831543</v>
      </c>
      <c r="E40" s="3">
        <v>20.796150207519531</v>
      </c>
      <c r="F40" s="3">
        <v>2.9244587421417236</v>
      </c>
      <c r="G40" s="3">
        <v>0.16246992349624634</v>
      </c>
      <c r="H40" s="3">
        <v>40.617481231689453</v>
      </c>
      <c r="I40" s="3">
        <v>24.826248168945312</v>
      </c>
      <c r="J40" s="3">
        <v>21.634302139282227</v>
      </c>
      <c r="K40" s="3">
        <f t="shared" si="0"/>
        <v>2.5653578059917161</v>
      </c>
      <c r="L40" s="3">
        <f t="shared" si="1"/>
        <v>2.9438531977442572</v>
      </c>
      <c r="M40" s="3">
        <f t="shared" si="2"/>
        <v>0.90958871555248422</v>
      </c>
      <c r="N40" s="3">
        <f t="shared" si="3"/>
        <v>1.4572490438221433</v>
      </c>
      <c r="O40" s="3">
        <f t="shared" si="4"/>
        <v>0.87142857801382045</v>
      </c>
      <c r="P40" s="4">
        <f t="shared" si="5"/>
        <v>109.31670292008928</v>
      </c>
    </row>
    <row r="41" spans="1:16" x14ac:dyDescent="0.15">
      <c r="A41" t="s">
        <v>6</v>
      </c>
      <c r="B41" s="2">
        <v>2001</v>
      </c>
      <c r="C41" s="3">
        <v>9142.9951171875</v>
      </c>
      <c r="D41" s="3">
        <v>4008.9453125</v>
      </c>
      <c r="E41" s="3">
        <v>81.072494506835938</v>
      </c>
      <c r="F41" s="3">
        <v>136.96214294433594</v>
      </c>
      <c r="G41" s="3">
        <v>0.16246992349624634</v>
      </c>
      <c r="H41" s="3">
        <v>431.68258666992188</v>
      </c>
      <c r="I41" s="3">
        <v>512.13006591796875</v>
      </c>
      <c r="J41" s="3">
        <v>332.84906005859375</v>
      </c>
      <c r="K41" s="3">
        <f t="shared" si="0"/>
        <v>17.852877082697962</v>
      </c>
      <c r="L41" s="3">
        <f t="shared" si="1"/>
        <v>27.468892703431383</v>
      </c>
      <c r="M41" s="3">
        <f t="shared" si="2"/>
        <v>1.8526850657352287</v>
      </c>
      <c r="N41" s="3">
        <f t="shared" si="3"/>
        <v>16.073979240448487</v>
      </c>
      <c r="O41" s="3">
        <f t="shared" si="4"/>
        <v>0.64993071528026314</v>
      </c>
      <c r="P41" s="4">
        <f t="shared" si="5"/>
        <v>105.92498947530149</v>
      </c>
    </row>
    <row r="42" spans="1:16" x14ac:dyDescent="0.15">
      <c r="A42" t="s">
        <v>7</v>
      </c>
      <c r="B42" s="2">
        <v>2001</v>
      </c>
      <c r="C42" s="3">
        <v>4697.98046875</v>
      </c>
      <c r="D42" s="3">
        <v>1259.6292724609375</v>
      </c>
      <c r="E42" s="3">
        <v>569.94451904296875</v>
      </c>
      <c r="F42" s="3">
        <v>184.72830200195312</v>
      </c>
      <c r="G42" s="3">
        <v>0.16246992349624634</v>
      </c>
      <c r="H42" s="3">
        <v>151.74691772460938</v>
      </c>
      <c r="I42" s="3">
        <v>689.2830810546875</v>
      </c>
      <c r="J42" s="3">
        <v>476.66397094726562</v>
      </c>
      <c r="K42" s="3">
        <f t="shared" si="0"/>
        <v>6.8157489975838583</v>
      </c>
      <c r="L42" s="3">
        <f t="shared" si="1"/>
        <v>9.8559588202435133</v>
      </c>
      <c r="M42" s="3">
        <f t="shared" si="2"/>
        <v>1.5683350956929538</v>
      </c>
      <c r="N42" s="3">
        <f t="shared" si="3"/>
        <v>13.95559859513544</v>
      </c>
      <c r="O42" s="3">
        <f t="shared" si="4"/>
        <v>0.69153586392677935</v>
      </c>
      <c r="P42" s="4">
        <f t="shared" si="5"/>
        <v>105.32209426403756</v>
      </c>
    </row>
    <row r="43" spans="1:16" x14ac:dyDescent="0.15">
      <c r="A43" t="s">
        <v>8</v>
      </c>
      <c r="B43" s="2">
        <v>2001</v>
      </c>
      <c r="C43" s="3">
        <v>623.234619140625</v>
      </c>
      <c r="D43" s="3">
        <v>283.8349609375</v>
      </c>
      <c r="E43" s="3">
        <v>72.136650085449219</v>
      </c>
      <c r="F43" s="3">
        <v>104.30569458007812</v>
      </c>
      <c r="G43" s="3">
        <v>22.095909118652344</v>
      </c>
      <c r="H43" s="3">
        <v>264.50103759765625</v>
      </c>
      <c r="I43" s="3">
        <v>79.798660278320312</v>
      </c>
      <c r="J43" s="3">
        <v>68.449516296386719</v>
      </c>
      <c r="K43" s="3">
        <f t="shared" si="0"/>
        <v>7.8100887529554841</v>
      </c>
      <c r="L43" s="3">
        <f t="shared" si="1"/>
        <v>9.1050259061293612</v>
      </c>
      <c r="M43" s="3">
        <f t="shared" si="2"/>
        <v>1.2360376059615039</v>
      </c>
      <c r="N43" s="3">
        <f t="shared" si="3"/>
        <v>1.5943474238847151</v>
      </c>
      <c r="O43" s="3">
        <f t="shared" si="4"/>
        <v>0.85777776290541397</v>
      </c>
      <c r="P43" s="4">
        <f t="shared" si="5"/>
        <v>141.27886235043192</v>
      </c>
    </row>
    <row r="44" spans="1:16" x14ac:dyDescent="0.15">
      <c r="A44" t="s">
        <v>9</v>
      </c>
      <c r="B44" s="2">
        <v>2001</v>
      </c>
      <c r="C44" s="3">
        <v>1255.892578125</v>
      </c>
      <c r="D44" s="3">
        <v>607.96246337890625</v>
      </c>
      <c r="E44" s="3">
        <v>26.157657623291016</v>
      </c>
      <c r="F44" s="3">
        <v>13.809943199157715</v>
      </c>
      <c r="G44" s="3">
        <v>0.16246992349624634</v>
      </c>
      <c r="H44" s="3">
        <v>115.19117736816406</v>
      </c>
      <c r="I44" s="3">
        <v>96.822372436523438</v>
      </c>
      <c r="J44" s="3">
        <v>71.996124267578125</v>
      </c>
      <c r="K44" s="3">
        <f t="shared" si="0"/>
        <v>12.971098998306005</v>
      </c>
      <c r="L44" s="3">
        <f t="shared" si="1"/>
        <v>17.443891471954743</v>
      </c>
      <c r="M44" s="3">
        <f t="shared" si="2"/>
        <v>1.5641202832074816</v>
      </c>
      <c r="N44" s="3">
        <f t="shared" si="3"/>
        <v>9.7232708796081262</v>
      </c>
      <c r="O44" s="3">
        <f t="shared" si="4"/>
        <v>0.74358975571248931</v>
      </c>
      <c r="P44" s="4">
        <f t="shared" si="5"/>
        <v>93.831961141024124</v>
      </c>
    </row>
    <row r="45" spans="1:16" x14ac:dyDescent="0.15">
      <c r="A45" t="s">
        <v>10</v>
      </c>
      <c r="B45" s="2">
        <v>2001</v>
      </c>
      <c r="C45" s="3">
        <v>2535.83056640625</v>
      </c>
      <c r="D45" s="3">
        <v>1377.0950927734375</v>
      </c>
      <c r="E45" s="3">
        <v>120.55268096923828</v>
      </c>
      <c r="F45" s="3">
        <v>98.1318359375</v>
      </c>
      <c r="G45" s="3">
        <v>0.16246992349624634</v>
      </c>
      <c r="H45" s="3">
        <v>240.45549011230469</v>
      </c>
      <c r="I45" s="3">
        <v>342.9569091796875</v>
      </c>
      <c r="J45" s="3">
        <v>268.83282470703125</v>
      </c>
      <c r="K45" s="3">
        <f t="shared" si="0"/>
        <v>7.3940209353754023</v>
      </c>
      <c r="L45" s="3">
        <f t="shared" si="1"/>
        <v>9.4327415901304033</v>
      </c>
      <c r="M45" s="3">
        <f t="shared" si="2"/>
        <v>1.2021359045881572</v>
      </c>
      <c r="N45" s="3">
        <f t="shared" si="3"/>
        <v>7.485851199172723</v>
      </c>
      <c r="O45" s="3">
        <f t="shared" si="4"/>
        <v>0.78386764491798011</v>
      </c>
      <c r="P45" s="4">
        <f t="shared" si="5"/>
        <v>99.36621138481425</v>
      </c>
    </row>
    <row r="46" spans="1:16" x14ac:dyDescent="0.15">
      <c r="A46" t="s">
        <v>11</v>
      </c>
      <c r="B46" s="2">
        <v>2001</v>
      </c>
      <c r="C46" s="3">
        <v>267.42550659179688</v>
      </c>
      <c r="D46" s="3">
        <v>155.15878295898438</v>
      </c>
      <c r="E46" s="3">
        <v>13.160063743591309</v>
      </c>
      <c r="F46" s="3">
        <v>15.272172927856445</v>
      </c>
      <c r="G46" s="3">
        <v>0.16246992349624634</v>
      </c>
      <c r="H46" s="3">
        <v>120.87762451171875</v>
      </c>
      <c r="I46" s="3">
        <v>14.718419075012207</v>
      </c>
      <c r="J46" s="3">
        <v>12.058464050292969</v>
      </c>
      <c r="K46" s="3">
        <f t="shared" si="0"/>
        <v>18.169445049014211</v>
      </c>
      <c r="L46" s="3">
        <f t="shared" si="1"/>
        <v>22.177410446009464</v>
      </c>
      <c r="M46" s="3">
        <f t="shared" si="2"/>
        <v>1.3707399276638574</v>
      </c>
      <c r="N46" s="3">
        <f t="shared" si="3"/>
        <v>1.961859425898197</v>
      </c>
      <c r="O46" s="3">
        <f t="shared" si="4"/>
        <v>0.81927712404689546</v>
      </c>
      <c r="P46" s="4">
        <f t="shared" si="5"/>
        <v>97.95077958791812</v>
      </c>
    </row>
    <row r="47" spans="1:16" x14ac:dyDescent="0.15">
      <c r="A47" t="s">
        <v>12</v>
      </c>
      <c r="B47" s="2">
        <v>2001</v>
      </c>
      <c r="C47" s="3">
        <v>2406.01708984375</v>
      </c>
      <c r="D47" s="3">
        <v>1074.088623046875</v>
      </c>
      <c r="E47" s="3">
        <v>188.30264282226562</v>
      </c>
      <c r="F47" s="3">
        <v>86.271530151367188</v>
      </c>
      <c r="G47" s="3">
        <v>0.16246992349624634</v>
      </c>
      <c r="H47" s="3">
        <v>202.92494201660156</v>
      </c>
      <c r="I47" s="3">
        <v>182.29559326171875</v>
      </c>
      <c r="J47" s="3">
        <v>144.52423095703125</v>
      </c>
      <c r="K47" s="3">
        <f t="shared" si="0"/>
        <v>13.198438024716655</v>
      </c>
      <c r="L47" s="3">
        <f t="shared" si="1"/>
        <v>16.647845651287962</v>
      </c>
      <c r="M47" s="3">
        <f t="shared" si="2"/>
        <v>1.5139694813674414</v>
      </c>
      <c r="N47" s="3">
        <f t="shared" si="3"/>
        <v>8.3149913130495872</v>
      </c>
      <c r="O47" s="3">
        <f t="shared" si="4"/>
        <v>0.79280156130565493</v>
      </c>
      <c r="P47" s="4">
        <f t="shared" si="5"/>
        <v>95.962701015602946</v>
      </c>
    </row>
    <row r="48" spans="1:16" x14ac:dyDescent="0.15">
      <c r="A48" t="s">
        <v>13</v>
      </c>
      <c r="B48" s="2">
        <v>2001</v>
      </c>
      <c r="C48" s="3">
        <v>2530.95654296875</v>
      </c>
      <c r="D48" s="3">
        <v>687.73516845703125</v>
      </c>
      <c r="E48" s="3">
        <v>303.98123168945312</v>
      </c>
      <c r="F48" s="3">
        <v>72.461585998535156</v>
      </c>
      <c r="G48" s="3">
        <v>0.16246992349624634</v>
      </c>
      <c r="H48" s="3">
        <v>224.85838317871094</v>
      </c>
      <c r="I48" s="3">
        <v>427.011474609375</v>
      </c>
      <c r="J48" s="3">
        <v>347.92214965820312</v>
      </c>
      <c r="K48" s="3">
        <f t="shared" si="0"/>
        <v>5.9271394177030929</v>
      </c>
      <c r="L48" s="3">
        <f t="shared" si="1"/>
        <v>7.2744909901687729</v>
      </c>
      <c r="M48" s="3">
        <f t="shared" si="2"/>
        <v>1.4326304066976603</v>
      </c>
      <c r="N48" s="3">
        <f t="shared" si="3"/>
        <v>8.507919158588189</v>
      </c>
      <c r="O48" s="3">
        <f t="shared" si="4"/>
        <v>0.81478407571243405</v>
      </c>
      <c r="P48" s="4">
        <f t="shared" si="5"/>
        <v>73.100434070049445</v>
      </c>
    </row>
    <row r="49" spans="1:16" x14ac:dyDescent="0.15">
      <c r="A49" t="s">
        <v>14</v>
      </c>
      <c r="B49" s="2">
        <v>2001</v>
      </c>
      <c r="C49" s="3">
        <v>8875.732421875</v>
      </c>
      <c r="D49" s="3">
        <v>3279.7802734375</v>
      </c>
      <c r="E49" s="3">
        <v>1729.1673583984375</v>
      </c>
      <c r="F49" s="3">
        <v>329.489013671875</v>
      </c>
      <c r="G49" s="3">
        <v>18.684041976928711</v>
      </c>
      <c r="H49" s="3">
        <v>654.916259765625</v>
      </c>
      <c r="I49" s="3">
        <v>549.90142822265625</v>
      </c>
      <c r="J49" s="3">
        <v>446.517822265625</v>
      </c>
      <c r="K49" s="3">
        <f t="shared" si="0"/>
        <v>16.140588051502927</v>
      </c>
      <c r="L49" s="3">
        <f t="shared" si="1"/>
        <v>19.877666644613782</v>
      </c>
      <c r="M49" s="3">
        <f t="shared" si="2"/>
        <v>1.4779667247307098</v>
      </c>
      <c r="N49" s="3">
        <f t="shared" si="3"/>
        <v>8.8483969328374013</v>
      </c>
      <c r="O49" s="3">
        <f t="shared" si="4"/>
        <v>0.81199611302851349</v>
      </c>
      <c r="P49" s="4">
        <f t="shared" si="5"/>
        <v>111.13500957922338</v>
      </c>
    </row>
    <row r="50" spans="1:16" x14ac:dyDescent="0.15">
      <c r="A50" t="s">
        <v>15</v>
      </c>
      <c r="B50" s="2">
        <v>2001</v>
      </c>
      <c r="C50" s="3">
        <v>4443.06494140625</v>
      </c>
      <c r="D50" s="3">
        <v>2335.830078125</v>
      </c>
      <c r="E50" s="3">
        <v>351.25997924804688</v>
      </c>
      <c r="F50" s="3">
        <v>129.8134765625</v>
      </c>
      <c r="G50" s="3">
        <v>0.16246992349624634</v>
      </c>
      <c r="H50" s="3">
        <v>116.49093627929688</v>
      </c>
      <c r="I50" s="3">
        <v>821.9261474609375</v>
      </c>
      <c r="J50" s="3">
        <v>655.76763916015625</v>
      </c>
      <c r="K50" s="3">
        <f t="shared" si="0"/>
        <v>5.4056741656553875</v>
      </c>
      <c r="L50" s="3">
        <f t="shared" si="1"/>
        <v>6.7753647421463157</v>
      </c>
      <c r="M50" s="3">
        <f t="shared" si="2"/>
        <v>1.0668176567706886</v>
      </c>
      <c r="N50" s="3">
        <f t="shared" si="3"/>
        <v>18.027026152788718</v>
      </c>
      <c r="O50" s="3">
        <f t="shared" si="4"/>
        <v>0.79784253267270822</v>
      </c>
      <c r="P50" s="4">
        <f t="shared" si="5"/>
        <v>94.195378923950415</v>
      </c>
    </row>
    <row r="51" spans="1:16" x14ac:dyDescent="0.15">
      <c r="A51" t="s">
        <v>16</v>
      </c>
      <c r="B51" s="2">
        <v>2001</v>
      </c>
      <c r="C51" s="3">
        <v>23428.326171875</v>
      </c>
      <c r="D51" s="3">
        <v>2159.55029296875</v>
      </c>
      <c r="E51" s="3">
        <v>5698.14501953125</v>
      </c>
      <c r="F51" s="3">
        <v>1348.5003662109375</v>
      </c>
      <c r="G51" s="3">
        <v>2.4370489120483398</v>
      </c>
      <c r="H51" s="3">
        <v>2656.058349609375</v>
      </c>
      <c r="I51" s="3">
        <v>1592.426513671875</v>
      </c>
      <c r="J51" s="3">
        <v>982.41015625</v>
      </c>
      <c r="K51" s="3">
        <f t="shared" si="0"/>
        <v>14.712343691046133</v>
      </c>
      <c r="L51" s="3">
        <f t="shared" si="1"/>
        <v>23.847805341614414</v>
      </c>
      <c r="M51" s="3">
        <f t="shared" si="2"/>
        <v>2.2456989550906892</v>
      </c>
      <c r="N51" s="3">
        <f t="shared" si="3"/>
        <v>5.8468557361801574</v>
      </c>
      <c r="O51" s="3">
        <f t="shared" si="4"/>
        <v>0.61692652553537486</v>
      </c>
      <c r="P51" s="4">
        <f t="shared" si="5"/>
        <v>97.489000357030733</v>
      </c>
    </row>
    <row r="52" spans="1:16" x14ac:dyDescent="0.15">
      <c r="A52" t="s">
        <v>17</v>
      </c>
      <c r="B52" s="2">
        <v>2001</v>
      </c>
      <c r="C52" s="3">
        <v>6869.228515625</v>
      </c>
      <c r="D52" s="3">
        <v>1213.1629638671875</v>
      </c>
      <c r="E52" s="3">
        <v>2065.642578125</v>
      </c>
      <c r="F52" s="3">
        <v>828.92156982421875</v>
      </c>
      <c r="G52" s="3">
        <v>0.16246992349624634</v>
      </c>
      <c r="H52" s="3">
        <v>806.3382568359375</v>
      </c>
      <c r="I52" s="3">
        <v>402.18524169921875</v>
      </c>
      <c r="J52" s="3">
        <v>291.70843505859375</v>
      </c>
      <c r="K52" s="3">
        <f t="shared" si="0"/>
        <v>17.079762764547866</v>
      </c>
      <c r="L52" s="3">
        <f t="shared" si="1"/>
        <v>23.548268373676677</v>
      </c>
      <c r="M52" s="3">
        <f t="shared" si="2"/>
        <v>1.7291086330433003</v>
      </c>
      <c r="N52" s="3">
        <f t="shared" si="3"/>
        <v>4.2002781360964745</v>
      </c>
      <c r="O52" s="3">
        <f t="shared" si="4"/>
        <v>0.72530865087474539</v>
      </c>
      <c r="P52" s="4">
        <f t="shared" si="5"/>
        <v>40.789189391049661</v>
      </c>
    </row>
    <row r="53" spans="1:16" x14ac:dyDescent="0.15">
      <c r="A53" t="s">
        <v>18</v>
      </c>
      <c r="B53" s="2">
        <v>2001</v>
      </c>
      <c r="C53" s="3">
        <v>32.818923950195312</v>
      </c>
      <c r="D53" s="3">
        <v>0.16246992349624634</v>
      </c>
      <c r="E53" s="3">
        <v>5.8489174842834473</v>
      </c>
      <c r="F53" s="3">
        <v>2.1121089458465576</v>
      </c>
      <c r="G53" s="3">
        <v>6.1738572120666504</v>
      </c>
      <c r="H53" s="3">
        <v>8.1234960556030273</v>
      </c>
      <c r="I53" s="3">
        <v>2.1279642581939697</v>
      </c>
      <c r="J53" s="3">
        <v>2.1279642581939697</v>
      </c>
      <c r="K53" s="3">
        <f t="shared" si="0"/>
        <v>15.422685707159927</v>
      </c>
      <c r="L53" s="3">
        <f t="shared" si="1"/>
        <v>15.422685707159927</v>
      </c>
      <c r="M53" s="3">
        <f t="shared" si="2"/>
        <v>3.1964462954670334</v>
      </c>
      <c r="N53" s="3">
        <f t="shared" si="3"/>
        <v>1.9999999709413294</v>
      </c>
      <c r="O53" s="3">
        <f t="shared" si="4"/>
        <v>1</v>
      </c>
      <c r="P53" s="4">
        <f t="shared" si="5"/>
        <v>108.52578584935056</v>
      </c>
    </row>
    <row r="54" spans="1:16" x14ac:dyDescent="0.15">
      <c r="A54" t="s">
        <v>19</v>
      </c>
      <c r="B54" s="2">
        <v>2001</v>
      </c>
      <c r="C54" s="3">
        <v>11138.9384765625</v>
      </c>
      <c r="D54" s="3">
        <v>4831.53076171875</v>
      </c>
      <c r="E54" s="3">
        <v>89.195991516113281</v>
      </c>
      <c r="F54" s="3">
        <v>326.2396240234375</v>
      </c>
      <c r="G54" s="3">
        <v>0.16246992349624634</v>
      </c>
      <c r="H54" s="3">
        <v>248.5789794921875</v>
      </c>
      <c r="I54" s="3">
        <v>721.55718994140625</v>
      </c>
      <c r="J54" s="3">
        <v>519.04595947265625</v>
      </c>
      <c r="K54" s="3">
        <f t="shared" si="0"/>
        <v>15.437360519499546</v>
      </c>
      <c r="L54" s="3">
        <f t="shared" si="1"/>
        <v>21.460408800560767</v>
      </c>
      <c r="M54" s="3">
        <f t="shared" si="2"/>
        <v>1.8078789242844411</v>
      </c>
      <c r="N54" s="3">
        <f t="shared" si="3"/>
        <v>19.372704583017697</v>
      </c>
      <c r="O54" s="3">
        <f t="shared" si="4"/>
        <v>0.71934140038824246</v>
      </c>
      <c r="P54" s="4">
        <f t="shared" si="5"/>
        <v>103.22141567778675</v>
      </c>
    </row>
    <row r="55" spans="1:16" x14ac:dyDescent="0.15">
      <c r="A55" t="s">
        <v>20</v>
      </c>
      <c r="B55" s="2">
        <v>2001</v>
      </c>
      <c r="C55" s="3">
        <v>22091.685546875</v>
      </c>
      <c r="D55" s="3">
        <v>8153.8779296875</v>
      </c>
      <c r="E55" s="3">
        <v>2417.065185546875</v>
      </c>
      <c r="F55" s="3">
        <v>663.039794921875</v>
      </c>
      <c r="G55" s="3">
        <v>0.16246992349624634</v>
      </c>
      <c r="H55" s="3">
        <v>849.39276123046875</v>
      </c>
      <c r="I55" s="3">
        <v>1496.668212890625</v>
      </c>
      <c r="J55" s="3">
        <v>1208.1517333984375</v>
      </c>
      <c r="K55" s="3">
        <f t="shared" si="0"/>
        <v>14.760576430101171</v>
      </c>
      <c r="L55" s="3">
        <f t="shared" si="1"/>
        <v>18.285522369556013</v>
      </c>
      <c r="M55" s="3">
        <f t="shared" si="2"/>
        <v>1.6640614512699736</v>
      </c>
      <c r="N55" s="3">
        <f t="shared" si="3"/>
        <v>14.605155488437621</v>
      </c>
      <c r="O55" s="3">
        <f t="shared" si="4"/>
        <v>0.80722749570864838</v>
      </c>
      <c r="P55" s="4">
        <f t="shared" si="5"/>
        <v>179.71317086827034</v>
      </c>
    </row>
    <row r="56" spans="1:16" x14ac:dyDescent="0.15">
      <c r="A56" t="s">
        <v>21</v>
      </c>
      <c r="B56" s="2">
        <v>2001</v>
      </c>
      <c r="C56" s="3">
        <v>152.55926513671875</v>
      </c>
      <c r="D56" s="3">
        <v>84.159423828125</v>
      </c>
      <c r="E56" s="3">
        <v>3.574338436126709</v>
      </c>
      <c r="F56" s="3">
        <v>5.0365676879882812</v>
      </c>
      <c r="G56" s="3">
        <v>0.16246992349624634</v>
      </c>
      <c r="H56" s="3">
        <v>45.491580963134766</v>
      </c>
      <c r="I56" s="3">
        <v>17.023714065551758</v>
      </c>
      <c r="J56" s="3">
        <v>13.477107048034668</v>
      </c>
      <c r="K56" s="3">
        <f t="shared" si="0"/>
        <v>8.9615735173459719</v>
      </c>
      <c r="L56" s="3">
        <f t="shared" si="1"/>
        <v>11.319882270948206</v>
      </c>
      <c r="M56" s="3">
        <f t="shared" si="2"/>
        <v>1.2903099988028919</v>
      </c>
      <c r="N56" s="3">
        <f t="shared" si="3"/>
        <v>3.009615377096718</v>
      </c>
      <c r="O56" s="3">
        <f t="shared" si="4"/>
        <v>0.79166667133502866</v>
      </c>
      <c r="P56" s="4">
        <f t="shared" si="5"/>
        <v>92.245478800502582</v>
      </c>
    </row>
    <row r="57" spans="1:16" x14ac:dyDescent="0.15">
      <c r="A57" t="s">
        <v>22</v>
      </c>
      <c r="B57" s="2">
        <v>2001</v>
      </c>
      <c r="C57" s="3">
        <v>1560.523681640625</v>
      </c>
      <c r="D57" s="3">
        <v>421.93438720703125</v>
      </c>
      <c r="E57" s="3">
        <v>240.61796569824219</v>
      </c>
      <c r="F57" s="3">
        <v>95.207374572753906</v>
      </c>
      <c r="G57" s="3">
        <v>0.16246992349624634</v>
      </c>
      <c r="H57" s="3">
        <v>76.035926818847656</v>
      </c>
      <c r="I57" s="3">
        <v>107.46218872070312</v>
      </c>
      <c r="J57" s="3">
        <v>95.403724670410156</v>
      </c>
      <c r="K57" s="3">
        <f t="shared" si="0"/>
        <v>14.521607090066484</v>
      </c>
      <c r="L57" s="3">
        <f t="shared" si="1"/>
        <v>16.357051960305984</v>
      </c>
      <c r="M57" s="3">
        <f t="shared" si="2"/>
        <v>1.8032016914999804</v>
      </c>
      <c r="N57" s="3">
        <f t="shared" si="3"/>
        <v>9.1042656829325246</v>
      </c>
      <c r="O57" s="3">
        <f t="shared" si="4"/>
        <v>0.88778877302012515</v>
      </c>
      <c r="P57" s="4">
        <f t="shared" si="5"/>
        <v>103.68731321771722</v>
      </c>
    </row>
    <row r="58" spans="1:16" x14ac:dyDescent="0.15">
      <c r="A58" t="s">
        <v>23</v>
      </c>
      <c r="B58" s="2">
        <v>2001</v>
      </c>
      <c r="C58" s="3">
        <v>903.332763671875</v>
      </c>
      <c r="D58" s="3">
        <v>394.31451416015625</v>
      </c>
      <c r="E58" s="3">
        <v>89.35845947265625</v>
      </c>
      <c r="F58" s="3">
        <v>21.121089935302734</v>
      </c>
      <c r="G58" s="3">
        <v>9.9106655120849609</v>
      </c>
      <c r="H58" s="3">
        <v>100.73135375976562</v>
      </c>
      <c r="I58" s="3">
        <v>48.411186218261719</v>
      </c>
      <c r="J58" s="3">
        <v>45.573898315429688</v>
      </c>
      <c r="K58" s="3">
        <f t="shared" si="0"/>
        <v>18.659587468053381</v>
      </c>
      <c r="L58" s="3">
        <f t="shared" si="1"/>
        <v>19.821274831914891</v>
      </c>
      <c r="M58" s="3">
        <f t="shared" si="2"/>
        <v>1.5637845796509235</v>
      </c>
      <c r="N58" s="3">
        <f t="shared" si="3"/>
        <v>6.8557335137840978</v>
      </c>
      <c r="O58" s="3">
        <f t="shared" si="4"/>
        <v>0.94139189463277917</v>
      </c>
      <c r="P58" s="4">
        <f t="shared" si="5"/>
        <v>149.65319361580188</v>
      </c>
    </row>
    <row r="59" spans="1:16" x14ac:dyDescent="0.15">
      <c r="A59" t="s">
        <v>24</v>
      </c>
      <c r="B59" s="2">
        <v>2001</v>
      </c>
      <c r="C59" s="3">
        <v>7821.78955078125</v>
      </c>
      <c r="D59" s="3">
        <v>620.9600830078125</v>
      </c>
      <c r="E59" s="3">
        <v>1747.8514404296875</v>
      </c>
      <c r="F59" s="3">
        <v>577.4180908203125</v>
      </c>
      <c r="G59" s="3">
        <v>0.16246992349624634</v>
      </c>
      <c r="H59" s="3">
        <v>4845.66552734375</v>
      </c>
      <c r="I59" s="3">
        <v>250.39045715332031</v>
      </c>
      <c r="J59" s="3">
        <v>206.76718139648438</v>
      </c>
      <c r="K59" s="3">
        <f t="shared" si="0"/>
        <v>31.23836922423834</v>
      </c>
      <c r="L59" s="3">
        <f t="shared" si="1"/>
        <v>37.828970235767997</v>
      </c>
      <c r="M59" s="3">
        <f t="shared" si="2"/>
        <v>2.767825514868937</v>
      </c>
      <c r="N59" s="3">
        <f t="shared" si="3"/>
        <v>1.4422708141462022</v>
      </c>
      <c r="O59" s="3">
        <f t="shared" si="4"/>
        <v>0.82577900031499873</v>
      </c>
      <c r="P59" s="4">
        <f t="shared" si="5"/>
        <v>131.09208150724808</v>
      </c>
    </row>
    <row r="60" spans="1:16" x14ac:dyDescent="0.15">
      <c r="A60" t="s">
        <v>25</v>
      </c>
      <c r="B60" s="2">
        <v>2001</v>
      </c>
      <c r="C60" s="3">
        <v>10061.1123046875</v>
      </c>
      <c r="D60" s="3">
        <v>1517.95654296875</v>
      </c>
      <c r="E60" s="3">
        <v>2331.281005859375</v>
      </c>
      <c r="F60" s="3">
        <v>856.70391845703125</v>
      </c>
      <c r="G60" s="3">
        <v>1.7871692180633545</v>
      </c>
      <c r="H60" s="3">
        <v>196.263671875</v>
      </c>
      <c r="I60" s="3">
        <v>613.031005859375</v>
      </c>
      <c r="J60" s="3">
        <v>456.09365844726562</v>
      </c>
      <c r="K60" s="3">
        <f t="shared" si="0"/>
        <v>16.412077380300481</v>
      </c>
      <c r="L60" s="3">
        <f t="shared" si="1"/>
        <v>22.059311981972634</v>
      </c>
      <c r="M60" s="3">
        <f t="shared" si="2"/>
        <v>2.0456224793323941</v>
      </c>
      <c r="N60" s="3">
        <f t="shared" si="3"/>
        <v>9.5388166904115845</v>
      </c>
      <c r="O60" s="3">
        <f t="shared" si="4"/>
        <v>0.74399770009657606</v>
      </c>
      <c r="P60" s="4">
        <f t="shared" si="5"/>
        <v>113.66392650719528</v>
      </c>
    </row>
    <row r="61" spans="1:16" x14ac:dyDescent="0.15">
      <c r="A61" t="s">
        <v>26</v>
      </c>
      <c r="B61" s="2">
        <v>2001</v>
      </c>
      <c r="C61" s="3">
        <v>3062.233154296875</v>
      </c>
      <c r="D61" s="3">
        <v>1266.453125</v>
      </c>
      <c r="E61" s="3">
        <v>126.72653961181641</v>
      </c>
      <c r="F61" s="3">
        <v>82.697189331054688</v>
      </c>
      <c r="G61" s="3">
        <v>0.16246992349624634</v>
      </c>
      <c r="H61" s="3">
        <v>70.349479675292969</v>
      </c>
      <c r="I61" s="3">
        <v>210.31379699707031</v>
      </c>
      <c r="J61" s="3">
        <v>170.41445922851562</v>
      </c>
      <c r="K61" s="3">
        <f t="shared" si="0"/>
        <v>14.560305591076045</v>
      </c>
      <c r="L61" s="3">
        <f t="shared" si="1"/>
        <v>17.969327063911891</v>
      </c>
      <c r="M61" s="3">
        <f t="shared" si="2"/>
        <v>1.7262638710420197</v>
      </c>
      <c r="N61" s="3">
        <f t="shared" si="3"/>
        <v>19.987274751926542</v>
      </c>
      <c r="O61" s="3">
        <f t="shared" si="4"/>
        <v>0.81028663673876566</v>
      </c>
      <c r="P61" s="4">
        <f t="shared" si="5"/>
        <v>99.018772971234924</v>
      </c>
    </row>
    <row r="62" spans="1:16" x14ac:dyDescent="0.15">
      <c r="A62" t="s">
        <v>27</v>
      </c>
      <c r="B62" s="2">
        <v>2001</v>
      </c>
      <c r="C62" s="3">
        <v>341.51177978515625</v>
      </c>
      <c r="D62" s="3">
        <v>103.49333953857422</v>
      </c>
      <c r="E62" s="3">
        <v>65.150436401367188</v>
      </c>
      <c r="F62" s="3">
        <v>15.434642791748047</v>
      </c>
      <c r="G62" s="3">
        <v>0.16246992349624634</v>
      </c>
      <c r="H62" s="3">
        <v>153.37161254882812</v>
      </c>
      <c r="I62" s="3">
        <v>28.727516174316406</v>
      </c>
      <c r="J62" s="3">
        <v>28.727516174316406</v>
      </c>
      <c r="K62" s="3">
        <f t="shared" si="0"/>
        <v>11.887967540002013</v>
      </c>
      <c r="L62" s="3">
        <f t="shared" si="1"/>
        <v>11.887967540002013</v>
      </c>
      <c r="M62" s="3">
        <f t="shared" si="2"/>
        <v>1.5104536922161849</v>
      </c>
      <c r="N62" s="3">
        <f t="shared" si="3"/>
        <v>2.0211537919305793</v>
      </c>
      <c r="O62" s="3">
        <f t="shared" si="4"/>
        <v>1</v>
      </c>
      <c r="P62" s="4">
        <f t="shared" si="5"/>
        <v>103.4618959021883</v>
      </c>
    </row>
    <row r="63" spans="1:16" x14ac:dyDescent="0.15">
      <c r="A63" t="s">
        <v>28</v>
      </c>
      <c r="B63" s="2">
        <v>2001</v>
      </c>
      <c r="C63" s="3">
        <v>1540.86474609375</v>
      </c>
      <c r="D63" s="3">
        <v>178.7169189453125</v>
      </c>
      <c r="E63" s="3">
        <v>441.7557373046875</v>
      </c>
      <c r="F63" s="3">
        <v>50.85308837890625</v>
      </c>
      <c r="G63" s="3">
        <v>0.16246992349624634</v>
      </c>
      <c r="H63" s="3">
        <v>132.41299438476562</v>
      </c>
      <c r="I63" s="3">
        <v>64.370918273925781</v>
      </c>
      <c r="J63" s="3">
        <v>55.327068328857422</v>
      </c>
      <c r="K63" s="3">
        <f t="shared" si="0"/>
        <v>23.937280800263121</v>
      </c>
      <c r="L63" s="3">
        <f t="shared" si="1"/>
        <v>27.850106514500926</v>
      </c>
      <c r="M63" s="3">
        <f t="shared" si="2"/>
        <v>2.0817696040401072</v>
      </c>
      <c r="N63" s="3">
        <f t="shared" si="3"/>
        <v>8.4003538354339433</v>
      </c>
      <c r="O63" s="3">
        <f t="shared" si="4"/>
        <v>0.85950410235592867</v>
      </c>
      <c r="P63" s="4">
        <f t="shared" si="5"/>
        <v>119.2167981431941</v>
      </c>
    </row>
    <row r="64" spans="1:16" x14ac:dyDescent="0.15">
      <c r="A64" t="s">
        <v>29</v>
      </c>
      <c r="B64" s="2">
        <v>2001</v>
      </c>
      <c r="C64" s="3">
        <v>9010.2568359375</v>
      </c>
      <c r="D64" s="3">
        <v>1242.2449951171875</v>
      </c>
      <c r="E64" s="3">
        <v>2125.593994140625</v>
      </c>
      <c r="F64" s="3">
        <v>416.7353515625</v>
      </c>
      <c r="G64" s="3">
        <v>0.16246992349624634</v>
      </c>
      <c r="H64" s="3">
        <v>809.7501220703125</v>
      </c>
      <c r="I64" s="3">
        <v>294.36837768554688</v>
      </c>
      <c r="J64" s="3">
        <v>233.72140502929688</v>
      </c>
      <c r="K64" s="3">
        <f t="shared" si="0"/>
        <v>30.608779743191459</v>
      </c>
      <c r="L64" s="3">
        <f t="shared" si="1"/>
        <v>38.551269340555557</v>
      </c>
      <c r="M64" s="3">
        <f t="shared" si="2"/>
        <v>2.3127365419915686</v>
      </c>
      <c r="N64" s="3">
        <f t="shared" si="3"/>
        <v>7.3454301890523555</v>
      </c>
      <c r="O64" s="3">
        <f t="shared" si="4"/>
        <v>0.79397592522307237</v>
      </c>
      <c r="P64" s="4">
        <f t="shared" si="5"/>
        <v>108.85818519725017</v>
      </c>
    </row>
    <row r="65" spans="1:16" x14ac:dyDescent="0.15">
      <c r="A65" t="s">
        <v>30</v>
      </c>
      <c r="B65" s="2">
        <v>2001</v>
      </c>
      <c r="C65" s="3">
        <v>3218.041748046875</v>
      </c>
      <c r="D65" s="3">
        <v>618.03558349609375</v>
      </c>
      <c r="E65" s="3">
        <v>522.1783447265625</v>
      </c>
      <c r="F65" s="3">
        <v>122.98973083496094</v>
      </c>
      <c r="G65" s="3">
        <v>0.16246992349624634</v>
      </c>
      <c r="H65" s="3">
        <v>121.20256805419922</v>
      </c>
      <c r="I65" s="3">
        <v>332.31707763671875</v>
      </c>
      <c r="J65" s="3">
        <v>290.64443969726562</v>
      </c>
      <c r="K65" s="3">
        <f t="shared" si="0"/>
        <v>9.6836484327921379</v>
      </c>
      <c r="L65" s="3">
        <f t="shared" si="1"/>
        <v>11.072091217016839</v>
      </c>
      <c r="M65" s="3">
        <f t="shared" si="2"/>
        <v>1.8251398385547095</v>
      </c>
      <c r="N65" s="3">
        <f t="shared" si="3"/>
        <v>13.169547554498948</v>
      </c>
      <c r="O65" s="3">
        <f t="shared" si="4"/>
        <v>0.87459977008762491</v>
      </c>
      <c r="P65" s="4">
        <f t="shared" si="5"/>
        <v>72.224178967771309</v>
      </c>
    </row>
    <row r="66" spans="1:16" x14ac:dyDescent="0.15">
      <c r="A66" t="s">
        <v>31</v>
      </c>
      <c r="B66" s="2">
        <v>2001</v>
      </c>
      <c r="C66" s="3">
        <v>103.49333953857422</v>
      </c>
      <c r="D66" s="3">
        <v>42.729591369628906</v>
      </c>
      <c r="E66" s="3">
        <v>39.155250549316406</v>
      </c>
      <c r="F66" s="3">
        <v>5.0365676879882812</v>
      </c>
      <c r="G66" s="3">
        <v>0.16246992349624634</v>
      </c>
      <c r="H66" s="3">
        <v>83.184600830078125</v>
      </c>
      <c r="I66" s="3">
        <v>3.191946268081665</v>
      </c>
      <c r="J66" s="3">
        <v>3.0146160125732422</v>
      </c>
      <c r="K66" s="3">
        <f t="shared" si="0"/>
        <v>32.423271210255336</v>
      </c>
      <c r="L66" s="3">
        <f t="shared" si="1"/>
        <v>34.330521402038684</v>
      </c>
      <c r="M66" s="3">
        <f t="shared" si="2"/>
        <v>1.1748403885590906</v>
      </c>
      <c r="N66" s="3">
        <f t="shared" si="3"/>
        <v>1.1709558620060858</v>
      </c>
      <c r="O66" s="3">
        <f t="shared" si="4"/>
        <v>0.9444444734920312</v>
      </c>
      <c r="P66" s="4">
        <f t="shared" si="5"/>
        <v>44.054630801610337</v>
      </c>
    </row>
    <row r="67" spans="1:16" x14ac:dyDescent="0.15">
      <c r="A67" t="s">
        <v>32</v>
      </c>
      <c r="B67" s="2">
        <v>2001</v>
      </c>
      <c r="C67" s="3">
        <v>3117.635498046875</v>
      </c>
      <c r="D67" s="3">
        <v>628.43365478515625</v>
      </c>
      <c r="E67" s="3">
        <v>1306.9080810546875</v>
      </c>
      <c r="F67" s="3">
        <v>208.28643798828125</v>
      </c>
      <c r="G67" s="3">
        <v>0.16246992349624634</v>
      </c>
      <c r="H67" s="3">
        <v>1857.356201171875</v>
      </c>
      <c r="I67" s="3">
        <v>258.54763793945312</v>
      </c>
      <c r="J67" s="3">
        <v>221.66293334960938</v>
      </c>
      <c r="K67" s="3">
        <f t="shared" ref="K67:K130" si="6">C67/I67</f>
        <v>12.058263316166768</v>
      </c>
      <c r="L67" s="3">
        <f t="shared" ref="L67:L130" si="7">C67/J67</f>
        <v>14.064757922921212</v>
      </c>
      <c r="M67" s="3">
        <f t="shared" ref="M67:M130" si="8">C67/(D67+E67+I67+J67)</f>
        <v>1.290651205873681</v>
      </c>
      <c r="N67" s="3">
        <f t="shared" ref="N67:N130" si="9">C67/(F67+G67+H67)</f>
        <v>1.5091624492253251</v>
      </c>
      <c r="O67" s="3">
        <f t="shared" ref="O67:O130" si="10">J67/I67</f>
        <v>0.85733884523639914</v>
      </c>
      <c r="P67" s="4">
        <f t="shared" ref="P67:P130" si="11">(C67/VLOOKUP(A67,$A$2:$C$35,3))*100</f>
        <v>109.17590448959862</v>
      </c>
    </row>
    <row r="68" spans="1:16" x14ac:dyDescent="0.15">
      <c r="A68" t="s">
        <v>33</v>
      </c>
      <c r="B68" s="2">
        <v>2001</v>
      </c>
      <c r="C68" s="3">
        <v>6563.29736328125</v>
      </c>
      <c r="D68" s="3">
        <v>319.41586303710938</v>
      </c>
      <c r="E68" s="3">
        <v>1572.0589599609375</v>
      </c>
      <c r="F68" s="3">
        <v>623.234619140625</v>
      </c>
      <c r="G68" s="3">
        <v>46.303928375244141</v>
      </c>
      <c r="H68" s="3">
        <v>6498.95947265625</v>
      </c>
      <c r="I68" s="3">
        <v>173.4290771484375</v>
      </c>
      <c r="J68" s="3">
        <v>141.33229064941406</v>
      </c>
      <c r="K68" s="3">
        <f t="shared" si="6"/>
        <v>37.844273124187481</v>
      </c>
      <c r="L68" s="3">
        <f t="shared" si="7"/>
        <v>46.438767341300853</v>
      </c>
      <c r="M68" s="3">
        <f t="shared" si="8"/>
        <v>2.9748842805962421</v>
      </c>
      <c r="N68" s="3">
        <f t="shared" si="9"/>
        <v>0.91557497049063308</v>
      </c>
      <c r="O68" s="3">
        <f t="shared" si="10"/>
        <v>0.81492845936352487</v>
      </c>
      <c r="P68" s="4">
        <f t="shared" si="11"/>
        <v>114.75810581290177</v>
      </c>
    </row>
    <row r="69" spans="1:16" x14ac:dyDescent="0.15">
      <c r="A69" t="s">
        <v>34</v>
      </c>
      <c r="B69" s="2">
        <v>2001</v>
      </c>
      <c r="C69" s="3">
        <v>2048.745849609375</v>
      </c>
      <c r="D69" s="3">
        <v>1027.1348876953125</v>
      </c>
      <c r="E69" s="3">
        <v>162.46992492675781</v>
      </c>
      <c r="F69" s="3">
        <v>66.937606811523438</v>
      </c>
      <c r="G69" s="3">
        <v>0.16246992349624634</v>
      </c>
      <c r="H69" s="3">
        <v>214.62277221679688</v>
      </c>
      <c r="I69" s="3">
        <v>150.553466796875</v>
      </c>
      <c r="J69" s="3">
        <v>99.127662658691406</v>
      </c>
      <c r="K69" s="3">
        <f t="shared" si="6"/>
        <v>13.60809480643524</v>
      </c>
      <c r="L69" s="3">
        <f t="shared" si="7"/>
        <v>20.667751005725375</v>
      </c>
      <c r="M69" s="3">
        <f t="shared" si="8"/>
        <v>1.4234460225825394</v>
      </c>
      <c r="N69" s="3">
        <f t="shared" si="9"/>
        <v>7.272203363099508</v>
      </c>
      <c r="O69" s="3">
        <f t="shared" si="10"/>
        <v>0.6584216542315382</v>
      </c>
      <c r="P69" s="4">
        <f t="shared" si="11"/>
        <v>107.11390218647759</v>
      </c>
    </row>
    <row r="70" spans="1:16" x14ac:dyDescent="0.15">
      <c r="A70" t="s">
        <v>1</v>
      </c>
      <c r="B70" s="2">
        <v>2002</v>
      </c>
      <c r="C70" s="3">
        <v>51147.6328125</v>
      </c>
      <c r="D70" s="3">
        <v>6932.99365234375</v>
      </c>
      <c r="E70" s="3">
        <v>9772.5908203125</v>
      </c>
      <c r="F70" s="3">
        <v>2396.296875</v>
      </c>
      <c r="G70" s="3">
        <v>0.15854816138744354</v>
      </c>
      <c r="H70" s="3">
        <v>2711.014892578125</v>
      </c>
      <c r="I70" s="3">
        <v>3597.200927734375</v>
      </c>
      <c r="J70" s="3">
        <v>2437.296142578125</v>
      </c>
      <c r="K70" s="3">
        <f t="shared" si="6"/>
        <v>14.218731130127422</v>
      </c>
      <c r="L70" s="3">
        <f t="shared" si="7"/>
        <v>20.985399319754809</v>
      </c>
      <c r="M70" s="3">
        <f t="shared" si="8"/>
        <v>2.2492282059698634</v>
      </c>
      <c r="N70" s="3">
        <f t="shared" si="9"/>
        <v>10.014279016929404</v>
      </c>
      <c r="O70" s="3">
        <f t="shared" si="10"/>
        <v>0.67755351773280215</v>
      </c>
      <c r="P70" s="4">
        <f t="shared" si="11"/>
        <v>111.73752277411069</v>
      </c>
    </row>
    <row r="71" spans="1:16" x14ac:dyDescent="0.15">
      <c r="A71" t="s">
        <v>2</v>
      </c>
      <c r="B71" s="2">
        <v>2002</v>
      </c>
      <c r="C71" s="3">
        <v>12747.4296875</v>
      </c>
      <c r="D71" s="3">
        <v>4335.65771484375</v>
      </c>
      <c r="E71" s="3">
        <v>319.63308715820312</v>
      </c>
      <c r="F71" s="3">
        <v>364.02655029296875</v>
      </c>
      <c r="G71" s="3">
        <v>0.15854816138744354</v>
      </c>
      <c r="H71" s="3">
        <v>647.986328125</v>
      </c>
      <c r="I71" s="3">
        <v>1215.502685546875</v>
      </c>
      <c r="J71" s="3">
        <v>814.41571044921875</v>
      </c>
      <c r="K71" s="3">
        <f t="shared" si="6"/>
        <v>10.487372705198688</v>
      </c>
      <c r="L71" s="3">
        <f t="shared" si="7"/>
        <v>15.652239420171206</v>
      </c>
      <c r="M71" s="3">
        <f t="shared" si="8"/>
        <v>1.9068108880298533</v>
      </c>
      <c r="N71" s="3">
        <f t="shared" si="9"/>
        <v>12.594141024687953</v>
      </c>
      <c r="O71" s="3">
        <f t="shared" si="10"/>
        <v>0.67002378533026397</v>
      </c>
      <c r="P71" s="4">
        <f t="shared" si="11"/>
        <v>78.457253992984789</v>
      </c>
    </row>
    <row r="72" spans="1:16" x14ac:dyDescent="0.15">
      <c r="A72" t="s">
        <v>3</v>
      </c>
      <c r="B72" s="2">
        <v>2002</v>
      </c>
      <c r="C72" s="3">
        <v>25092.306640625</v>
      </c>
      <c r="D72" s="3">
        <v>2661.389404296875</v>
      </c>
      <c r="E72" s="3">
        <v>5136.8017578125</v>
      </c>
      <c r="F72" s="3">
        <v>2185.110595703125</v>
      </c>
      <c r="G72" s="3">
        <v>8.2445039749145508</v>
      </c>
      <c r="H72" s="3">
        <v>2460.191650390625</v>
      </c>
      <c r="I72" s="3">
        <v>906.0587158203125</v>
      </c>
      <c r="J72" s="3">
        <v>739.94512939453125</v>
      </c>
      <c r="K72" s="3">
        <f t="shared" si="6"/>
        <v>27.693907914022262</v>
      </c>
      <c r="L72" s="3">
        <f t="shared" si="7"/>
        <v>33.911036972642918</v>
      </c>
      <c r="M72" s="3">
        <f t="shared" si="8"/>
        <v>2.6569026392577944</v>
      </c>
      <c r="N72" s="3">
        <f t="shared" si="9"/>
        <v>5.3920822091783549</v>
      </c>
      <c r="O72" s="3">
        <f t="shared" si="10"/>
        <v>0.81666355223415288</v>
      </c>
      <c r="P72" s="4">
        <f t="shared" si="11"/>
        <v>112.73307706610734</v>
      </c>
    </row>
    <row r="73" spans="1:16" x14ac:dyDescent="0.15">
      <c r="A73" t="s">
        <v>35</v>
      </c>
      <c r="B73" s="2">
        <v>2002</v>
      </c>
      <c r="C73" s="3">
        <v>140.79075622558594</v>
      </c>
      <c r="D73" s="3">
        <v>83.871971130371094</v>
      </c>
      <c r="E73" s="3">
        <v>2.5367703437805176</v>
      </c>
      <c r="F73" s="3">
        <v>4.5978965759277344</v>
      </c>
      <c r="G73" s="3">
        <v>0.15854816138744354</v>
      </c>
      <c r="H73" s="3">
        <v>126.83852386474609</v>
      </c>
      <c r="I73" s="3">
        <v>6.8009662628173828</v>
      </c>
      <c r="J73" s="3">
        <v>5.2707486152648926</v>
      </c>
      <c r="K73" s="3">
        <f t="shared" si="6"/>
        <v>20.701581331953506</v>
      </c>
      <c r="L73" s="3">
        <f t="shared" si="7"/>
        <v>26.711719055967574</v>
      </c>
      <c r="M73" s="3">
        <f t="shared" si="8"/>
        <v>1.4296314359269549</v>
      </c>
      <c r="N73" s="3">
        <f t="shared" si="9"/>
        <v>1.0698794773174984</v>
      </c>
      <c r="O73" s="3">
        <f t="shared" si="10"/>
        <v>0.77499996494342571</v>
      </c>
      <c r="P73" s="4">
        <f t="shared" si="11"/>
        <v>0.63253551772230288</v>
      </c>
    </row>
    <row r="74" spans="1:16" x14ac:dyDescent="0.15">
      <c r="A74" t="s">
        <v>4</v>
      </c>
      <c r="B74" s="2">
        <v>2002</v>
      </c>
      <c r="C74" s="3">
        <v>25446.185546875</v>
      </c>
      <c r="D74" s="3">
        <v>9490.5341796875</v>
      </c>
      <c r="E74" s="3">
        <v>386.85748291015625</v>
      </c>
      <c r="F74" s="3">
        <v>662.4141845703125</v>
      </c>
      <c r="G74" s="3">
        <v>83.871971130371094</v>
      </c>
      <c r="H74" s="3">
        <v>1017.7205810546875</v>
      </c>
      <c r="I74" s="3">
        <v>1568.8128662109375</v>
      </c>
      <c r="J74" s="3">
        <v>1253.588134765625</v>
      </c>
      <c r="K74" s="3">
        <f t="shared" si="6"/>
        <v>16.220026043216802</v>
      </c>
      <c r="L74" s="3">
        <f t="shared" si="7"/>
        <v>20.298680915349046</v>
      </c>
      <c r="M74" s="3">
        <f t="shared" si="8"/>
        <v>2.0036693685449074</v>
      </c>
      <c r="N74" s="3">
        <f t="shared" si="9"/>
        <v>14.425220163092737</v>
      </c>
      <c r="O74" s="3">
        <f t="shared" si="10"/>
        <v>0.79906798431182147</v>
      </c>
      <c r="P74" s="4">
        <f t="shared" si="11"/>
        <v>111.03399545209176</v>
      </c>
    </row>
    <row r="75" spans="1:16" x14ac:dyDescent="0.15">
      <c r="A75" t="s">
        <v>5</v>
      </c>
      <c r="B75" s="2">
        <v>2002</v>
      </c>
      <c r="C75" s="3">
        <v>66.431678771972656</v>
      </c>
      <c r="D75" s="3">
        <v>3.1709630489349365</v>
      </c>
      <c r="E75" s="3">
        <v>21.721096038818359</v>
      </c>
      <c r="F75" s="3">
        <v>2.8538668155670166</v>
      </c>
      <c r="G75" s="3">
        <v>0.15854816138744354</v>
      </c>
      <c r="H75" s="3">
        <v>39.637039184570312</v>
      </c>
      <c r="I75" s="3">
        <v>26.013694763183594</v>
      </c>
      <c r="J75" s="3">
        <v>22.95326042175293</v>
      </c>
      <c r="K75" s="3">
        <f t="shared" si="6"/>
        <v>2.5537194687927003</v>
      </c>
      <c r="L75" s="3">
        <f t="shared" si="7"/>
        <v>2.8942153555237407</v>
      </c>
      <c r="M75" s="3">
        <f t="shared" si="8"/>
        <v>0.89943901128580994</v>
      </c>
      <c r="N75" s="3">
        <f t="shared" si="9"/>
        <v>1.557620843642648</v>
      </c>
      <c r="O75" s="3">
        <f t="shared" si="10"/>
        <v>0.88235295411546055</v>
      </c>
      <c r="P75" s="4">
        <f t="shared" si="11"/>
        <v>114.0256908770037</v>
      </c>
    </row>
    <row r="76" spans="1:16" x14ac:dyDescent="0.15">
      <c r="A76" t="s">
        <v>6</v>
      </c>
      <c r="B76" s="2">
        <v>2002</v>
      </c>
      <c r="C76" s="3">
        <v>9557.2822265625</v>
      </c>
      <c r="D76" s="3">
        <v>4471.21630859375</v>
      </c>
      <c r="E76" s="3">
        <v>81.810844421386719</v>
      </c>
      <c r="F76" s="3">
        <v>180.58634948730469</v>
      </c>
      <c r="G76" s="3">
        <v>0.15854816138744354</v>
      </c>
      <c r="H76" s="3">
        <v>421.262451171875</v>
      </c>
      <c r="I76" s="3">
        <v>528.775146484375</v>
      </c>
      <c r="J76" s="3">
        <v>326.61639404296875</v>
      </c>
      <c r="K76" s="3">
        <f t="shared" si="6"/>
        <v>18.074378665686609</v>
      </c>
      <c r="L76" s="3">
        <f t="shared" si="7"/>
        <v>29.261489627814488</v>
      </c>
      <c r="M76" s="3">
        <f t="shared" si="8"/>
        <v>1.7671121205859415</v>
      </c>
      <c r="N76" s="3">
        <f t="shared" si="9"/>
        <v>15.87569029728094</v>
      </c>
      <c r="O76" s="3">
        <f t="shared" si="10"/>
        <v>0.61768484433225923</v>
      </c>
      <c r="P76" s="4">
        <f t="shared" si="11"/>
        <v>110.72465929223114</v>
      </c>
    </row>
    <row r="77" spans="1:16" x14ac:dyDescent="0.15">
      <c r="A77" t="s">
        <v>7</v>
      </c>
      <c r="B77" s="2">
        <v>2002</v>
      </c>
      <c r="C77" s="3">
        <v>4540.0263671875</v>
      </c>
      <c r="D77" s="3">
        <v>1072.8953857421875</v>
      </c>
      <c r="E77" s="3">
        <v>598.04364013671875</v>
      </c>
      <c r="F77" s="3">
        <v>184.70860290527344</v>
      </c>
      <c r="G77" s="3">
        <v>0.15854816138744354</v>
      </c>
      <c r="H77" s="3">
        <v>148.08396911621094</v>
      </c>
      <c r="I77" s="3">
        <v>666.32464599609375</v>
      </c>
      <c r="J77" s="3">
        <v>466.5462646484375</v>
      </c>
      <c r="K77" s="3">
        <f t="shared" si="6"/>
        <v>6.8135351055499083</v>
      </c>
      <c r="L77" s="3">
        <f t="shared" si="7"/>
        <v>9.7311386055327294</v>
      </c>
      <c r="M77" s="3">
        <f t="shared" si="8"/>
        <v>1.6192347091889083</v>
      </c>
      <c r="N77" s="3">
        <f t="shared" si="9"/>
        <v>13.635714349583543</v>
      </c>
      <c r="O77" s="3">
        <f t="shared" si="10"/>
        <v>0.70017861030938444</v>
      </c>
      <c r="P77" s="4">
        <f t="shared" si="11"/>
        <v>101.7809861464503</v>
      </c>
    </row>
    <row r="78" spans="1:16" x14ac:dyDescent="0.15">
      <c r="A78" t="s">
        <v>8</v>
      </c>
      <c r="B78" s="2">
        <v>2002</v>
      </c>
      <c r="C78" s="3">
        <v>642.278564453125</v>
      </c>
      <c r="D78" s="3">
        <v>285.22811889648438</v>
      </c>
      <c r="E78" s="3">
        <v>62.467971801757812</v>
      </c>
      <c r="F78" s="3">
        <v>92.116477966308594</v>
      </c>
      <c r="G78" s="3">
        <v>17.598844528198242</v>
      </c>
      <c r="H78" s="3">
        <v>258.11639404296875</v>
      </c>
      <c r="I78" s="3">
        <v>75.320701599121094</v>
      </c>
      <c r="J78" s="3">
        <v>63.589035034179688</v>
      </c>
      <c r="K78" s="3">
        <f t="shared" si="6"/>
        <v>8.5272514835499038</v>
      </c>
      <c r="L78" s="3">
        <f t="shared" si="7"/>
        <v>10.100460938083026</v>
      </c>
      <c r="M78" s="3">
        <f t="shared" si="8"/>
        <v>1.319915480616545</v>
      </c>
      <c r="N78" s="3">
        <f t="shared" si="9"/>
        <v>1.7461206730597092</v>
      </c>
      <c r="O78" s="3">
        <f t="shared" si="10"/>
        <v>0.844243795983463</v>
      </c>
      <c r="P78" s="4">
        <f t="shared" si="11"/>
        <v>145.59586728851411</v>
      </c>
    </row>
    <row r="79" spans="1:16" x14ac:dyDescent="0.15">
      <c r="A79" t="s">
        <v>9</v>
      </c>
      <c r="B79" s="2">
        <v>2002</v>
      </c>
      <c r="C79" s="3">
        <v>1287.8865966796875</v>
      </c>
      <c r="D79" s="3">
        <v>616.7523193359375</v>
      </c>
      <c r="E79" s="3">
        <v>35.039142608642578</v>
      </c>
      <c r="F79" s="3">
        <v>20.45271110534668</v>
      </c>
      <c r="G79" s="3">
        <v>0.15854816138744354</v>
      </c>
      <c r="H79" s="3">
        <v>112.41063690185547</v>
      </c>
      <c r="I79" s="3">
        <v>113.236083984375</v>
      </c>
      <c r="J79" s="3">
        <v>80.081375122070312</v>
      </c>
      <c r="K79" s="3">
        <f t="shared" si="6"/>
        <v>11.373464635684487</v>
      </c>
      <c r="L79" s="3">
        <f t="shared" si="7"/>
        <v>16.08222379693812</v>
      </c>
      <c r="M79" s="3">
        <f t="shared" si="8"/>
        <v>1.5239297143828499</v>
      </c>
      <c r="N79" s="3">
        <f t="shared" si="9"/>
        <v>9.6817639334162173</v>
      </c>
      <c r="O79" s="3">
        <f t="shared" si="10"/>
        <v>0.70720721084915317</v>
      </c>
      <c r="P79" s="4">
        <f t="shared" si="11"/>
        <v>96.222341941148443</v>
      </c>
    </row>
    <row r="80" spans="1:16" x14ac:dyDescent="0.15">
      <c r="A80" t="s">
        <v>10</v>
      </c>
      <c r="B80" s="2">
        <v>2002</v>
      </c>
      <c r="C80" s="3">
        <v>2167.67041015625</v>
      </c>
      <c r="D80" s="3">
        <v>1096.51904296875</v>
      </c>
      <c r="E80" s="3">
        <v>103.53194427490234</v>
      </c>
      <c r="F80" s="3">
        <v>96.714370727539062</v>
      </c>
      <c r="G80" s="3">
        <v>0.15854816138744354</v>
      </c>
      <c r="H80" s="3">
        <v>234.65126037597656</v>
      </c>
      <c r="I80" s="3">
        <v>351.09988403320312</v>
      </c>
      <c r="J80" s="3">
        <v>255.71632385253906</v>
      </c>
      <c r="K80" s="3">
        <f t="shared" si="6"/>
        <v>6.1739422561337438</v>
      </c>
      <c r="L80" s="3">
        <f t="shared" si="7"/>
        <v>8.4768558279691799</v>
      </c>
      <c r="M80" s="3">
        <f t="shared" si="8"/>
        <v>1.1996844128884732</v>
      </c>
      <c r="N80" s="3">
        <f t="shared" si="9"/>
        <v>6.5384986849607181</v>
      </c>
      <c r="O80" s="3">
        <f t="shared" si="10"/>
        <v>0.72832927460709795</v>
      </c>
      <c r="P80" s="4">
        <f t="shared" si="11"/>
        <v>84.939900576025366</v>
      </c>
    </row>
    <row r="81" spans="1:16" x14ac:dyDescent="0.15">
      <c r="A81" t="s">
        <v>11</v>
      </c>
      <c r="B81" s="2">
        <v>2002</v>
      </c>
      <c r="C81" s="3">
        <v>243.52996826171875</v>
      </c>
      <c r="D81" s="3">
        <v>128.89964294433594</v>
      </c>
      <c r="E81" s="3">
        <v>13.159496307373047</v>
      </c>
      <c r="F81" s="3">
        <v>15.220623016357422</v>
      </c>
      <c r="G81" s="3">
        <v>0.15854816138744354</v>
      </c>
      <c r="H81" s="3">
        <v>183.5987548828125</v>
      </c>
      <c r="I81" s="3">
        <v>14.622076988220215</v>
      </c>
      <c r="J81" s="3">
        <v>12.411763191223145</v>
      </c>
      <c r="K81" s="3">
        <f t="shared" si="6"/>
        <v>16.654950487397276</v>
      </c>
      <c r="L81" s="3">
        <f t="shared" si="7"/>
        <v>19.620900311240916</v>
      </c>
      <c r="M81" s="3">
        <f t="shared" si="8"/>
        <v>1.4402133611991506</v>
      </c>
      <c r="N81" s="3">
        <f t="shared" si="9"/>
        <v>1.2239044454991572</v>
      </c>
      <c r="O81" s="3">
        <f t="shared" si="10"/>
        <v>0.8488372206781748</v>
      </c>
      <c r="P81" s="4">
        <f t="shared" si="11"/>
        <v>89.19848576997336</v>
      </c>
    </row>
    <row r="82" spans="1:16" x14ac:dyDescent="0.15">
      <c r="A82" t="s">
        <v>12</v>
      </c>
      <c r="B82" s="2">
        <v>2002</v>
      </c>
      <c r="C82" s="3">
        <v>5863.74462890625</v>
      </c>
      <c r="D82" s="3">
        <v>2799.326171875</v>
      </c>
      <c r="E82" s="3">
        <v>585.20123291015625</v>
      </c>
      <c r="F82" s="3">
        <v>277.61782836914062</v>
      </c>
      <c r="G82" s="3">
        <v>0.15854816138744354</v>
      </c>
      <c r="H82" s="3">
        <v>198.02664184570312</v>
      </c>
      <c r="I82" s="3">
        <v>608.00634765625</v>
      </c>
      <c r="J82" s="3">
        <v>453.79446411132812</v>
      </c>
      <c r="K82" s="3">
        <f t="shared" si="6"/>
        <v>9.6442161360812779</v>
      </c>
      <c r="L82" s="3">
        <f t="shared" si="7"/>
        <v>12.92158695763136</v>
      </c>
      <c r="M82" s="3">
        <f t="shared" si="8"/>
        <v>1.3187835767671796</v>
      </c>
      <c r="N82" s="3">
        <f t="shared" si="9"/>
        <v>12.323891195388798</v>
      </c>
      <c r="O82" s="3">
        <f t="shared" si="10"/>
        <v>0.74636468165278269</v>
      </c>
      <c r="P82" s="4">
        <f t="shared" si="11"/>
        <v>233.87230914977442</v>
      </c>
    </row>
    <row r="83" spans="1:16" x14ac:dyDescent="0.15">
      <c r="A83" t="s">
        <v>13</v>
      </c>
      <c r="B83" s="2">
        <v>2002</v>
      </c>
      <c r="C83" s="3">
        <v>3129.740478515625</v>
      </c>
      <c r="D83" s="3">
        <v>894.68719482421875</v>
      </c>
      <c r="E83" s="3">
        <v>315.03518676757812</v>
      </c>
      <c r="F83" s="3">
        <v>115.10595703125</v>
      </c>
      <c r="G83" s="3">
        <v>0.15854816138744354</v>
      </c>
      <c r="H83" s="3">
        <v>219.43064880371094</v>
      </c>
      <c r="I83" s="3">
        <v>679.24652099609375</v>
      </c>
      <c r="J83" s="3">
        <v>428.12081909179688</v>
      </c>
      <c r="K83" s="3">
        <f t="shared" si="6"/>
        <v>4.6076650844320239</v>
      </c>
      <c r="L83" s="3">
        <f t="shared" si="7"/>
        <v>7.310414114302981</v>
      </c>
      <c r="M83" s="3">
        <f t="shared" si="8"/>
        <v>1.350720453002932</v>
      </c>
      <c r="N83" s="3">
        <f t="shared" si="9"/>
        <v>9.3510182061069553</v>
      </c>
      <c r="O83" s="3">
        <f t="shared" si="10"/>
        <v>0.63028783491444473</v>
      </c>
      <c r="P83" s="4">
        <f t="shared" si="11"/>
        <v>90.394830421598954</v>
      </c>
    </row>
    <row r="84" spans="1:16" x14ac:dyDescent="0.15">
      <c r="A84" t="s">
        <v>14</v>
      </c>
      <c r="B84" s="2">
        <v>2002</v>
      </c>
      <c r="C84" s="3">
        <v>8949.4091796875</v>
      </c>
      <c r="D84" s="3">
        <v>3672.609375</v>
      </c>
      <c r="E84" s="3">
        <v>1760.67724609375</v>
      </c>
      <c r="F84" s="3">
        <v>358.31881713867188</v>
      </c>
      <c r="G84" s="3">
        <v>0.15854816138744354</v>
      </c>
      <c r="H84" s="3">
        <v>639.10760498046875</v>
      </c>
      <c r="I84" s="3">
        <v>592.87420654296875</v>
      </c>
      <c r="J84" s="3">
        <v>468.92660522460938</v>
      </c>
      <c r="K84" s="3">
        <f t="shared" si="6"/>
        <v>15.094954512983842</v>
      </c>
      <c r="L84" s="3">
        <f t="shared" si="7"/>
        <v>19.084882538069802</v>
      </c>
      <c r="M84" s="3">
        <f t="shared" si="8"/>
        <v>1.3778735501555752</v>
      </c>
      <c r="N84" s="3">
        <f t="shared" si="9"/>
        <v>8.9710745914414307</v>
      </c>
      <c r="O84" s="3">
        <f t="shared" si="10"/>
        <v>0.79093777406662025</v>
      </c>
      <c r="P84" s="4">
        <f t="shared" si="11"/>
        <v>112.05753256618027</v>
      </c>
    </row>
    <row r="85" spans="1:16" x14ac:dyDescent="0.15">
      <c r="A85" t="s">
        <v>15</v>
      </c>
      <c r="B85" s="2">
        <v>2002</v>
      </c>
      <c r="C85" s="3">
        <v>5010.4384765625</v>
      </c>
      <c r="D85" s="3">
        <v>2530.428466796875</v>
      </c>
      <c r="E85" s="3">
        <v>358.63592529296875</v>
      </c>
      <c r="F85" s="3">
        <v>109.87387084960938</v>
      </c>
      <c r="G85" s="3">
        <v>0.15854816138744354</v>
      </c>
      <c r="H85" s="3">
        <v>113.67902374267578</v>
      </c>
      <c r="I85" s="3">
        <v>790.952392578125</v>
      </c>
      <c r="J85" s="3">
        <v>612.427001953125</v>
      </c>
      <c r="K85" s="3">
        <f t="shared" si="6"/>
        <v>6.3346903348138017</v>
      </c>
      <c r="L85" s="3">
        <f t="shared" si="7"/>
        <v>8.1812827660822141</v>
      </c>
      <c r="M85" s="3">
        <f t="shared" si="8"/>
        <v>1.1672694450138843</v>
      </c>
      <c r="N85" s="3">
        <f t="shared" si="9"/>
        <v>22.396880619465968</v>
      </c>
      <c r="O85" s="3">
        <f t="shared" si="10"/>
        <v>0.77429059915592013</v>
      </c>
      <c r="P85" s="4">
        <f t="shared" si="11"/>
        <v>106.22400462271165</v>
      </c>
    </row>
    <row r="86" spans="1:16" x14ac:dyDescent="0.15">
      <c r="A86" t="s">
        <v>16</v>
      </c>
      <c r="B86" s="2">
        <v>2002</v>
      </c>
      <c r="C86" s="3">
        <v>18847.412109375</v>
      </c>
      <c r="D86" s="3">
        <v>1372.7099609375</v>
      </c>
      <c r="E86" s="3">
        <v>4798.6181640625</v>
      </c>
      <c r="F86" s="3">
        <v>1386.8206787109375</v>
      </c>
      <c r="G86" s="3">
        <v>1.4269334077835083</v>
      </c>
      <c r="H86" s="3">
        <v>2593.689208984375</v>
      </c>
      <c r="I86" s="3">
        <v>1516.7855224609375</v>
      </c>
      <c r="J86" s="3">
        <v>1131.5107421875</v>
      </c>
      <c r="K86" s="3">
        <f t="shared" si="6"/>
        <v>12.425891353970506</v>
      </c>
      <c r="L86" s="3">
        <f t="shared" si="7"/>
        <v>16.656856542906635</v>
      </c>
      <c r="M86" s="3">
        <f t="shared" si="8"/>
        <v>2.1369858031024704</v>
      </c>
      <c r="N86" s="3">
        <f t="shared" si="9"/>
        <v>4.7332273102599842</v>
      </c>
      <c r="O86" s="3">
        <f t="shared" si="10"/>
        <v>0.74599257800909047</v>
      </c>
      <c r="P86" s="4">
        <f t="shared" si="11"/>
        <v>78.427086612176609</v>
      </c>
    </row>
    <row r="87" spans="1:16" x14ac:dyDescent="0.15">
      <c r="A87" t="s">
        <v>17</v>
      </c>
      <c r="B87" s="2">
        <v>2002</v>
      </c>
      <c r="C87" s="3">
        <v>7190.4755859375</v>
      </c>
      <c r="D87" s="3">
        <v>1218.12548828125</v>
      </c>
      <c r="E87" s="3">
        <v>2000.4019775390625</v>
      </c>
      <c r="F87" s="3">
        <v>798.2899169921875</v>
      </c>
      <c r="G87" s="3">
        <v>0.15854816138744354</v>
      </c>
      <c r="H87" s="3">
        <v>786.87445068359375</v>
      </c>
      <c r="I87" s="3">
        <v>427.44073486328125</v>
      </c>
      <c r="J87" s="3">
        <v>301.11276245117188</v>
      </c>
      <c r="K87" s="3">
        <f t="shared" si="6"/>
        <v>16.822158019725013</v>
      </c>
      <c r="L87" s="3">
        <f t="shared" si="7"/>
        <v>23.879677259124811</v>
      </c>
      <c r="M87" s="3">
        <f t="shared" si="8"/>
        <v>1.8217198109427264</v>
      </c>
      <c r="N87" s="3">
        <f t="shared" si="9"/>
        <v>4.5356535971981407</v>
      </c>
      <c r="O87" s="3">
        <f t="shared" si="10"/>
        <v>0.70445499900116937</v>
      </c>
      <c r="P87" s="4">
        <f t="shared" si="11"/>
        <v>42.696740954153285</v>
      </c>
    </row>
    <row r="88" spans="1:16" x14ac:dyDescent="0.15">
      <c r="A88" t="s">
        <v>18</v>
      </c>
      <c r="B88" s="2">
        <v>2002</v>
      </c>
      <c r="C88" s="3">
        <v>34.404949188232422</v>
      </c>
      <c r="D88" s="3">
        <v>3890.483154296875</v>
      </c>
      <c r="E88" s="3">
        <v>4.7564444541931152</v>
      </c>
      <c r="F88" s="3">
        <v>2.5367703437805176</v>
      </c>
      <c r="G88" s="3">
        <v>4.7564444541931152</v>
      </c>
      <c r="H88" s="3">
        <v>7.9274077415466309</v>
      </c>
      <c r="I88" s="3">
        <v>2.380338191986084</v>
      </c>
      <c r="J88" s="3">
        <v>2.0402898788452148</v>
      </c>
      <c r="K88" s="3">
        <f t="shared" si="6"/>
        <v>14.453807153985101</v>
      </c>
      <c r="L88" s="3">
        <f t="shared" si="7"/>
        <v>16.862775012982617</v>
      </c>
      <c r="M88" s="3">
        <f t="shared" si="8"/>
        <v>8.8225504754477994E-3</v>
      </c>
      <c r="N88" s="3">
        <f t="shared" si="9"/>
        <v>2.2604166878785779</v>
      </c>
      <c r="O88" s="3">
        <f t="shared" si="10"/>
        <v>0.8571428571428571</v>
      </c>
      <c r="P88" s="4">
        <f t="shared" si="11"/>
        <v>113.77046223167466</v>
      </c>
    </row>
    <row r="89" spans="1:16" x14ac:dyDescent="0.15">
      <c r="A89" t="s">
        <v>19</v>
      </c>
      <c r="B89" s="2">
        <v>2002</v>
      </c>
      <c r="C89" s="3">
        <v>11161.47265625</v>
      </c>
      <c r="D89" s="3">
        <v>4642.765625</v>
      </c>
      <c r="E89" s="3">
        <v>103.21484375</v>
      </c>
      <c r="F89" s="3">
        <v>391.29684448242188</v>
      </c>
      <c r="G89" s="3">
        <v>0.15854816138744354</v>
      </c>
      <c r="H89" s="3">
        <v>242.57867431640625</v>
      </c>
      <c r="I89" s="3">
        <v>767.8291015625</v>
      </c>
      <c r="J89" s="3">
        <v>570.60107421875</v>
      </c>
      <c r="K89" s="3">
        <f t="shared" si="6"/>
        <v>14.536402219630476</v>
      </c>
      <c r="L89" s="3">
        <f t="shared" si="7"/>
        <v>19.560903686576399</v>
      </c>
      <c r="M89" s="3">
        <f t="shared" si="8"/>
        <v>1.8344377637104559</v>
      </c>
      <c r="N89" s="3">
        <f t="shared" si="9"/>
        <v>17.603900543959828</v>
      </c>
      <c r="O89" s="3">
        <f t="shared" si="10"/>
        <v>0.74313551421481783</v>
      </c>
      <c r="P89" s="4">
        <f t="shared" si="11"/>
        <v>103.43023359462646</v>
      </c>
    </row>
    <row r="90" spans="1:16" x14ac:dyDescent="0.15">
      <c r="A90" t="s">
        <v>20</v>
      </c>
      <c r="B90" s="2">
        <v>2002</v>
      </c>
      <c r="C90" s="3">
        <v>21395.12109375</v>
      </c>
      <c r="D90" s="3">
        <v>7215.20947265625</v>
      </c>
      <c r="E90" s="3">
        <v>2322.888916015625</v>
      </c>
      <c r="F90" s="3">
        <v>524.00164794921875</v>
      </c>
      <c r="G90" s="3">
        <v>0.15854816138744354</v>
      </c>
      <c r="H90" s="3">
        <v>763.56793212890625</v>
      </c>
      <c r="I90" s="3">
        <v>1632.5718994140625</v>
      </c>
      <c r="J90" s="3">
        <v>1305.275390625</v>
      </c>
      <c r="K90" s="3">
        <f t="shared" si="6"/>
        <v>13.105163148666717</v>
      </c>
      <c r="L90" s="3">
        <f t="shared" si="7"/>
        <v>16.391269802080199</v>
      </c>
      <c r="M90" s="3">
        <f t="shared" si="8"/>
        <v>1.7149097667408748</v>
      </c>
      <c r="N90" s="3">
        <f t="shared" si="9"/>
        <v>16.614625886133155</v>
      </c>
      <c r="O90" s="3">
        <f t="shared" si="10"/>
        <v>0.79952092222919513</v>
      </c>
      <c r="P90" s="4">
        <f t="shared" si="11"/>
        <v>174.04670389273781</v>
      </c>
    </row>
    <row r="91" spans="1:16" x14ac:dyDescent="0.15">
      <c r="A91" t="s">
        <v>21</v>
      </c>
      <c r="B91" s="2">
        <v>2002</v>
      </c>
      <c r="C91" s="3">
        <v>160.767822265625</v>
      </c>
      <c r="D91" s="3">
        <v>92.433570861816406</v>
      </c>
      <c r="E91" s="3">
        <v>4.5978965759277344</v>
      </c>
      <c r="F91" s="3">
        <v>9.0372447967529297</v>
      </c>
      <c r="G91" s="3">
        <v>0.15854816138744354</v>
      </c>
      <c r="H91" s="3">
        <v>44.393482208251953</v>
      </c>
      <c r="I91" s="3">
        <v>17.852535247802734</v>
      </c>
      <c r="J91" s="3">
        <v>12.921835899353027</v>
      </c>
      <c r="K91" s="3">
        <f t="shared" si="6"/>
        <v>9.0053216551084585</v>
      </c>
      <c r="L91" s="3">
        <f t="shared" si="7"/>
        <v>12.441561982200559</v>
      </c>
      <c r="M91" s="3">
        <f t="shared" si="8"/>
        <v>1.2579067126016221</v>
      </c>
      <c r="N91" s="3">
        <f t="shared" si="9"/>
        <v>2.9999999396604644</v>
      </c>
      <c r="O91" s="3">
        <f t="shared" si="10"/>
        <v>0.72380957214149344</v>
      </c>
      <c r="P91" s="4">
        <f t="shared" si="11"/>
        <v>97.208810800946182</v>
      </c>
    </row>
    <row r="92" spans="1:16" x14ac:dyDescent="0.15">
      <c r="A92" t="s">
        <v>22</v>
      </c>
      <c r="B92" s="2">
        <v>2002</v>
      </c>
      <c r="C92" s="3">
        <v>1612.4346923828125</v>
      </c>
      <c r="D92" s="3">
        <v>478.8154296875</v>
      </c>
      <c r="E92" s="3">
        <v>216.25967407226562</v>
      </c>
      <c r="F92" s="3">
        <v>128.10690307617188</v>
      </c>
      <c r="G92" s="3">
        <v>0.15854816138744354</v>
      </c>
      <c r="H92" s="3">
        <v>74.200538635253906</v>
      </c>
      <c r="I92" s="3">
        <v>118.67685699462891</v>
      </c>
      <c r="J92" s="3">
        <v>102.35453796386719</v>
      </c>
      <c r="K92" s="3">
        <f t="shared" si="6"/>
        <v>13.586766057141102</v>
      </c>
      <c r="L92" s="3">
        <f t="shared" si="7"/>
        <v>15.753426515901308</v>
      </c>
      <c r="M92" s="3">
        <f t="shared" si="8"/>
        <v>1.7600952450820881</v>
      </c>
      <c r="N92" s="3">
        <f t="shared" si="9"/>
        <v>7.9639780162373208</v>
      </c>
      <c r="O92" s="3">
        <f t="shared" si="10"/>
        <v>0.86246417840758594</v>
      </c>
      <c r="P92" s="4">
        <f t="shared" si="11"/>
        <v>107.13648434763863</v>
      </c>
    </row>
    <row r="93" spans="1:16" x14ac:dyDescent="0.15">
      <c r="A93" t="s">
        <v>23</v>
      </c>
      <c r="B93" s="2">
        <v>2002</v>
      </c>
      <c r="C93" s="3">
        <v>999.01190185546875</v>
      </c>
      <c r="D93" s="3">
        <v>372.7467041015625</v>
      </c>
      <c r="E93" s="3">
        <v>86.567291259765625</v>
      </c>
      <c r="F93" s="3">
        <v>29.648504257202148</v>
      </c>
      <c r="G93" s="3">
        <v>18.550134658813477</v>
      </c>
      <c r="H93" s="3">
        <v>98.299858093261719</v>
      </c>
      <c r="I93" s="3">
        <v>67.329566955566406</v>
      </c>
      <c r="J93" s="3">
        <v>55.597896575927734</v>
      </c>
      <c r="K93" s="3">
        <f t="shared" si="6"/>
        <v>14.837640386351488</v>
      </c>
      <c r="L93" s="3">
        <f t="shared" si="7"/>
        <v>17.968519735115514</v>
      </c>
      <c r="M93" s="3">
        <f t="shared" si="8"/>
        <v>1.7158034464862191</v>
      </c>
      <c r="N93" s="3">
        <f t="shared" si="9"/>
        <v>6.8192638303463555</v>
      </c>
      <c r="O93" s="3">
        <f t="shared" si="10"/>
        <v>0.82575752510957201</v>
      </c>
      <c r="P93" s="4">
        <f t="shared" si="11"/>
        <v>165.50415039210617</v>
      </c>
    </row>
    <row r="94" spans="1:16" x14ac:dyDescent="0.15">
      <c r="A94" t="s">
        <v>24</v>
      </c>
      <c r="B94" s="2">
        <v>2002</v>
      </c>
      <c r="C94" s="3">
        <v>6746.38232421875</v>
      </c>
      <c r="D94" s="3">
        <v>635.61956787109375</v>
      </c>
      <c r="E94" s="3">
        <v>1571.3707275390625</v>
      </c>
      <c r="F94" s="3">
        <v>475.80300903320312</v>
      </c>
      <c r="G94" s="3">
        <v>0.15854816138744354</v>
      </c>
      <c r="H94" s="3">
        <v>4728.69873046875</v>
      </c>
      <c r="I94" s="3">
        <v>241.09425354003906</v>
      </c>
      <c r="J94" s="3">
        <v>198.58821105957031</v>
      </c>
      <c r="K94" s="3">
        <f t="shared" si="6"/>
        <v>27.982343938771496</v>
      </c>
      <c r="L94" s="3">
        <f t="shared" si="7"/>
        <v>33.971716086384625</v>
      </c>
      <c r="M94" s="3">
        <f t="shared" si="8"/>
        <v>2.5490050852353416</v>
      </c>
      <c r="N94" s="3">
        <f t="shared" si="9"/>
        <v>1.2962195323698205</v>
      </c>
      <c r="O94" s="3">
        <f t="shared" si="10"/>
        <v>0.82369533136379924</v>
      </c>
      <c r="P94" s="4">
        <f t="shared" si="11"/>
        <v>113.06840918996693</v>
      </c>
    </row>
    <row r="95" spans="1:16" x14ac:dyDescent="0.15">
      <c r="A95" t="s">
        <v>25</v>
      </c>
      <c r="B95" s="2">
        <v>2002</v>
      </c>
      <c r="C95" s="3">
        <v>12947.9931640625</v>
      </c>
      <c r="D95" s="3">
        <v>1655.0841064453125</v>
      </c>
      <c r="E95" s="3">
        <v>2617.471435546875</v>
      </c>
      <c r="F95" s="3">
        <v>966.35101318359375</v>
      </c>
      <c r="G95" s="3">
        <v>3.0124149322509766</v>
      </c>
      <c r="H95" s="3">
        <v>191.52616882324219</v>
      </c>
      <c r="I95" s="3">
        <v>631.63970947265625</v>
      </c>
      <c r="J95" s="3">
        <v>462.80575561523438</v>
      </c>
      <c r="K95" s="3">
        <f t="shared" si="6"/>
        <v>20.499017034366837</v>
      </c>
      <c r="L95" s="3">
        <f t="shared" si="7"/>
        <v>27.977165380862616</v>
      </c>
      <c r="M95" s="3">
        <f t="shared" si="8"/>
        <v>2.4125192350405142</v>
      </c>
      <c r="N95" s="3">
        <f t="shared" si="9"/>
        <v>11.153509513912798</v>
      </c>
      <c r="O95" s="3">
        <f t="shared" si="10"/>
        <v>0.73270528859184914</v>
      </c>
      <c r="P95" s="4">
        <f t="shared" si="11"/>
        <v>146.27803555378151</v>
      </c>
    </row>
    <row r="96" spans="1:16" x14ac:dyDescent="0.15">
      <c r="A96" t="s">
        <v>26</v>
      </c>
      <c r="B96" s="2">
        <v>2002</v>
      </c>
      <c r="C96" s="3">
        <v>3022.08642578125</v>
      </c>
      <c r="D96" s="3">
        <v>1226.0528564453125</v>
      </c>
      <c r="E96" s="3">
        <v>110.03241729736328</v>
      </c>
      <c r="F96" s="3">
        <v>60.565395355224609</v>
      </c>
      <c r="G96" s="3">
        <v>0.15854816138744354</v>
      </c>
      <c r="H96" s="3">
        <v>68.651351928710938</v>
      </c>
      <c r="I96" s="3">
        <v>202.66879272460938</v>
      </c>
      <c r="J96" s="3">
        <v>159.99272155761719</v>
      </c>
      <c r="K96" s="3">
        <f t="shared" si="6"/>
        <v>14.911454226145832</v>
      </c>
      <c r="L96" s="3">
        <f t="shared" si="7"/>
        <v>18.888899422171058</v>
      </c>
      <c r="M96" s="3">
        <f t="shared" si="8"/>
        <v>1.7790093538866774</v>
      </c>
      <c r="N96" s="3">
        <f t="shared" si="9"/>
        <v>23.35906878804736</v>
      </c>
      <c r="O96" s="3">
        <f t="shared" si="10"/>
        <v>0.7894294893985907</v>
      </c>
      <c r="P96" s="4">
        <f t="shared" si="11"/>
        <v>97.720609312191385</v>
      </c>
    </row>
    <row r="97" spans="1:16" x14ac:dyDescent="0.15">
      <c r="A97" t="s">
        <v>27</v>
      </c>
      <c r="B97" s="2">
        <v>2002</v>
      </c>
      <c r="C97" s="3">
        <v>268.42202758789062</v>
      </c>
      <c r="D97" s="3">
        <v>62.467971801757812</v>
      </c>
      <c r="E97" s="3">
        <v>54.064918518066406</v>
      </c>
      <c r="F97" s="3">
        <v>15.537718772888184</v>
      </c>
      <c r="G97" s="3">
        <v>0.15854816138744354</v>
      </c>
      <c r="H97" s="3">
        <v>149.66944885253906</v>
      </c>
      <c r="I97" s="3">
        <v>23.633358001708984</v>
      </c>
      <c r="J97" s="3">
        <v>23.633358001708984</v>
      </c>
      <c r="K97" s="3">
        <f t="shared" si="6"/>
        <v>11.357760821313686</v>
      </c>
      <c r="L97" s="3">
        <f t="shared" si="7"/>
        <v>11.357760821313686</v>
      </c>
      <c r="M97" s="3">
        <f t="shared" si="8"/>
        <v>1.6387220556451554</v>
      </c>
      <c r="N97" s="3">
        <f t="shared" si="9"/>
        <v>1.6232024051099778</v>
      </c>
      <c r="O97" s="3">
        <f t="shared" si="10"/>
        <v>1</v>
      </c>
      <c r="P97" s="4">
        <f t="shared" si="11"/>
        <v>81.319162383281679</v>
      </c>
    </row>
    <row r="98" spans="1:16" x14ac:dyDescent="0.15">
      <c r="A98" t="s">
        <v>28</v>
      </c>
      <c r="B98" s="2">
        <v>2002</v>
      </c>
      <c r="C98" s="3">
        <v>1581.6763916015625</v>
      </c>
      <c r="D98" s="3">
        <v>184.86714172363281</v>
      </c>
      <c r="E98" s="3">
        <v>428.5556640625</v>
      </c>
      <c r="F98" s="3">
        <v>56.443141937255859</v>
      </c>
      <c r="G98" s="3">
        <v>0.15854816138744354</v>
      </c>
      <c r="H98" s="3">
        <v>176.78118896484375</v>
      </c>
      <c r="I98" s="3">
        <v>64.779205322265625</v>
      </c>
      <c r="J98" s="3">
        <v>55.257850646972656</v>
      </c>
      <c r="K98" s="3">
        <f t="shared" si="6"/>
        <v>24.416421654649653</v>
      </c>
      <c r="L98" s="3">
        <f t="shared" si="7"/>
        <v>28.623559785313798</v>
      </c>
      <c r="M98" s="3">
        <f t="shared" si="8"/>
        <v>2.1564593702730726</v>
      </c>
      <c r="N98" s="3">
        <f t="shared" si="9"/>
        <v>6.7771740495638486</v>
      </c>
      <c r="O98" s="3">
        <f t="shared" si="10"/>
        <v>0.85301834704631163</v>
      </c>
      <c r="P98" s="4">
        <f t="shared" si="11"/>
        <v>122.37439761240829</v>
      </c>
    </row>
    <row r="99" spans="1:16" x14ac:dyDescent="0.15">
      <c r="A99" t="s">
        <v>29</v>
      </c>
      <c r="B99" s="2">
        <v>2002</v>
      </c>
      <c r="C99" s="3">
        <v>6289.44677734375</v>
      </c>
      <c r="D99" s="3">
        <v>911.0177001953125</v>
      </c>
      <c r="E99" s="3">
        <v>1432.1654052734375</v>
      </c>
      <c r="F99" s="3">
        <v>683.81817626953125</v>
      </c>
      <c r="G99" s="3">
        <v>0.15854816138744354</v>
      </c>
      <c r="H99" s="3">
        <v>790.2039794921875</v>
      </c>
      <c r="I99" s="3">
        <v>230.21270751953125</v>
      </c>
      <c r="J99" s="3">
        <v>179.37548828125</v>
      </c>
      <c r="K99" s="3">
        <f t="shared" si="6"/>
        <v>27.320154673955837</v>
      </c>
      <c r="L99" s="3">
        <f t="shared" si="7"/>
        <v>35.063022476528538</v>
      </c>
      <c r="M99" s="3">
        <f t="shared" si="8"/>
        <v>2.2847690886791665</v>
      </c>
      <c r="N99" s="3">
        <f t="shared" si="9"/>
        <v>4.2664015073635166</v>
      </c>
      <c r="O99" s="3">
        <f t="shared" si="10"/>
        <v>0.77917283634758427</v>
      </c>
      <c r="P99" s="4">
        <f t="shared" si="11"/>
        <v>75.986486794202108</v>
      </c>
    </row>
    <row r="100" spans="1:16" x14ac:dyDescent="0.15">
      <c r="A100" t="s">
        <v>30</v>
      </c>
      <c r="B100" s="2">
        <v>2002</v>
      </c>
      <c r="C100" s="3">
        <v>3511.048828125</v>
      </c>
      <c r="D100" s="3">
        <v>677.0006103515625</v>
      </c>
      <c r="E100" s="3">
        <v>920.84765625</v>
      </c>
      <c r="F100" s="3">
        <v>145.38865661621094</v>
      </c>
      <c r="G100" s="3">
        <v>0.15854816138744354</v>
      </c>
      <c r="H100" s="3">
        <v>118.27692413330078</v>
      </c>
      <c r="I100" s="3">
        <v>592.3641357421875</v>
      </c>
      <c r="J100" s="3">
        <v>334.09747314453125</v>
      </c>
      <c r="K100" s="3">
        <f t="shared" si="6"/>
        <v>5.9271799494172974</v>
      </c>
      <c r="L100" s="3">
        <f t="shared" si="7"/>
        <v>10.509055321726763</v>
      </c>
      <c r="M100" s="3">
        <f t="shared" si="8"/>
        <v>1.3908945419966923</v>
      </c>
      <c r="N100" s="3">
        <f t="shared" si="9"/>
        <v>13.308293076221167</v>
      </c>
      <c r="O100" s="3">
        <f t="shared" si="10"/>
        <v>0.5640069224075025</v>
      </c>
      <c r="P100" s="4">
        <f t="shared" si="11"/>
        <v>78.800288741123552</v>
      </c>
    </row>
    <row r="101" spans="1:16" x14ac:dyDescent="0.15">
      <c r="A101" t="s">
        <v>31</v>
      </c>
      <c r="B101" s="2">
        <v>2002</v>
      </c>
      <c r="C101" s="3">
        <v>109.71532440185547</v>
      </c>
      <c r="D101" s="3">
        <v>43.283645629882812</v>
      </c>
      <c r="E101" s="3">
        <v>35.673336029052734</v>
      </c>
      <c r="F101" s="3">
        <v>5.0735406875610352</v>
      </c>
      <c r="G101" s="3">
        <v>0.15854816138744354</v>
      </c>
      <c r="H101" s="3">
        <v>81.176651000976562</v>
      </c>
      <c r="I101" s="3">
        <v>1.5302174091339111</v>
      </c>
      <c r="J101" s="3">
        <v>1.3601932525634766</v>
      </c>
      <c r="K101" s="3">
        <f t="shared" si="6"/>
        <v>71.699174082690206</v>
      </c>
      <c r="L101" s="3">
        <f t="shared" si="7"/>
        <v>80.661570843026482</v>
      </c>
      <c r="M101" s="3">
        <f t="shared" si="8"/>
        <v>1.3404864992161429</v>
      </c>
      <c r="N101" s="3">
        <f t="shared" si="9"/>
        <v>1.2697248518194961</v>
      </c>
      <c r="O101" s="3">
        <f t="shared" si="10"/>
        <v>0.88888888888888884</v>
      </c>
      <c r="P101" s="4">
        <f t="shared" si="11"/>
        <v>46.703180430283766</v>
      </c>
    </row>
    <row r="102" spans="1:16" x14ac:dyDescent="0.15">
      <c r="A102" t="s">
        <v>36</v>
      </c>
      <c r="B102" s="2">
        <v>2002</v>
      </c>
      <c r="C102" s="3">
        <v>159.49943542480469</v>
      </c>
      <c r="D102" s="3">
        <v>46.613155364990234</v>
      </c>
      <c r="E102" s="3">
        <v>8.8786964416503906</v>
      </c>
      <c r="F102" s="3">
        <v>5.0735406875610352</v>
      </c>
      <c r="G102" s="3">
        <v>0.15854816138744354</v>
      </c>
      <c r="H102" s="3">
        <v>14.269333839416504</v>
      </c>
      <c r="I102" s="3">
        <v>20.062850952148438</v>
      </c>
      <c r="J102" s="3">
        <v>17.512487411499023</v>
      </c>
      <c r="K102" s="3">
        <f t="shared" si="6"/>
        <v>7.9499885537316732</v>
      </c>
      <c r="L102" s="3">
        <f t="shared" si="7"/>
        <v>9.107754465540653</v>
      </c>
      <c r="M102" s="3">
        <f t="shared" si="8"/>
        <v>1.7138095083021563</v>
      </c>
      <c r="N102" s="3">
        <f t="shared" si="9"/>
        <v>8.1788615104458966</v>
      </c>
      <c r="O102" s="3">
        <f t="shared" si="10"/>
        <v>0.87288129953553251</v>
      </c>
      <c r="P102" s="4">
        <f t="shared" si="11"/>
        <v>67.895081674179238</v>
      </c>
    </row>
    <row r="103" spans="1:16" x14ac:dyDescent="0.15">
      <c r="A103" t="s">
        <v>32</v>
      </c>
      <c r="B103" s="2">
        <v>2002</v>
      </c>
      <c r="C103" s="3">
        <v>3042.380615234375</v>
      </c>
      <c r="D103" s="3">
        <v>613.2642822265625</v>
      </c>
      <c r="E103" s="3">
        <v>1275.361328125</v>
      </c>
      <c r="F103" s="3">
        <v>203.25872802734375</v>
      </c>
      <c r="G103" s="3">
        <v>0.15854816138744354</v>
      </c>
      <c r="H103" s="3">
        <v>1812.5224609375</v>
      </c>
      <c r="I103" s="3">
        <v>247.89521789550781</v>
      </c>
      <c r="J103" s="3">
        <v>212.53019714355469</v>
      </c>
      <c r="K103" s="3">
        <f t="shared" si="6"/>
        <v>12.27284915401955</v>
      </c>
      <c r="L103" s="3">
        <f t="shared" si="7"/>
        <v>14.315051019217671</v>
      </c>
      <c r="M103" s="3">
        <f t="shared" si="8"/>
        <v>1.2951530564256073</v>
      </c>
      <c r="N103" s="3">
        <f t="shared" si="9"/>
        <v>1.5091624810032065</v>
      </c>
      <c r="O103" s="3">
        <f t="shared" si="10"/>
        <v>0.85733883431805413</v>
      </c>
      <c r="P103" s="4">
        <f t="shared" si="11"/>
        <v>106.54056758011687</v>
      </c>
    </row>
    <row r="104" spans="1:16" x14ac:dyDescent="0.15">
      <c r="A104" t="s">
        <v>33</v>
      </c>
      <c r="B104" s="2">
        <v>2002</v>
      </c>
      <c r="C104" s="3">
        <v>6904.455078125</v>
      </c>
      <c r="D104" s="3">
        <v>341.98837280273438</v>
      </c>
      <c r="E104" s="3">
        <v>1555.040283203125</v>
      </c>
      <c r="F104" s="3">
        <v>625.9481201171875</v>
      </c>
      <c r="G104" s="3">
        <v>50.576862335205078</v>
      </c>
      <c r="H104" s="3">
        <v>6342.08447265625</v>
      </c>
      <c r="I104" s="3">
        <v>185.83639526367188</v>
      </c>
      <c r="J104" s="3">
        <v>151.49151611328125</v>
      </c>
      <c r="K104" s="3">
        <f t="shared" si="6"/>
        <v>37.153406190045239</v>
      </c>
      <c r="L104" s="3">
        <f t="shared" si="7"/>
        <v>45.57651316237429</v>
      </c>
      <c r="M104" s="3">
        <f t="shared" si="8"/>
        <v>3.0901312614630942</v>
      </c>
      <c r="N104" s="3">
        <f t="shared" si="9"/>
        <v>0.98373547100550629</v>
      </c>
      <c r="O104" s="3">
        <f t="shared" si="10"/>
        <v>0.81518755192350356</v>
      </c>
      <c r="P104" s="4">
        <f t="shared" si="11"/>
        <v>120.72318875397912</v>
      </c>
    </row>
    <row r="105" spans="1:16" x14ac:dyDescent="0.15">
      <c r="A105" t="s">
        <v>34</v>
      </c>
      <c r="B105" s="2">
        <v>2002</v>
      </c>
      <c r="C105" s="3">
        <v>1891.4794921875</v>
      </c>
      <c r="D105" s="3">
        <v>930.04345703125</v>
      </c>
      <c r="E105" s="3">
        <v>158.38960266113281</v>
      </c>
      <c r="F105" s="3">
        <v>68.017158508300781</v>
      </c>
      <c r="G105" s="3">
        <v>0.15854816138744354</v>
      </c>
      <c r="H105" s="3">
        <v>209.44210815429688</v>
      </c>
      <c r="I105" s="3">
        <v>129.72842407226562</v>
      </c>
      <c r="J105" s="3">
        <v>103.54470825195312</v>
      </c>
      <c r="K105" s="3">
        <f t="shared" si="6"/>
        <v>14.580301161554583</v>
      </c>
      <c r="L105" s="3">
        <f t="shared" si="7"/>
        <v>18.267273375139592</v>
      </c>
      <c r="M105" s="3">
        <f t="shared" si="8"/>
        <v>1.4310892266469322</v>
      </c>
      <c r="N105" s="3">
        <f t="shared" si="9"/>
        <v>6.813249695041125</v>
      </c>
      <c r="O105" s="3">
        <f t="shared" si="10"/>
        <v>0.79816515919651676</v>
      </c>
      <c r="P105" s="4">
        <f t="shared" si="11"/>
        <v>98.891597194708012</v>
      </c>
    </row>
    <row r="106" spans="1:16" x14ac:dyDescent="0.15">
      <c r="A106" t="s">
        <v>1</v>
      </c>
      <c r="B106" s="2">
        <v>2003</v>
      </c>
      <c r="C106" s="3">
        <v>50758.35546875</v>
      </c>
      <c r="D106" s="3">
        <v>6333.1279296875</v>
      </c>
      <c r="E106" s="3">
        <v>10628.7744140625</v>
      </c>
      <c r="F106" s="3">
        <v>2477.192138671875</v>
      </c>
      <c r="G106" s="3">
        <v>0.15053428709506989</v>
      </c>
      <c r="H106" s="3">
        <v>2576.09326171875</v>
      </c>
      <c r="I106" s="3">
        <v>3476.453857421875</v>
      </c>
      <c r="J106" s="3">
        <v>2254.248779296875</v>
      </c>
      <c r="K106" s="3">
        <f t="shared" si="6"/>
        <v>14.60061244891431</v>
      </c>
      <c r="L106" s="3">
        <f t="shared" si="7"/>
        <v>22.516749675065629</v>
      </c>
      <c r="M106" s="3">
        <f t="shared" si="8"/>
        <v>2.2367795813850857</v>
      </c>
      <c r="N106" s="3">
        <f t="shared" si="9"/>
        <v>10.044325509389699</v>
      </c>
      <c r="O106" s="3">
        <f t="shared" si="10"/>
        <v>0.64843339556608337</v>
      </c>
      <c r="P106" s="4">
        <f t="shared" si="11"/>
        <v>110.88710441316397</v>
      </c>
    </row>
    <row r="107" spans="1:16" x14ac:dyDescent="0.15">
      <c r="A107" t="s">
        <v>2</v>
      </c>
      <c r="B107" s="2">
        <v>2003</v>
      </c>
      <c r="C107" s="3">
        <v>11981.7763671875</v>
      </c>
      <c r="D107" s="3">
        <v>4129.1552734375</v>
      </c>
      <c r="E107" s="3">
        <v>269.15530395507812</v>
      </c>
      <c r="F107" s="3">
        <v>351.79861450195312</v>
      </c>
      <c r="G107" s="3">
        <v>0.15053428709506989</v>
      </c>
      <c r="H107" s="3">
        <v>615.233642578125</v>
      </c>
      <c r="I107" s="3">
        <v>1027.9493408203125</v>
      </c>
      <c r="J107" s="3">
        <v>687.42877197265625</v>
      </c>
      <c r="K107" s="3">
        <f t="shared" si="6"/>
        <v>11.655998881837833</v>
      </c>
      <c r="L107" s="3">
        <f t="shared" si="7"/>
        <v>17.429844160878528</v>
      </c>
      <c r="M107" s="3">
        <f t="shared" si="8"/>
        <v>1.9598276874028828</v>
      </c>
      <c r="N107" s="3">
        <f t="shared" si="9"/>
        <v>12.388326668065002</v>
      </c>
      <c r="O107" s="3">
        <f t="shared" si="10"/>
        <v>0.66873798608021107</v>
      </c>
      <c r="P107" s="4">
        <f t="shared" si="11"/>
        <v>73.744848551656091</v>
      </c>
    </row>
    <row r="108" spans="1:16" x14ac:dyDescent="0.15">
      <c r="A108" t="s">
        <v>3</v>
      </c>
      <c r="B108" s="2">
        <v>2003</v>
      </c>
      <c r="C108" s="3">
        <v>30484.697265625</v>
      </c>
      <c r="D108" s="3">
        <v>3471.922607421875</v>
      </c>
      <c r="E108" s="3">
        <v>6482.00634765625</v>
      </c>
      <c r="F108" s="3">
        <v>2583.7705078125</v>
      </c>
      <c r="G108" s="3">
        <v>13.849154472351074</v>
      </c>
      <c r="H108" s="3">
        <v>2337.79736328125</v>
      </c>
      <c r="I108" s="3">
        <v>1133.430419921875</v>
      </c>
      <c r="J108" s="3">
        <v>917.39068603515625</v>
      </c>
      <c r="K108" s="3">
        <f t="shared" si="6"/>
        <v>26.895958260698745</v>
      </c>
      <c r="L108" s="3">
        <f t="shared" si="7"/>
        <v>33.229787188461565</v>
      </c>
      <c r="M108" s="3">
        <f t="shared" si="8"/>
        <v>2.5393862521612829</v>
      </c>
      <c r="N108" s="3">
        <f t="shared" si="9"/>
        <v>6.176721664594969</v>
      </c>
      <c r="O108" s="3">
        <f t="shared" si="10"/>
        <v>0.80939303367064219</v>
      </c>
      <c r="P108" s="4">
        <f t="shared" si="11"/>
        <v>136.95965761149552</v>
      </c>
    </row>
    <row r="109" spans="1:16" x14ac:dyDescent="0.15">
      <c r="A109" t="s">
        <v>35</v>
      </c>
      <c r="B109" s="2">
        <v>2003</v>
      </c>
      <c r="C109" s="3">
        <v>392.44287109375</v>
      </c>
      <c r="D109" s="3">
        <v>216.76936340332031</v>
      </c>
      <c r="E109" s="3">
        <v>6.3224396705627441</v>
      </c>
      <c r="F109" s="3">
        <v>10.838468551635742</v>
      </c>
      <c r="G109" s="3">
        <v>0.15053428709506989</v>
      </c>
      <c r="H109" s="3">
        <v>120.42742919921875</v>
      </c>
      <c r="I109" s="3">
        <v>19.327281951904297</v>
      </c>
      <c r="J109" s="3">
        <v>18.016956329345703</v>
      </c>
      <c r="K109" s="3">
        <f t="shared" si="6"/>
        <v>20.305124749064003</v>
      </c>
      <c r="L109" s="3">
        <f t="shared" si="7"/>
        <v>21.781862814117272</v>
      </c>
      <c r="M109" s="3">
        <f t="shared" si="8"/>
        <v>1.5068685157850759</v>
      </c>
      <c r="N109" s="3">
        <f t="shared" si="9"/>
        <v>2.9862541921730377</v>
      </c>
      <c r="O109" s="3">
        <f t="shared" si="10"/>
        <v>0.93220331623353336</v>
      </c>
      <c r="P109" s="4">
        <f t="shared" si="11"/>
        <v>1.7631417097154596</v>
      </c>
    </row>
    <row r="110" spans="1:16" x14ac:dyDescent="0.15">
      <c r="A110" t="s">
        <v>4</v>
      </c>
      <c r="B110" s="2">
        <v>2003</v>
      </c>
      <c r="C110" s="3">
        <v>27350.724609375</v>
      </c>
      <c r="D110" s="3">
        <v>9867.0703125</v>
      </c>
      <c r="E110" s="3">
        <v>346.5299072265625</v>
      </c>
      <c r="F110" s="3">
        <v>730.392333984375</v>
      </c>
      <c r="G110" s="3">
        <v>275.32720947265625</v>
      </c>
      <c r="H110" s="3">
        <v>966.279541015625</v>
      </c>
      <c r="I110" s="3">
        <v>1748.13623046875</v>
      </c>
      <c r="J110" s="3">
        <v>1303.1173095703125</v>
      </c>
      <c r="K110" s="3">
        <f t="shared" si="6"/>
        <v>15.645648281107418</v>
      </c>
      <c r="L110" s="3">
        <f t="shared" si="7"/>
        <v>20.988689512837166</v>
      </c>
      <c r="M110" s="3">
        <f t="shared" si="8"/>
        <v>2.0618941682066652</v>
      </c>
      <c r="N110" s="3">
        <f t="shared" si="9"/>
        <v>13.869542245091365</v>
      </c>
      <c r="O110" s="3">
        <f t="shared" si="10"/>
        <v>0.74543235639072081</v>
      </c>
      <c r="P110" s="4">
        <f t="shared" si="11"/>
        <v>119.34441907980622</v>
      </c>
    </row>
    <row r="111" spans="1:16" x14ac:dyDescent="0.15">
      <c r="A111" t="s">
        <v>5</v>
      </c>
      <c r="B111" s="2">
        <v>2003</v>
      </c>
      <c r="C111" s="3">
        <v>74.815536499023438</v>
      </c>
      <c r="D111" s="3">
        <v>3.1612198352813721</v>
      </c>
      <c r="E111" s="3">
        <v>25.44029426574707</v>
      </c>
      <c r="F111" s="3">
        <v>2.8601512908935547</v>
      </c>
      <c r="G111" s="3">
        <v>0.15053428709506989</v>
      </c>
      <c r="H111" s="3">
        <v>37.633571624755859</v>
      </c>
      <c r="I111" s="3">
        <v>30.137454986572266</v>
      </c>
      <c r="J111" s="3">
        <v>26.370273590087891</v>
      </c>
      <c r="K111" s="3">
        <f t="shared" si="6"/>
        <v>2.4824769222337282</v>
      </c>
      <c r="L111" s="3">
        <f t="shared" si="7"/>
        <v>2.83711643125103</v>
      </c>
      <c r="M111" s="3">
        <f t="shared" si="8"/>
        <v>0.87905301639625966</v>
      </c>
      <c r="N111" s="3">
        <f t="shared" si="9"/>
        <v>1.8407406518914449</v>
      </c>
      <c r="O111" s="3">
        <f t="shared" si="10"/>
        <v>0.87500001582207787</v>
      </c>
      <c r="P111" s="4">
        <f t="shared" si="11"/>
        <v>128.41604179411456</v>
      </c>
    </row>
    <row r="112" spans="1:16" x14ac:dyDescent="0.15">
      <c r="A112" t="s">
        <v>6</v>
      </c>
      <c r="B112" s="2">
        <v>2003</v>
      </c>
      <c r="C112" s="3">
        <v>10080.3779296875</v>
      </c>
      <c r="D112" s="3">
        <v>4701.48681640625</v>
      </c>
      <c r="E112" s="3">
        <v>90.170036315917969</v>
      </c>
      <c r="F112" s="3">
        <v>197.5009765625</v>
      </c>
      <c r="G112" s="3">
        <v>0.15053428709506989</v>
      </c>
      <c r="H112" s="3">
        <v>400.1201171875</v>
      </c>
      <c r="I112" s="3">
        <v>550.17236328125</v>
      </c>
      <c r="J112" s="3">
        <v>356.40817260742188</v>
      </c>
      <c r="K112" s="3">
        <f t="shared" si="6"/>
        <v>18.322217912887741</v>
      </c>
      <c r="L112" s="3">
        <f t="shared" si="7"/>
        <v>28.283240128701767</v>
      </c>
      <c r="M112" s="3">
        <f t="shared" si="8"/>
        <v>1.7690343947121816</v>
      </c>
      <c r="N112" s="3">
        <f t="shared" si="9"/>
        <v>16.86325923963383</v>
      </c>
      <c r="O112" s="3">
        <f t="shared" si="10"/>
        <v>0.6478118429682459</v>
      </c>
      <c r="P112" s="4">
        <f t="shared" si="11"/>
        <v>116.78491702374086</v>
      </c>
    </row>
    <row r="113" spans="1:16" x14ac:dyDescent="0.15">
      <c r="A113" t="s">
        <v>7</v>
      </c>
      <c r="B113" s="2">
        <v>2003</v>
      </c>
      <c r="C113" s="3">
        <v>4315.96826171875</v>
      </c>
      <c r="D113" s="3">
        <v>1109.4376220703125</v>
      </c>
      <c r="E113" s="3">
        <v>590.5460205078125</v>
      </c>
      <c r="F113" s="3">
        <v>179.88847351074219</v>
      </c>
      <c r="G113" s="3">
        <v>0.15053428709506989</v>
      </c>
      <c r="H113" s="3">
        <v>140.59901428222656</v>
      </c>
      <c r="I113" s="3">
        <v>741.47967529296875</v>
      </c>
      <c r="J113" s="3">
        <v>447.96707153320312</v>
      </c>
      <c r="K113" s="3">
        <f t="shared" si="6"/>
        <v>5.8207505957778976</v>
      </c>
      <c r="L113" s="3">
        <f t="shared" si="7"/>
        <v>9.634565877681597</v>
      </c>
      <c r="M113" s="3">
        <f t="shared" si="8"/>
        <v>1.4937090291379393</v>
      </c>
      <c r="N113" s="3">
        <f t="shared" si="9"/>
        <v>13.460562891823995</v>
      </c>
      <c r="O113" s="3">
        <f t="shared" si="10"/>
        <v>0.60415286684183922</v>
      </c>
      <c r="P113" s="4">
        <f t="shared" si="11"/>
        <v>96.7579195198919</v>
      </c>
    </row>
    <row r="114" spans="1:16" x14ac:dyDescent="0.15">
      <c r="A114" t="s">
        <v>8</v>
      </c>
      <c r="B114" s="2">
        <v>2003</v>
      </c>
      <c r="C114" s="3">
        <v>685.68365478515625</v>
      </c>
      <c r="D114" s="3">
        <v>333.583984375</v>
      </c>
      <c r="E114" s="3">
        <v>56.60089111328125</v>
      </c>
      <c r="F114" s="3">
        <v>93.933395385742188</v>
      </c>
      <c r="G114" s="3">
        <v>15.806099891662598</v>
      </c>
      <c r="H114" s="3">
        <v>245.06980895996094</v>
      </c>
      <c r="I114" s="3">
        <v>72.395408630371094</v>
      </c>
      <c r="J114" s="3">
        <v>62.076606750488281</v>
      </c>
      <c r="K114" s="3">
        <f t="shared" si="6"/>
        <v>9.4713693555629774</v>
      </c>
      <c r="L114" s="3">
        <f t="shared" si="7"/>
        <v>11.045765718819075</v>
      </c>
      <c r="M114" s="3">
        <f t="shared" si="8"/>
        <v>1.306918229262672</v>
      </c>
      <c r="N114" s="3">
        <f t="shared" si="9"/>
        <v>1.9325413584037163</v>
      </c>
      <c r="O114" s="3">
        <f t="shared" si="10"/>
        <v>0.85746607312395362</v>
      </c>
      <c r="P114" s="4">
        <f t="shared" si="11"/>
        <v>155.43521445248069</v>
      </c>
    </row>
    <row r="115" spans="1:16" x14ac:dyDescent="0.15">
      <c r="A115" t="s">
        <v>9</v>
      </c>
      <c r="B115" s="2">
        <v>2003</v>
      </c>
      <c r="C115" s="3">
        <v>1032.815673828125</v>
      </c>
      <c r="D115" s="3">
        <v>504.89199829101562</v>
      </c>
      <c r="E115" s="3">
        <v>26.795103073120117</v>
      </c>
      <c r="F115" s="3">
        <v>17.160907745361328</v>
      </c>
      <c r="G115" s="3">
        <v>0.15053428709506989</v>
      </c>
      <c r="H115" s="3">
        <v>119.37368774414062</v>
      </c>
      <c r="I115" s="3">
        <v>91.886482238769531</v>
      </c>
      <c r="J115" s="3">
        <v>65.516204833984375</v>
      </c>
      <c r="K115" s="3">
        <f t="shared" si="6"/>
        <v>11.24012638925849</v>
      </c>
      <c r="L115" s="3">
        <f t="shared" si="7"/>
        <v>15.764278111731922</v>
      </c>
      <c r="M115" s="3">
        <f t="shared" si="8"/>
        <v>1.4988114628297318</v>
      </c>
      <c r="N115" s="3">
        <f t="shared" si="9"/>
        <v>7.5561670498919318</v>
      </c>
      <c r="O115" s="3">
        <f t="shared" si="10"/>
        <v>0.71301243923713098</v>
      </c>
      <c r="P115" s="4">
        <f t="shared" si="11"/>
        <v>77.165134869389789</v>
      </c>
    </row>
    <row r="116" spans="1:16" x14ac:dyDescent="0.15">
      <c r="A116" t="s">
        <v>10</v>
      </c>
      <c r="B116" s="2">
        <v>2003</v>
      </c>
      <c r="C116" s="3">
        <v>3159.865234375</v>
      </c>
      <c r="D116" s="3">
        <v>1702.24169921875</v>
      </c>
      <c r="E116" s="3">
        <v>146.46986389160156</v>
      </c>
      <c r="F116" s="3">
        <v>111.54590606689453</v>
      </c>
      <c r="G116" s="3">
        <v>23.031745910644531</v>
      </c>
      <c r="H116" s="3">
        <v>222.79074096679688</v>
      </c>
      <c r="I116" s="3">
        <v>385.5628662109375</v>
      </c>
      <c r="J116" s="3">
        <v>297.44357299804688</v>
      </c>
      <c r="K116" s="3">
        <f t="shared" si="6"/>
        <v>8.195460484636687</v>
      </c>
      <c r="L116" s="3">
        <f t="shared" si="7"/>
        <v>10.623410694423539</v>
      </c>
      <c r="M116" s="3">
        <f t="shared" si="8"/>
        <v>1.2481110579773147</v>
      </c>
      <c r="N116" s="3">
        <f t="shared" si="9"/>
        <v>8.8420389065218306</v>
      </c>
      <c r="O116" s="3">
        <f t="shared" si="10"/>
        <v>0.7714528526077471</v>
      </c>
      <c r="P116" s="4">
        <f t="shared" si="11"/>
        <v>123.8189337197738</v>
      </c>
    </row>
    <row r="117" spans="1:16" x14ac:dyDescent="0.15">
      <c r="A117" t="s">
        <v>11</v>
      </c>
      <c r="B117" s="2">
        <v>2003</v>
      </c>
      <c r="C117" s="3">
        <v>197.35044860839844</v>
      </c>
      <c r="D117" s="3">
        <v>107.78254699707031</v>
      </c>
      <c r="E117" s="3">
        <v>13.247016906738281</v>
      </c>
      <c r="F117" s="3">
        <v>14.300756454467773</v>
      </c>
      <c r="G117" s="3">
        <v>0.15053428709506989</v>
      </c>
      <c r="H117" s="3">
        <v>174.31869506835938</v>
      </c>
      <c r="I117" s="3">
        <v>14.249774932861328</v>
      </c>
      <c r="J117" s="3">
        <v>12.120498657226562</v>
      </c>
      <c r="K117" s="3">
        <f t="shared" si="6"/>
        <v>13.849373027870753</v>
      </c>
      <c r="L117" s="3">
        <f t="shared" si="7"/>
        <v>16.282370403195653</v>
      </c>
      <c r="M117" s="3">
        <f t="shared" si="8"/>
        <v>1.3388783323222477</v>
      </c>
      <c r="N117" s="3">
        <f t="shared" si="9"/>
        <v>1.0454545925914098</v>
      </c>
      <c r="O117" s="3">
        <f t="shared" si="10"/>
        <v>0.85057474341405537</v>
      </c>
      <c r="P117" s="4">
        <f t="shared" si="11"/>
        <v>72.284168176690116</v>
      </c>
    </row>
    <row r="118" spans="1:16" x14ac:dyDescent="0.15">
      <c r="A118" t="s">
        <v>12</v>
      </c>
      <c r="B118" s="2">
        <v>2003</v>
      </c>
      <c r="C118" s="3">
        <v>6199.45361328125</v>
      </c>
      <c r="D118" s="3">
        <v>2911.1826171875</v>
      </c>
      <c r="E118" s="3">
        <v>614.78204345703125</v>
      </c>
      <c r="F118" s="3">
        <v>299.11163330078125</v>
      </c>
      <c r="G118" s="3">
        <v>0.15053428709506989</v>
      </c>
      <c r="H118" s="3">
        <v>479.90328979492188</v>
      </c>
      <c r="I118" s="3">
        <v>618.63677978515625</v>
      </c>
      <c r="J118" s="3">
        <v>450.75149536132812</v>
      </c>
      <c r="K118" s="3">
        <f t="shared" si="6"/>
        <v>10.021152663173748</v>
      </c>
      <c r="L118" s="3">
        <f t="shared" si="7"/>
        <v>13.753595222821589</v>
      </c>
      <c r="M118" s="3">
        <f t="shared" si="8"/>
        <v>1.3490701802241691</v>
      </c>
      <c r="N118" s="3">
        <f t="shared" si="9"/>
        <v>7.9565303550610365</v>
      </c>
      <c r="O118" s="3">
        <f t="shared" si="10"/>
        <v>0.72862058980370958</v>
      </c>
      <c r="P118" s="4">
        <f t="shared" si="11"/>
        <v>247.26188191374928</v>
      </c>
    </row>
    <row r="119" spans="1:16" x14ac:dyDescent="0.15">
      <c r="A119" t="s">
        <v>13</v>
      </c>
      <c r="B119" s="2">
        <v>2003</v>
      </c>
      <c r="C119" s="3">
        <v>3420.43994140625</v>
      </c>
      <c r="D119" s="3">
        <v>1050.42822265625</v>
      </c>
      <c r="E119" s="3">
        <v>319.73483276367188</v>
      </c>
      <c r="F119" s="3">
        <v>98.148353576660156</v>
      </c>
      <c r="G119" s="3">
        <v>0.15053428709506989</v>
      </c>
      <c r="H119" s="3">
        <v>208.33944702148438</v>
      </c>
      <c r="I119" s="3">
        <v>535.43121337890625</v>
      </c>
      <c r="J119" s="3">
        <v>427.65704345703125</v>
      </c>
      <c r="K119" s="3">
        <f t="shared" si="6"/>
        <v>6.3881967579385819</v>
      </c>
      <c r="L119" s="3">
        <f t="shared" si="7"/>
        <v>7.9980909790625674</v>
      </c>
      <c r="M119" s="3">
        <f t="shared" si="8"/>
        <v>1.4659543630982739</v>
      </c>
      <c r="N119" s="3">
        <f t="shared" si="9"/>
        <v>11.154639039787249</v>
      </c>
      <c r="O119" s="3">
        <f t="shared" si="10"/>
        <v>0.79871519024497561</v>
      </c>
      <c r="P119" s="4">
        <f t="shared" si="11"/>
        <v>98.790967044438332</v>
      </c>
    </row>
    <row r="120" spans="1:16" x14ac:dyDescent="0.15">
      <c r="A120" t="s">
        <v>14</v>
      </c>
      <c r="B120" s="2">
        <v>2003</v>
      </c>
      <c r="C120" s="3">
        <v>8665.0546875</v>
      </c>
      <c r="D120" s="3">
        <v>3419.837890625</v>
      </c>
      <c r="E120" s="3">
        <v>1783.6806640625</v>
      </c>
      <c r="F120" s="3">
        <v>351.34701538085938</v>
      </c>
      <c r="G120" s="3">
        <v>13.247016906738281</v>
      </c>
      <c r="H120" s="3">
        <v>606.8037109375</v>
      </c>
      <c r="I120" s="3">
        <v>584.07696533203125</v>
      </c>
      <c r="J120" s="3">
        <v>459.92376708984375</v>
      </c>
      <c r="K120" s="3">
        <f t="shared" si="6"/>
        <v>14.835467244585072</v>
      </c>
      <c r="L120" s="3">
        <f t="shared" si="7"/>
        <v>18.840197675210216</v>
      </c>
      <c r="M120" s="3">
        <f t="shared" si="8"/>
        <v>1.3869592536318811</v>
      </c>
      <c r="N120" s="3">
        <f t="shared" si="9"/>
        <v>8.9201923186804084</v>
      </c>
      <c r="O120" s="3">
        <f t="shared" si="10"/>
        <v>0.78743692079756999</v>
      </c>
      <c r="P120" s="4">
        <f t="shared" si="11"/>
        <v>108.49706705065078</v>
      </c>
    </row>
    <row r="121" spans="1:16" x14ac:dyDescent="0.15">
      <c r="A121" t="s">
        <v>15</v>
      </c>
      <c r="B121" s="2">
        <v>2003</v>
      </c>
      <c r="C121" s="3">
        <v>5092.72509765625</v>
      </c>
      <c r="D121" s="3">
        <v>2635.855224609375</v>
      </c>
      <c r="E121" s="3">
        <v>363.69082641601562</v>
      </c>
      <c r="F121" s="3">
        <v>124.64238739013672</v>
      </c>
      <c r="G121" s="3">
        <v>0.15053428709506989</v>
      </c>
      <c r="H121" s="3">
        <v>107.93308258056641</v>
      </c>
      <c r="I121" s="3">
        <v>738.8590087890625</v>
      </c>
      <c r="J121" s="3">
        <v>566.87896728515625</v>
      </c>
      <c r="K121" s="3">
        <f t="shared" si="6"/>
        <v>6.8926886416433701</v>
      </c>
      <c r="L121" s="3">
        <f t="shared" si="7"/>
        <v>8.98379617442124</v>
      </c>
      <c r="M121" s="3">
        <f t="shared" si="8"/>
        <v>1.1829010735645065</v>
      </c>
      <c r="N121" s="3">
        <f t="shared" si="9"/>
        <v>21.882922425870692</v>
      </c>
      <c r="O121" s="3">
        <f t="shared" si="10"/>
        <v>0.76723564379925568</v>
      </c>
      <c r="P121" s="4">
        <f t="shared" si="11"/>
        <v>107.96852547858823</v>
      </c>
    </row>
    <row r="122" spans="1:16" x14ac:dyDescent="0.15">
      <c r="A122" t="s">
        <v>16</v>
      </c>
      <c r="B122" s="2">
        <v>2003</v>
      </c>
      <c r="C122" s="3">
        <v>15461.5263671875</v>
      </c>
      <c r="D122" s="3">
        <v>1395.001220703125</v>
      </c>
      <c r="E122" s="3">
        <v>4671.3798828125</v>
      </c>
      <c r="F122" s="3">
        <v>1225.198486328125</v>
      </c>
      <c r="G122" s="3">
        <v>0.60213714838027954</v>
      </c>
      <c r="H122" s="3">
        <v>2462.59033203125</v>
      </c>
      <c r="I122" s="3">
        <v>1558.630615234375</v>
      </c>
      <c r="J122" s="3">
        <v>1115.90478515625</v>
      </c>
      <c r="K122" s="3">
        <f t="shared" si="6"/>
        <v>9.919942683059972</v>
      </c>
      <c r="L122" s="3">
        <f t="shared" si="7"/>
        <v>13.855596438743261</v>
      </c>
      <c r="M122" s="3">
        <f t="shared" si="8"/>
        <v>1.7688678710382213</v>
      </c>
      <c r="N122" s="3">
        <f t="shared" si="9"/>
        <v>4.1919434663235204</v>
      </c>
      <c r="O122" s="3">
        <f t="shared" si="10"/>
        <v>0.71595205063288758</v>
      </c>
      <c r="P122" s="4">
        <f t="shared" si="11"/>
        <v>64.337876230376409</v>
      </c>
    </row>
    <row r="123" spans="1:16" x14ac:dyDescent="0.15">
      <c r="A123" t="s">
        <v>17</v>
      </c>
      <c r="B123" s="2">
        <v>2003</v>
      </c>
      <c r="C123" s="3">
        <v>10494.498046875</v>
      </c>
      <c r="D123" s="3">
        <v>1958.7520751953125</v>
      </c>
      <c r="E123" s="3">
        <v>3128.102294921875</v>
      </c>
      <c r="F123" s="3">
        <v>1120.5771484375</v>
      </c>
      <c r="G123" s="3">
        <v>0.15053428709506989</v>
      </c>
      <c r="H123" s="3">
        <v>832.3040771484375</v>
      </c>
      <c r="I123" s="3">
        <v>715.273193359375</v>
      </c>
      <c r="J123" s="3">
        <v>522.1641845703125</v>
      </c>
      <c r="K123" s="3">
        <f t="shared" si="6"/>
        <v>14.672013636616526</v>
      </c>
      <c r="L123" s="3">
        <f t="shared" si="7"/>
        <v>20.098080942703671</v>
      </c>
      <c r="M123" s="3">
        <f t="shared" si="8"/>
        <v>1.6593949907696788</v>
      </c>
      <c r="N123" s="3">
        <f t="shared" si="9"/>
        <v>5.3734395223338565</v>
      </c>
      <c r="O123" s="3">
        <f t="shared" si="10"/>
        <v>0.73002062626994235</v>
      </c>
      <c r="P123" s="4">
        <f t="shared" si="11"/>
        <v>62.31588706421681</v>
      </c>
    </row>
    <row r="124" spans="1:16" x14ac:dyDescent="0.15">
      <c r="A124" t="s">
        <v>18</v>
      </c>
      <c r="B124" s="2">
        <v>2003</v>
      </c>
      <c r="C124" s="3">
        <v>40.945323944091797</v>
      </c>
      <c r="D124" s="3">
        <v>0.9032057523727417</v>
      </c>
      <c r="E124" s="3">
        <v>5.1181654930114746</v>
      </c>
      <c r="F124" s="3">
        <v>1.6558771133422852</v>
      </c>
      <c r="G124" s="3">
        <v>6.0213713645935059</v>
      </c>
      <c r="H124" s="3">
        <v>7.5267143249511719</v>
      </c>
      <c r="I124" s="3">
        <v>3.1120197772979736</v>
      </c>
      <c r="J124" s="3">
        <v>2.7844388484954834</v>
      </c>
      <c r="K124" s="3">
        <f t="shared" si="6"/>
        <v>13.15715415524858</v>
      </c>
      <c r="L124" s="3">
        <f t="shared" si="7"/>
        <v>14.705054113943207</v>
      </c>
      <c r="M124" s="3">
        <f t="shared" si="8"/>
        <v>3.435635882260311</v>
      </c>
      <c r="N124" s="3">
        <f t="shared" si="9"/>
        <v>2.6930692001112373</v>
      </c>
      <c r="O124" s="3">
        <f t="shared" si="10"/>
        <v>0.89473687436301774</v>
      </c>
      <c r="P124" s="4">
        <f t="shared" si="11"/>
        <v>135.39820698059012</v>
      </c>
    </row>
    <row r="125" spans="1:16" x14ac:dyDescent="0.15">
      <c r="A125" t="s">
        <v>19</v>
      </c>
      <c r="B125" s="2">
        <v>2003</v>
      </c>
      <c r="C125" s="3">
        <v>11799.3291015625</v>
      </c>
      <c r="D125" s="3">
        <v>4994.42626953125</v>
      </c>
      <c r="E125" s="3">
        <v>133.37338256835938</v>
      </c>
      <c r="F125" s="3">
        <v>363.3897705078125</v>
      </c>
      <c r="G125" s="3">
        <v>0.15053428709506989</v>
      </c>
      <c r="H125" s="3">
        <v>230.31745910644531</v>
      </c>
      <c r="I125" s="3">
        <v>948.5108642578125</v>
      </c>
      <c r="J125" s="3">
        <v>728.37640380859375</v>
      </c>
      <c r="K125" s="3">
        <f t="shared" si="6"/>
        <v>12.439846022001232</v>
      </c>
      <c r="L125" s="3">
        <f t="shared" si="7"/>
        <v>16.199493887865131</v>
      </c>
      <c r="M125" s="3">
        <f t="shared" si="8"/>
        <v>1.7340002912690404</v>
      </c>
      <c r="N125" s="3">
        <f t="shared" si="9"/>
        <v>19.868948119911277</v>
      </c>
      <c r="O125" s="3">
        <f t="shared" si="10"/>
        <v>0.76791572058431945</v>
      </c>
      <c r="P125" s="4">
        <f t="shared" si="11"/>
        <v>109.34107019928967</v>
      </c>
    </row>
    <row r="126" spans="1:16" x14ac:dyDescent="0.15">
      <c r="A126" t="s">
        <v>20</v>
      </c>
      <c r="B126" s="2">
        <v>2003</v>
      </c>
      <c r="C126" s="3">
        <v>21158.044921875</v>
      </c>
      <c r="D126" s="3">
        <v>7119.3681640625</v>
      </c>
      <c r="E126" s="3">
        <v>2576.845947265625</v>
      </c>
      <c r="F126" s="3">
        <v>814.541015625</v>
      </c>
      <c r="G126" s="3">
        <v>21.37586784362793</v>
      </c>
      <c r="H126" s="3">
        <v>691.40399169921875</v>
      </c>
      <c r="I126" s="3">
        <v>1845.919189453125</v>
      </c>
      <c r="J126" s="3">
        <v>1511.7864990234375</v>
      </c>
      <c r="K126" s="3">
        <f t="shared" si="6"/>
        <v>11.462064559902711</v>
      </c>
      <c r="L126" s="3">
        <f t="shared" si="7"/>
        <v>13.995392163868624</v>
      </c>
      <c r="M126" s="3">
        <f t="shared" si="8"/>
        <v>1.6208192823577456</v>
      </c>
      <c r="N126" s="3">
        <f t="shared" si="9"/>
        <v>13.853045071193577</v>
      </c>
      <c r="O126" s="3">
        <f t="shared" si="10"/>
        <v>0.81898845174870405</v>
      </c>
      <c r="P126" s="4">
        <f t="shared" si="11"/>
        <v>172.11811811350586</v>
      </c>
    </row>
    <row r="127" spans="1:16" x14ac:dyDescent="0.15">
      <c r="A127" t="s">
        <v>21</v>
      </c>
      <c r="B127" s="2">
        <v>2003</v>
      </c>
      <c r="C127" s="3">
        <v>190.42587280273438</v>
      </c>
      <c r="D127" s="3">
        <v>101.15903472900391</v>
      </c>
      <c r="E127" s="3">
        <v>3.9138913154602051</v>
      </c>
      <c r="F127" s="3">
        <v>8.5804538726806641</v>
      </c>
      <c r="G127" s="3">
        <v>0.15053428709506989</v>
      </c>
      <c r="H127" s="3">
        <v>42.149600982666016</v>
      </c>
      <c r="I127" s="3">
        <v>22.603092193603516</v>
      </c>
      <c r="J127" s="3">
        <v>17.853166580200195</v>
      </c>
      <c r="K127" s="3">
        <f t="shared" si="6"/>
        <v>8.4247708752266774</v>
      </c>
      <c r="L127" s="3">
        <f t="shared" si="7"/>
        <v>10.666223941131179</v>
      </c>
      <c r="M127" s="3">
        <f t="shared" si="8"/>
        <v>1.308506421172716</v>
      </c>
      <c r="N127" s="3">
        <f t="shared" si="9"/>
        <v>3.7426035353016722</v>
      </c>
      <c r="O127" s="3">
        <f t="shared" si="10"/>
        <v>0.78985505289636837</v>
      </c>
      <c r="P127" s="4">
        <f t="shared" si="11"/>
        <v>115.14165197996864</v>
      </c>
    </row>
    <row r="128" spans="1:16" x14ac:dyDescent="0.15">
      <c r="A128" t="s">
        <v>22</v>
      </c>
      <c r="B128" s="2">
        <v>2003</v>
      </c>
      <c r="C128" s="3">
        <v>1568.1156005859375</v>
      </c>
      <c r="D128" s="3">
        <v>440.31277465820312</v>
      </c>
      <c r="E128" s="3">
        <v>335.08932495117188</v>
      </c>
      <c r="F128" s="3">
        <v>153.54496765136719</v>
      </c>
      <c r="G128" s="3">
        <v>0.15053428709506989</v>
      </c>
      <c r="H128" s="3">
        <v>70.450042724609375</v>
      </c>
      <c r="I128" s="3">
        <v>113.67061614990234</v>
      </c>
      <c r="J128" s="3">
        <v>99.09326171875</v>
      </c>
      <c r="K128" s="3">
        <f t="shared" si="6"/>
        <v>13.795259088927571</v>
      </c>
      <c r="L128" s="3">
        <f t="shared" si="7"/>
        <v>15.824644111893488</v>
      </c>
      <c r="M128" s="3">
        <f t="shared" si="8"/>
        <v>1.5868949511781849</v>
      </c>
      <c r="N128" s="3">
        <f t="shared" si="9"/>
        <v>6.9959704215538991</v>
      </c>
      <c r="O128" s="3">
        <f t="shared" si="10"/>
        <v>0.87175793600055307</v>
      </c>
      <c r="P128" s="4">
        <f t="shared" si="11"/>
        <v>104.19175008520428</v>
      </c>
    </row>
    <row r="129" spans="1:16" x14ac:dyDescent="0.15">
      <c r="A129" t="s">
        <v>23</v>
      </c>
      <c r="B129" s="2">
        <v>2003</v>
      </c>
      <c r="C129" s="3">
        <v>1513.92333984375</v>
      </c>
      <c r="D129" s="3">
        <v>564.2025146484375</v>
      </c>
      <c r="E129" s="3">
        <v>97.997817993164062</v>
      </c>
      <c r="F129" s="3">
        <v>37.181968688964844</v>
      </c>
      <c r="G129" s="3">
        <v>28.601512908935547</v>
      </c>
      <c r="H129" s="3">
        <v>93.331253051757812</v>
      </c>
      <c r="I129" s="3">
        <v>85.334861755371094</v>
      </c>
      <c r="J129" s="3">
        <v>67.973068237304688</v>
      </c>
      <c r="K129" s="3">
        <f t="shared" si="6"/>
        <v>17.740971376782731</v>
      </c>
      <c r="L129" s="3">
        <f t="shared" si="7"/>
        <v>22.272399629782861</v>
      </c>
      <c r="M129" s="3">
        <f t="shared" si="8"/>
        <v>1.8564169232981564</v>
      </c>
      <c r="N129" s="3">
        <f t="shared" si="9"/>
        <v>9.5146646423232557</v>
      </c>
      <c r="O129" s="3">
        <f t="shared" si="10"/>
        <v>0.79654512633022889</v>
      </c>
      <c r="P129" s="4">
        <f t="shared" si="11"/>
        <v>250.80841945351452</v>
      </c>
    </row>
    <row r="130" spans="1:16" x14ac:dyDescent="0.15">
      <c r="A130" t="s">
        <v>24</v>
      </c>
      <c r="B130" s="2">
        <v>2003</v>
      </c>
      <c r="C130" s="3">
        <v>5977.2646484375</v>
      </c>
      <c r="D130" s="3">
        <v>615.08306884765625</v>
      </c>
      <c r="E130" s="3">
        <v>1593.2548828125</v>
      </c>
      <c r="F130" s="3">
        <v>457.47369384765625</v>
      </c>
      <c r="G130" s="3">
        <v>0.15053428709506989</v>
      </c>
      <c r="H130" s="3">
        <v>4489.68505859375</v>
      </c>
      <c r="I130" s="3">
        <v>246.50473022460938</v>
      </c>
      <c r="J130" s="3">
        <v>204.73814392089844</v>
      </c>
      <c r="K130" s="3">
        <f t="shared" si="6"/>
        <v>24.248072817877187</v>
      </c>
      <c r="L130" s="3">
        <f t="shared" si="7"/>
        <v>29.194680258246578</v>
      </c>
      <c r="M130" s="3">
        <f t="shared" si="8"/>
        <v>2.2474461352859292</v>
      </c>
      <c r="N130" s="3">
        <f t="shared" si="9"/>
        <v>1.2081849550970918</v>
      </c>
      <c r="O130" s="3">
        <f t="shared" si="10"/>
        <v>0.83056476739552143</v>
      </c>
      <c r="P130" s="4">
        <f t="shared" si="11"/>
        <v>100.17810622443774</v>
      </c>
    </row>
    <row r="131" spans="1:16" x14ac:dyDescent="0.15">
      <c r="A131" t="s">
        <v>25</v>
      </c>
      <c r="B131" s="2">
        <v>2003</v>
      </c>
      <c r="C131" s="3">
        <v>11300.4580078125</v>
      </c>
      <c r="D131" s="3">
        <v>1609.964111328125</v>
      </c>
      <c r="E131" s="3">
        <v>2485.321044921875</v>
      </c>
      <c r="F131" s="3">
        <v>963.5699462890625</v>
      </c>
      <c r="G131" s="3">
        <v>2.7096171379089355</v>
      </c>
      <c r="H131" s="3">
        <v>181.84541320800781</v>
      </c>
      <c r="I131" s="3">
        <v>582.11151123046875</v>
      </c>
      <c r="J131" s="3">
        <v>434.04486083984375</v>
      </c>
      <c r="K131" s="3">
        <f t="shared" ref="K131:K194" si="12">C131/I131</f>
        <v>19.41287500727406</v>
      </c>
      <c r="L131" s="3">
        <f t="shared" ref="L131:L194" si="13">C131/J131</f>
        <v>26.035230519598766</v>
      </c>
      <c r="M131" s="3">
        <f t="shared" ref="M131:M194" si="14">C131/(D131+E131+I131+J131)</f>
        <v>2.2108162531453197</v>
      </c>
      <c r="N131" s="3">
        <f t="shared" ref="N131:N194" si="15">C131/(F131+G131+H131)</f>
        <v>9.8425330323644982</v>
      </c>
      <c r="O131" s="3">
        <f t="shared" ref="O131:O194" si="16">J131/I131</f>
        <v>0.74563868342400352</v>
      </c>
      <c r="P131" s="4">
        <f t="shared" ref="P131:P194" si="17">(C131/VLOOKUP(A131,$A$2:$C$35,3))*100</f>
        <v>127.66525107757872</v>
      </c>
    </row>
    <row r="132" spans="1:16" x14ac:dyDescent="0.15">
      <c r="A132" t="s">
        <v>26</v>
      </c>
      <c r="B132" s="2">
        <v>2003</v>
      </c>
      <c r="C132" s="3">
        <v>2868.88232421875</v>
      </c>
      <c r="D132" s="3">
        <v>1110.79248046875</v>
      </c>
      <c r="E132" s="3">
        <v>123.73918151855469</v>
      </c>
      <c r="F132" s="3">
        <v>60.063179016113281</v>
      </c>
      <c r="G132" s="3">
        <v>0.15053428709506989</v>
      </c>
      <c r="H132" s="3">
        <v>65.181343078613281</v>
      </c>
      <c r="I132" s="3">
        <v>211.78114318847656</v>
      </c>
      <c r="J132" s="3">
        <v>170.66972351074219</v>
      </c>
      <c r="K132" s="3">
        <f t="shared" si="12"/>
        <v>13.546448380749187</v>
      </c>
      <c r="L132" s="3">
        <f t="shared" si="13"/>
        <v>16.809556289215987</v>
      </c>
      <c r="M132" s="3">
        <f t="shared" si="14"/>
        <v>1.7742197416005143</v>
      </c>
      <c r="N132" s="3">
        <f t="shared" si="15"/>
        <v>22.8787514196983</v>
      </c>
      <c r="O132" s="3">
        <f t="shared" si="16"/>
        <v>0.80587780829407041</v>
      </c>
      <c r="P132" s="4">
        <f t="shared" si="17"/>
        <v>92.766681447622091</v>
      </c>
    </row>
    <row r="133" spans="1:16" x14ac:dyDescent="0.15">
      <c r="A133" t="s">
        <v>27</v>
      </c>
      <c r="B133" s="2">
        <v>2003</v>
      </c>
      <c r="C133" s="3">
        <v>207.43624877929688</v>
      </c>
      <c r="D133" s="3">
        <v>45.009750366210938</v>
      </c>
      <c r="E133" s="3">
        <v>45.310817718505859</v>
      </c>
      <c r="F133" s="3">
        <v>20.623197555541992</v>
      </c>
      <c r="G133" s="3">
        <v>0.15053428709506989</v>
      </c>
      <c r="H133" s="3">
        <v>28.601512908935547</v>
      </c>
      <c r="I133" s="3">
        <v>23.094463348388672</v>
      </c>
      <c r="J133" s="3">
        <v>23.094463348388672</v>
      </c>
      <c r="K133" s="3">
        <f t="shared" si="12"/>
        <v>8.9820770307602729</v>
      </c>
      <c r="L133" s="3">
        <f t="shared" si="13"/>
        <v>8.9820770307602729</v>
      </c>
      <c r="M133" s="3">
        <f t="shared" si="14"/>
        <v>1.5195737784491301</v>
      </c>
      <c r="N133" s="3">
        <f t="shared" si="15"/>
        <v>4.2012196561859065</v>
      </c>
      <c r="O133" s="3">
        <f t="shared" si="16"/>
        <v>1</v>
      </c>
      <c r="P133" s="4">
        <f t="shared" si="17"/>
        <v>62.843359579120673</v>
      </c>
    </row>
    <row r="134" spans="1:16" x14ac:dyDescent="0.15">
      <c r="A134" t="s">
        <v>28</v>
      </c>
      <c r="B134" s="2">
        <v>2003</v>
      </c>
      <c r="C134" s="3">
        <v>1210.295654296875</v>
      </c>
      <c r="D134" s="3">
        <v>147.52359008789062</v>
      </c>
      <c r="E134" s="3">
        <v>346.37939453125</v>
      </c>
      <c r="F134" s="3">
        <v>58.106231689453125</v>
      </c>
      <c r="G134" s="3">
        <v>0.15053428709506989</v>
      </c>
      <c r="H134" s="3">
        <v>167.84571838378906</v>
      </c>
      <c r="I134" s="3">
        <v>56.507728576660156</v>
      </c>
      <c r="J134" s="3">
        <v>46.025135040283203</v>
      </c>
      <c r="K134" s="3">
        <f t="shared" si="12"/>
        <v>21.418232245080421</v>
      </c>
      <c r="L134" s="3">
        <f t="shared" si="13"/>
        <v>26.2964063709443</v>
      </c>
      <c r="M134" s="3">
        <f t="shared" si="14"/>
        <v>2.029213465079668</v>
      </c>
      <c r="N134" s="3">
        <f t="shared" si="15"/>
        <v>5.3528631395665647</v>
      </c>
      <c r="O134" s="3">
        <f t="shared" si="16"/>
        <v>0.8144927463832502</v>
      </c>
      <c r="P134" s="4">
        <f t="shared" si="17"/>
        <v>93.640647615359725</v>
      </c>
    </row>
    <row r="135" spans="1:16" x14ac:dyDescent="0.15">
      <c r="A135" t="s">
        <v>29</v>
      </c>
      <c r="B135" s="2">
        <v>2003</v>
      </c>
      <c r="C135" s="3">
        <v>8752.2138671875</v>
      </c>
      <c r="D135" s="3">
        <v>1115.0074462890625</v>
      </c>
      <c r="E135" s="3">
        <v>1797.37939453125</v>
      </c>
      <c r="F135" s="3">
        <v>915.8505859375</v>
      </c>
      <c r="G135" s="3">
        <v>182.29701232910156</v>
      </c>
      <c r="H135" s="3">
        <v>524.46142578125</v>
      </c>
      <c r="I135" s="3">
        <v>414.88137817382812</v>
      </c>
      <c r="J135" s="3">
        <v>321.6845703125</v>
      </c>
      <c r="K135" s="3">
        <f t="shared" si="12"/>
        <v>21.095701874381245</v>
      </c>
      <c r="L135" s="3">
        <f t="shared" si="13"/>
        <v>27.20744068851414</v>
      </c>
      <c r="M135" s="3">
        <f t="shared" si="14"/>
        <v>2.398554975234569</v>
      </c>
      <c r="N135" s="3">
        <f t="shared" si="15"/>
        <v>5.393914206981135</v>
      </c>
      <c r="O135" s="3">
        <f t="shared" si="16"/>
        <v>0.77536516998774463</v>
      </c>
      <c r="P135" s="4">
        <f t="shared" si="17"/>
        <v>105.7406170976375</v>
      </c>
    </row>
    <row r="136" spans="1:16" x14ac:dyDescent="0.15">
      <c r="A136" t="s">
        <v>30</v>
      </c>
      <c r="B136" s="2">
        <v>2003</v>
      </c>
      <c r="C136" s="3">
        <v>2529.578125</v>
      </c>
      <c r="D136" s="3">
        <v>612.0723876953125</v>
      </c>
      <c r="E136" s="3">
        <v>858.798095703125</v>
      </c>
      <c r="F136" s="3">
        <v>130.51322937011719</v>
      </c>
      <c r="G136" s="3">
        <v>0.15053428709506989</v>
      </c>
      <c r="H136" s="3">
        <v>112.29857635498047</v>
      </c>
      <c r="I136" s="3">
        <v>224.88438415527344</v>
      </c>
      <c r="J136" s="3">
        <v>190.979736328125</v>
      </c>
      <c r="K136" s="3">
        <f t="shared" si="12"/>
        <v>11.248349388517035</v>
      </c>
      <c r="L136" s="3">
        <f t="shared" si="13"/>
        <v>13.245269752880462</v>
      </c>
      <c r="M136" s="3">
        <f t="shared" si="14"/>
        <v>1.3407175125720143</v>
      </c>
      <c r="N136" s="3">
        <f t="shared" si="15"/>
        <v>10.411400074896614</v>
      </c>
      <c r="O136" s="3">
        <f t="shared" si="16"/>
        <v>0.84923520610600212</v>
      </c>
      <c r="P136" s="4">
        <f t="shared" si="17"/>
        <v>56.77263302250303</v>
      </c>
    </row>
    <row r="137" spans="1:16" x14ac:dyDescent="0.15">
      <c r="A137" t="s">
        <v>31</v>
      </c>
      <c r="B137" s="2">
        <v>2003</v>
      </c>
      <c r="C137" s="3">
        <v>99.051559448242188</v>
      </c>
      <c r="D137" s="3">
        <v>36.579830169677734</v>
      </c>
      <c r="E137" s="3">
        <v>39.138912200927734</v>
      </c>
      <c r="F137" s="3">
        <v>4.666562557220459</v>
      </c>
      <c r="G137" s="3">
        <v>0.15053428709506989</v>
      </c>
      <c r="H137" s="3">
        <v>77.073554992675781</v>
      </c>
      <c r="I137" s="3">
        <v>1.6379051208496094</v>
      </c>
      <c r="J137" s="3">
        <v>1.4741146564483643</v>
      </c>
      <c r="K137" s="3">
        <f t="shared" si="12"/>
        <v>60.474540428118601</v>
      </c>
      <c r="L137" s="3">
        <f t="shared" si="13"/>
        <v>67.193931635474371</v>
      </c>
      <c r="M137" s="3">
        <f t="shared" si="14"/>
        <v>1.2565089661622222</v>
      </c>
      <c r="N137" s="3">
        <f t="shared" si="15"/>
        <v>1.2095588107591424</v>
      </c>
      <c r="O137" s="3">
        <f t="shared" si="16"/>
        <v>0.90000002911262389</v>
      </c>
      <c r="P137" s="4">
        <f t="shared" si="17"/>
        <v>42.163871619870086</v>
      </c>
    </row>
    <row r="138" spans="1:16" x14ac:dyDescent="0.15">
      <c r="A138" t="s">
        <v>36</v>
      </c>
      <c r="B138" s="2">
        <v>2003</v>
      </c>
      <c r="C138" s="3">
        <v>174.61976623535156</v>
      </c>
      <c r="D138" s="3">
        <v>53.590206146240234</v>
      </c>
      <c r="E138" s="3">
        <v>8.5804538726806641</v>
      </c>
      <c r="F138" s="3">
        <v>3.1612198352813721</v>
      </c>
      <c r="G138" s="3">
        <v>0.15053428709506989</v>
      </c>
      <c r="H138" s="3">
        <v>13.54808521270752</v>
      </c>
      <c r="I138" s="3">
        <v>22.603092193603516</v>
      </c>
      <c r="J138" s="3">
        <v>19.163490295410156</v>
      </c>
      <c r="K138" s="3">
        <f t="shared" si="12"/>
        <v>7.7254813075870867</v>
      </c>
      <c r="L138" s="3">
        <f t="shared" si="13"/>
        <v>9.1121065914164241</v>
      </c>
      <c r="M138" s="3">
        <f t="shared" si="14"/>
        <v>1.6800500188565335</v>
      </c>
      <c r="N138" s="3">
        <f t="shared" si="15"/>
        <v>10.357142957583347</v>
      </c>
      <c r="O138" s="3">
        <f t="shared" si="16"/>
        <v>0.84782604659875971</v>
      </c>
      <c r="P138" s="4">
        <f t="shared" si="17"/>
        <v>74.331443612317088</v>
      </c>
    </row>
    <row r="139" spans="1:16" x14ac:dyDescent="0.15">
      <c r="A139" t="s">
        <v>32</v>
      </c>
      <c r="B139" s="2">
        <v>2003</v>
      </c>
      <c r="C139" s="3">
        <v>7.0751113891601562</v>
      </c>
      <c r="D139" s="3">
        <v>0.90320569276809692</v>
      </c>
      <c r="E139" s="3">
        <v>14.300756454467773</v>
      </c>
      <c r="F139" s="3">
        <v>207.28570556640625</v>
      </c>
      <c r="G139" s="3">
        <v>0.15053428709506989</v>
      </c>
      <c r="H139" s="3">
        <v>1720.907958984375</v>
      </c>
      <c r="I139" s="3">
        <v>60.111118316650391</v>
      </c>
      <c r="J139" s="3">
        <v>49.300945281982422</v>
      </c>
      <c r="K139" s="3">
        <f t="shared" si="12"/>
        <v>0.11770054504543125</v>
      </c>
      <c r="L139" s="3">
        <f t="shared" si="13"/>
        <v>0.14350863555847143</v>
      </c>
      <c r="M139" s="3">
        <f t="shared" si="14"/>
        <v>5.6775293119911689E-2</v>
      </c>
      <c r="N139" s="3">
        <f t="shared" si="15"/>
        <v>3.6690085688146326E-3</v>
      </c>
      <c r="O139" s="3">
        <f t="shared" si="16"/>
        <v>0.82016350157182782</v>
      </c>
      <c r="P139" s="4">
        <f t="shared" si="17"/>
        <v>0.24776202534264538</v>
      </c>
    </row>
    <row r="140" spans="1:16" x14ac:dyDescent="0.15">
      <c r="A140" t="s">
        <v>33</v>
      </c>
      <c r="B140" s="2">
        <v>2003</v>
      </c>
      <c r="C140" s="3">
        <v>6651.80908203125</v>
      </c>
      <c r="D140" s="3">
        <v>450.85018920898438</v>
      </c>
      <c r="E140" s="3">
        <v>1447.3870849609375</v>
      </c>
      <c r="F140" s="3">
        <v>611.0186767578125</v>
      </c>
      <c r="G140" s="3">
        <v>51.031120300292969</v>
      </c>
      <c r="H140" s="3">
        <v>3057.351318359375</v>
      </c>
      <c r="I140" s="3">
        <v>200.47959899902344</v>
      </c>
      <c r="J140" s="3">
        <v>160.02333068847656</v>
      </c>
      <c r="K140" s="3">
        <f t="shared" si="12"/>
        <v>33.179481180345199</v>
      </c>
      <c r="L140" s="3">
        <f t="shared" si="13"/>
        <v>41.567745486941384</v>
      </c>
      <c r="M140" s="3">
        <f t="shared" si="14"/>
        <v>2.9449199472659369</v>
      </c>
      <c r="N140" s="3">
        <f t="shared" si="15"/>
        <v>1.7884086377396873</v>
      </c>
      <c r="O140" s="3">
        <f t="shared" si="16"/>
        <v>0.79820256767999653</v>
      </c>
      <c r="P140" s="4">
        <f t="shared" si="17"/>
        <v>116.30571772559992</v>
      </c>
    </row>
    <row r="141" spans="1:16" x14ac:dyDescent="0.15">
      <c r="A141" t="s">
        <v>34</v>
      </c>
      <c r="B141" s="2">
        <v>2003</v>
      </c>
      <c r="C141" s="3">
        <v>2068.341064453125</v>
      </c>
      <c r="D141" s="3">
        <v>975.6126708984375</v>
      </c>
      <c r="E141" s="3">
        <v>149.02894592285156</v>
      </c>
      <c r="F141" s="3">
        <v>70.450042724609375</v>
      </c>
      <c r="G141" s="3">
        <v>0.15053428709506989</v>
      </c>
      <c r="H141" s="3">
        <v>198.85578918457031</v>
      </c>
      <c r="I141" s="3">
        <v>134.3082275390625</v>
      </c>
      <c r="J141" s="3">
        <v>108.4293212890625</v>
      </c>
      <c r="K141" s="3">
        <f t="shared" si="12"/>
        <v>15.399958009657778</v>
      </c>
      <c r="L141" s="3">
        <f t="shared" si="13"/>
        <v>19.075477369623293</v>
      </c>
      <c r="M141" s="3">
        <f t="shared" si="14"/>
        <v>1.5126316945679077</v>
      </c>
      <c r="N141" s="3">
        <f t="shared" si="15"/>
        <v>7.675977723779309</v>
      </c>
      <c r="O141" s="3">
        <f t="shared" si="16"/>
        <v>0.80731704435252616</v>
      </c>
      <c r="P141" s="4">
        <f t="shared" si="17"/>
        <v>108.13839232833517</v>
      </c>
    </row>
    <row r="142" spans="1:16" x14ac:dyDescent="0.15">
      <c r="A142" t="s">
        <v>1</v>
      </c>
      <c r="B142" s="2">
        <v>2004</v>
      </c>
      <c r="C142" s="3">
        <v>55075.41015625</v>
      </c>
      <c r="D142" s="3">
        <v>7238.48193359375</v>
      </c>
      <c r="E142" s="3">
        <v>10664.412109375</v>
      </c>
      <c r="F142" s="3">
        <v>2497.22119140625</v>
      </c>
      <c r="G142" s="3">
        <v>0.14120560884475708</v>
      </c>
      <c r="H142" s="3">
        <v>2504.987548828125</v>
      </c>
      <c r="I142" s="3">
        <v>3699.55078125</v>
      </c>
      <c r="J142" s="3">
        <v>2419.277099609375</v>
      </c>
      <c r="K142" s="3">
        <f t="shared" si="12"/>
        <v>14.887053432374074</v>
      </c>
      <c r="L142" s="3">
        <f t="shared" si="13"/>
        <v>22.765234360769451</v>
      </c>
      <c r="M142" s="3">
        <f t="shared" si="14"/>
        <v>2.2927336487738814</v>
      </c>
      <c r="N142" s="3">
        <f t="shared" si="15"/>
        <v>11.009907493980057</v>
      </c>
      <c r="O142" s="3">
        <f t="shared" si="16"/>
        <v>0.65393807050053587</v>
      </c>
      <c r="P142" s="4">
        <f t="shared" si="17"/>
        <v>120.31817619374741</v>
      </c>
    </row>
    <row r="143" spans="1:16" x14ac:dyDescent="0.15">
      <c r="A143" t="s">
        <v>2</v>
      </c>
      <c r="B143" s="2">
        <v>2004</v>
      </c>
      <c r="C143" s="3">
        <v>12542.3056640625</v>
      </c>
      <c r="D143" s="3">
        <v>4482.1484375</v>
      </c>
      <c r="E143" s="3">
        <v>268.14944458007812</v>
      </c>
      <c r="F143" s="3">
        <v>342.84722900390625</v>
      </c>
      <c r="G143" s="3">
        <v>0.14120560884475708</v>
      </c>
      <c r="H143" s="3">
        <v>577.1072998046875</v>
      </c>
      <c r="I143" s="3">
        <v>854.8837890625</v>
      </c>
      <c r="J143" s="3">
        <v>669.5748291015625</v>
      </c>
      <c r="K143" s="3">
        <f t="shared" si="12"/>
        <v>14.671357469319775</v>
      </c>
      <c r="L143" s="3">
        <f t="shared" si="13"/>
        <v>18.731746055764674</v>
      </c>
      <c r="M143" s="3">
        <f t="shared" si="14"/>
        <v>1.9988513759178541</v>
      </c>
      <c r="N143" s="3">
        <f t="shared" si="15"/>
        <v>13.631522454566861</v>
      </c>
      <c r="O143" s="3">
        <f t="shared" si="16"/>
        <v>0.78323491177186222</v>
      </c>
      <c r="P143" s="4">
        <f t="shared" si="17"/>
        <v>77.194766730734571</v>
      </c>
    </row>
    <row r="144" spans="1:16" x14ac:dyDescent="0.15">
      <c r="A144" t="s">
        <v>3</v>
      </c>
      <c r="B144" s="2">
        <v>2004</v>
      </c>
      <c r="C144" s="3">
        <v>32495.36328125</v>
      </c>
      <c r="D144" s="3">
        <v>3418.72900390625</v>
      </c>
      <c r="E144" s="3">
        <v>6546.7158203125</v>
      </c>
      <c r="F144" s="3">
        <v>2380.86767578125</v>
      </c>
      <c r="G144" s="3">
        <v>15.250205993652344</v>
      </c>
      <c r="H144" s="3">
        <v>2533.228515625</v>
      </c>
      <c r="I144" s="3">
        <v>1400.077392578125</v>
      </c>
      <c r="J144" s="3">
        <v>1172.308349609375</v>
      </c>
      <c r="K144" s="3">
        <f t="shared" si="12"/>
        <v>23.209690731033458</v>
      </c>
      <c r="L144" s="3">
        <f t="shared" si="13"/>
        <v>27.719126364729711</v>
      </c>
      <c r="M144" s="3">
        <f t="shared" si="14"/>
        <v>2.5917851664320448</v>
      </c>
      <c r="N144" s="3">
        <f t="shared" si="15"/>
        <v>6.5922255531464433</v>
      </c>
      <c r="O144" s="3">
        <f t="shared" si="16"/>
        <v>0.8373168196442824</v>
      </c>
      <c r="P144" s="4">
        <f t="shared" si="17"/>
        <v>145.99304661554484</v>
      </c>
    </row>
    <row r="145" spans="1:16" x14ac:dyDescent="0.15">
      <c r="A145" t="s">
        <v>35</v>
      </c>
      <c r="B145" s="2">
        <v>2004</v>
      </c>
      <c r="C145" s="3">
        <v>439.00823974609375</v>
      </c>
      <c r="D145" s="3">
        <v>231.43598937988281</v>
      </c>
      <c r="E145" s="3">
        <v>6.9190750122070312</v>
      </c>
      <c r="F145" s="3">
        <v>11.014037132263184</v>
      </c>
      <c r="G145" s="3">
        <v>0.14120560884475708</v>
      </c>
      <c r="H145" s="3">
        <v>112.96448516845703</v>
      </c>
      <c r="I145" s="3">
        <v>22.41386604309082</v>
      </c>
      <c r="J145" s="3">
        <v>20.046205520629883</v>
      </c>
      <c r="K145" s="3">
        <f t="shared" si="12"/>
        <v>19.586457726752592</v>
      </c>
      <c r="L145" s="3">
        <f t="shared" si="13"/>
        <v>21.899817364154185</v>
      </c>
      <c r="M145" s="3">
        <f t="shared" si="14"/>
        <v>1.5633353887846582</v>
      </c>
      <c r="N145" s="3">
        <f t="shared" si="15"/>
        <v>3.5369739133327789</v>
      </c>
      <c r="O145" s="3">
        <f t="shared" si="16"/>
        <v>0.89436625890825383</v>
      </c>
      <c r="P145" s="4">
        <f t="shared" si="17"/>
        <v>1.9723475578696259</v>
      </c>
    </row>
    <row r="146" spans="1:16" x14ac:dyDescent="0.15">
      <c r="A146" t="s">
        <v>4</v>
      </c>
      <c r="B146" s="2">
        <v>2004</v>
      </c>
      <c r="C146" s="3">
        <v>28782.787109375</v>
      </c>
      <c r="D146" s="3">
        <v>10769.751953125</v>
      </c>
      <c r="E146" s="3">
        <v>322.37240600585938</v>
      </c>
      <c r="F146" s="3">
        <v>677.9281005859375</v>
      </c>
      <c r="G146" s="3">
        <v>280.434326171875</v>
      </c>
      <c r="H146" s="3">
        <v>1354.4442138671875</v>
      </c>
      <c r="I146" s="3">
        <v>1607.9581298828125</v>
      </c>
      <c r="J146" s="3">
        <v>1343.5692138671875</v>
      </c>
      <c r="K146" s="3">
        <f t="shared" si="12"/>
        <v>17.900209324152414</v>
      </c>
      <c r="L146" s="3">
        <f t="shared" si="13"/>
        <v>21.422630715487795</v>
      </c>
      <c r="M146" s="3">
        <f t="shared" si="14"/>
        <v>2.0495229957512127</v>
      </c>
      <c r="N146" s="3">
        <f t="shared" si="15"/>
        <v>12.444960423322245</v>
      </c>
      <c r="O146" s="3">
        <f t="shared" si="16"/>
        <v>0.83557475092035294</v>
      </c>
      <c r="P146" s="4">
        <f t="shared" si="17"/>
        <v>125.59319930736528</v>
      </c>
    </row>
    <row r="147" spans="1:16" x14ac:dyDescent="0.15">
      <c r="A147" t="s">
        <v>5</v>
      </c>
      <c r="B147" s="2">
        <v>2004</v>
      </c>
      <c r="C147" s="3">
        <v>76.533439636230469</v>
      </c>
      <c r="D147" s="3">
        <v>2.5417008399963379</v>
      </c>
      <c r="E147" s="3">
        <v>26.970272064208984</v>
      </c>
      <c r="F147" s="3">
        <v>2.5417008399963379</v>
      </c>
      <c r="G147" s="3">
        <v>0.14120560884475708</v>
      </c>
      <c r="H147" s="3">
        <v>35.301403045654297</v>
      </c>
      <c r="I147" s="3">
        <v>32.358047485351562</v>
      </c>
      <c r="J147" s="3">
        <v>28.411943435668945</v>
      </c>
      <c r="K147" s="3">
        <f t="shared" si="12"/>
        <v>2.3652057396502997</v>
      </c>
      <c r="L147" s="3">
        <f t="shared" si="13"/>
        <v>2.6937066029826315</v>
      </c>
      <c r="M147" s="3">
        <f t="shared" si="14"/>
        <v>0.84771571633498444</v>
      </c>
      <c r="N147" s="3">
        <f t="shared" si="15"/>
        <v>2.0148698411200954</v>
      </c>
      <c r="O147" s="3">
        <f t="shared" si="16"/>
        <v>0.8780487589225211</v>
      </c>
      <c r="P147" s="4">
        <f t="shared" si="17"/>
        <v>131.36471170131622</v>
      </c>
    </row>
    <row r="148" spans="1:16" x14ac:dyDescent="0.15">
      <c r="A148" t="s">
        <v>6</v>
      </c>
      <c r="B148" s="2">
        <v>2004</v>
      </c>
      <c r="C148" s="3">
        <v>10890.341796875</v>
      </c>
      <c r="D148" s="3">
        <v>5208.08642578125</v>
      </c>
      <c r="E148" s="3">
        <v>96.302223205566406</v>
      </c>
      <c r="F148" s="3">
        <v>196.69941711425781</v>
      </c>
      <c r="G148" s="3">
        <v>0.14120560884475708</v>
      </c>
      <c r="H148" s="3">
        <v>375.18328857421875</v>
      </c>
      <c r="I148" s="3">
        <v>621.5902099609375</v>
      </c>
      <c r="J148" s="3">
        <v>394.13681030273438</v>
      </c>
      <c r="K148" s="3">
        <f t="shared" si="12"/>
        <v>17.520130823101894</v>
      </c>
      <c r="L148" s="3">
        <f t="shared" si="13"/>
        <v>27.630867029421044</v>
      </c>
      <c r="M148" s="3">
        <f t="shared" si="14"/>
        <v>1.7231238108283706</v>
      </c>
      <c r="N148" s="3">
        <f t="shared" si="15"/>
        <v>19.038263229549713</v>
      </c>
      <c r="O148" s="3">
        <f t="shared" si="16"/>
        <v>0.63407821421045718</v>
      </c>
      <c r="P148" s="4">
        <f t="shared" si="17"/>
        <v>126.16864883236092</v>
      </c>
    </row>
    <row r="149" spans="1:16" x14ac:dyDescent="0.15">
      <c r="A149" t="s">
        <v>7</v>
      </c>
      <c r="B149" s="2">
        <v>2004</v>
      </c>
      <c r="C149" s="3">
        <v>4477.48876953125</v>
      </c>
      <c r="D149" s="3">
        <v>1393.9818115234375</v>
      </c>
      <c r="E149" s="3">
        <v>435.760498046875</v>
      </c>
      <c r="F149" s="3">
        <v>163.65730285644531</v>
      </c>
      <c r="G149" s="3">
        <v>0.14120560884475708</v>
      </c>
      <c r="H149" s="3">
        <v>131.88603210449219</v>
      </c>
      <c r="I149" s="3">
        <v>799.00701904296875</v>
      </c>
      <c r="J149" s="3">
        <v>458.53720092773438</v>
      </c>
      <c r="K149" s="3">
        <f t="shared" si="12"/>
        <v>5.6038165658347756</v>
      </c>
      <c r="L149" s="3">
        <f t="shared" si="13"/>
        <v>9.7647230376775997</v>
      </c>
      <c r="M149" s="3">
        <f t="shared" si="14"/>
        <v>1.4502990657614518</v>
      </c>
      <c r="N149" s="3">
        <f t="shared" si="15"/>
        <v>15.142789544908764</v>
      </c>
      <c r="O149" s="3">
        <f t="shared" si="16"/>
        <v>0.573883820791661</v>
      </c>
      <c r="P149" s="4">
        <f t="shared" si="17"/>
        <v>100.37898143416794</v>
      </c>
    </row>
    <row r="150" spans="1:16" x14ac:dyDescent="0.15">
      <c r="A150" t="s">
        <v>8</v>
      </c>
      <c r="B150" s="2">
        <v>2004</v>
      </c>
      <c r="C150" s="3">
        <v>451.85794067382812</v>
      </c>
      <c r="D150" s="3">
        <v>174.81254577636719</v>
      </c>
      <c r="E150" s="3">
        <v>37.137073516845703</v>
      </c>
      <c r="F150" s="3">
        <v>81.334426879882812</v>
      </c>
      <c r="G150" s="3">
        <v>6.0718412399291992</v>
      </c>
      <c r="H150" s="3">
        <v>229.88273620605469</v>
      </c>
      <c r="I150" s="3">
        <v>62.979808807373047</v>
      </c>
      <c r="J150" s="3">
        <v>55.561134338378906</v>
      </c>
      <c r="K150" s="3">
        <f t="shared" si="12"/>
        <v>7.1746477042484944</v>
      </c>
      <c r="L150" s="3">
        <f t="shared" si="13"/>
        <v>8.132626269325586</v>
      </c>
      <c r="M150" s="3">
        <f t="shared" si="14"/>
        <v>1.3672340212658189</v>
      </c>
      <c r="N150" s="3">
        <f t="shared" si="15"/>
        <v>1.4241210206255825</v>
      </c>
      <c r="O150" s="3">
        <f t="shared" si="16"/>
        <v>0.88220550983753321</v>
      </c>
      <c r="P150" s="4">
        <f t="shared" si="17"/>
        <v>102.43008626580028</v>
      </c>
    </row>
    <row r="151" spans="1:16" x14ac:dyDescent="0.15">
      <c r="A151" t="s">
        <v>9</v>
      </c>
      <c r="B151" s="2">
        <v>2004</v>
      </c>
      <c r="C151" s="3">
        <v>1408.808349609375</v>
      </c>
      <c r="D151" s="3">
        <v>726.64404296875</v>
      </c>
      <c r="E151" s="3">
        <v>36.431045532226562</v>
      </c>
      <c r="F151" s="3">
        <v>23.157720565795898</v>
      </c>
      <c r="G151" s="3">
        <v>0.14120560884475708</v>
      </c>
      <c r="H151" s="3">
        <v>111.97604370117188</v>
      </c>
      <c r="I151" s="3">
        <v>119.01447296142578</v>
      </c>
      <c r="J151" s="3">
        <v>87.445648193359375</v>
      </c>
      <c r="K151" s="3">
        <f t="shared" si="12"/>
        <v>11.837285958204335</v>
      </c>
      <c r="L151" s="3">
        <f t="shared" si="13"/>
        <v>16.110674215533574</v>
      </c>
      <c r="M151" s="3">
        <f t="shared" si="14"/>
        <v>1.45307600547027</v>
      </c>
      <c r="N151" s="3">
        <f t="shared" si="15"/>
        <v>10.414405199296763</v>
      </c>
      <c r="O151" s="3">
        <f t="shared" si="16"/>
        <v>0.73474801860191996</v>
      </c>
      <c r="P151" s="4">
        <f t="shared" si="17"/>
        <v>105.25681305725504</v>
      </c>
    </row>
    <row r="152" spans="1:16" x14ac:dyDescent="0.15">
      <c r="A152" t="s">
        <v>10</v>
      </c>
      <c r="B152" s="2">
        <v>2004</v>
      </c>
      <c r="C152" s="3">
        <v>2816.91064453125</v>
      </c>
      <c r="D152" s="3">
        <v>1340.7471923828125</v>
      </c>
      <c r="E152" s="3">
        <v>118.33029937744141</v>
      </c>
      <c r="F152" s="3">
        <v>82.464073181152344</v>
      </c>
      <c r="G152" s="3">
        <v>19.486373901367188</v>
      </c>
      <c r="H152" s="3">
        <v>208.98429870605469</v>
      </c>
      <c r="I152" s="3">
        <v>303.69210815429688</v>
      </c>
      <c r="J152" s="3">
        <v>238.97601318359375</v>
      </c>
      <c r="K152" s="3">
        <f t="shared" si="12"/>
        <v>9.2755477304008895</v>
      </c>
      <c r="L152" s="3">
        <f t="shared" si="13"/>
        <v>11.787420030173294</v>
      </c>
      <c r="M152" s="3">
        <f t="shared" si="14"/>
        <v>1.4072270852495874</v>
      </c>
      <c r="N152" s="3">
        <f t="shared" si="15"/>
        <v>9.059491364939511</v>
      </c>
      <c r="O152" s="3">
        <f t="shared" si="16"/>
        <v>0.786902282828427</v>
      </c>
      <c r="P152" s="4">
        <f t="shared" si="17"/>
        <v>110.38029995564915</v>
      </c>
    </row>
    <row r="153" spans="1:16" x14ac:dyDescent="0.15">
      <c r="A153" t="s">
        <v>11</v>
      </c>
      <c r="B153" s="2">
        <v>2004</v>
      </c>
      <c r="C153" s="3">
        <v>209.26670837402344</v>
      </c>
      <c r="D153" s="3">
        <v>97.290664672851562</v>
      </c>
      <c r="E153" s="3">
        <v>12.28488826751709</v>
      </c>
      <c r="F153" s="3">
        <v>13.55573844909668</v>
      </c>
      <c r="G153" s="3">
        <v>0.14120560884475708</v>
      </c>
      <c r="H153" s="3">
        <v>163.51609802246094</v>
      </c>
      <c r="I153" s="3">
        <v>15.78441333770752</v>
      </c>
      <c r="J153" s="3">
        <v>13.57459545135498</v>
      </c>
      <c r="K153" s="3">
        <f t="shared" si="12"/>
        <v>13.257807173238705</v>
      </c>
      <c r="L153" s="3">
        <f t="shared" si="13"/>
        <v>15.416054874264042</v>
      </c>
      <c r="M153" s="3">
        <f t="shared" si="14"/>
        <v>1.5062249865628179</v>
      </c>
      <c r="N153" s="3">
        <f t="shared" si="15"/>
        <v>1.1808764519660926</v>
      </c>
      <c r="O153" s="3">
        <f t="shared" si="16"/>
        <v>0.85999999879162525</v>
      </c>
      <c r="P153" s="4">
        <f t="shared" si="17"/>
        <v>76.648774039049982</v>
      </c>
    </row>
    <row r="154" spans="1:16" x14ac:dyDescent="0.15">
      <c r="A154" t="s">
        <v>12</v>
      </c>
      <c r="B154" s="2">
        <v>2004</v>
      </c>
      <c r="C154" s="3">
        <v>7782.6884765625</v>
      </c>
      <c r="D154" s="3">
        <v>3299.692626953125</v>
      </c>
      <c r="E154" s="3">
        <v>779.4549560546875</v>
      </c>
      <c r="F154" s="3">
        <v>290.45993041992188</v>
      </c>
      <c r="G154" s="3">
        <v>0.14120560884475708</v>
      </c>
      <c r="H154" s="3">
        <v>414.86209106445312</v>
      </c>
      <c r="I154" s="3">
        <v>675.4150390625</v>
      </c>
      <c r="J154" s="3">
        <v>507.4688720703125</v>
      </c>
      <c r="K154" s="3">
        <f t="shared" si="12"/>
        <v>11.522823784565336</v>
      </c>
      <c r="L154" s="3">
        <f t="shared" si="13"/>
        <v>15.336287415643037</v>
      </c>
      <c r="M154" s="3">
        <f t="shared" si="14"/>
        <v>1.479027346230952</v>
      </c>
      <c r="N154" s="3">
        <f t="shared" si="15"/>
        <v>11.032025735246576</v>
      </c>
      <c r="O154" s="3">
        <f t="shared" si="16"/>
        <v>0.75134375564793054</v>
      </c>
      <c r="P154" s="4">
        <f t="shared" si="17"/>
        <v>310.40835517192727</v>
      </c>
    </row>
    <row r="155" spans="1:16" x14ac:dyDescent="0.15">
      <c r="A155" t="s">
        <v>13</v>
      </c>
      <c r="B155" s="2">
        <v>2004</v>
      </c>
      <c r="C155" s="3">
        <v>3639.998291015625</v>
      </c>
      <c r="D155" s="3">
        <v>1087.5655517578125</v>
      </c>
      <c r="E155" s="3">
        <v>346.23614501953125</v>
      </c>
      <c r="F155" s="3">
        <v>91.501235961914062</v>
      </c>
      <c r="G155" s="3">
        <v>0.14120560884475708</v>
      </c>
      <c r="H155" s="3">
        <v>195.42855834960938</v>
      </c>
      <c r="I155" s="3">
        <v>540.61614990234375</v>
      </c>
      <c r="J155" s="3">
        <v>449.85577392578125</v>
      </c>
      <c r="K155" s="3">
        <f t="shared" si="12"/>
        <v>6.7330550366894331</v>
      </c>
      <c r="L155" s="3">
        <f t="shared" si="13"/>
        <v>8.091478429298018</v>
      </c>
      <c r="M155" s="3">
        <f t="shared" si="14"/>
        <v>1.5014799732492761</v>
      </c>
      <c r="N155" s="3">
        <f t="shared" si="15"/>
        <v>12.679784067444427</v>
      </c>
      <c r="O155" s="3">
        <f t="shared" si="16"/>
        <v>0.83211678749708584</v>
      </c>
      <c r="P155" s="4">
        <f t="shared" si="17"/>
        <v>105.13236816597752</v>
      </c>
    </row>
    <row r="156" spans="1:16" x14ac:dyDescent="0.15">
      <c r="A156" t="s">
        <v>14</v>
      </c>
      <c r="B156" s="2">
        <v>2004</v>
      </c>
      <c r="C156" s="3">
        <v>6270.94091796875</v>
      </c>
      <c r="D156" s="3">
        <v>1775.8017578125</v>
      </c>
      <c r="E156" s="3">
        <v>1613.8388671875</v>
      </c>
      <c r="F156" s="3">
        <v>273.23284912109375</v>
      </c>
      <c r="G156" s="3">
        <v>0.14120560884475708</v>
      </c>
      <c r="H156" s="3">
        <v>569.1998291015625</v>
      </c>
      <c r="I156" s="3">
        <v>447.01458740234375</v>
      </c>
      <c r="J156" s="3">
        <v>345.83648681640625</v>
      </c>
      <c r="K156" s="3">
        <f t="shared" si="12"/>
        <v>14.028492793512516</v>
      </c>
      <c r="L156" s="3">
        <f t="shared" si="13"/>
        <v>18.132675865683876</v>
      </c>
      <c r="M156" s="3">
        <f t="shared" si="14"/>
        <v>1.4993313481387429</v>
      </c>
      <c r="N156" s="3">
        <f t="shared" si="15"/>
        <v>7.442600629220097</v>
      </c>
      <c r="O156" s="3">
        <f t="shared" si="16"/>
        <v>0.77365816812848154</v>
      </c>
      <c r="P156" s="4">
        <f t="shared" si="17"/>
        <v>78.519838799058363</v>
      </c>
    </row>
    <row r="157" spans="1:16" x14ac:dyDescent="0.15">
      <c r="A157" t="s">
        <v>15</v>
      </c>
      <c r="B157" s="2">
        <v>2004</v>
      </c>
      <c r="C157" s="3">
        <v>4660.63232421875</v>
      </c>
      <c r="D157" s="3">
        <v>2373.807373046875</v>
      </c>
      <c r="E157" s="3">
        <v>326.74978637695312</v>
      </c>
      <c r="F157" s="3">
        <v>113.81172180175781</v>
      </c>
      <c r="G157" s="3">
        <v>0.14120560884475708</v>
      </c>
      <c r="H157" s="3">
        <v>101.24442291259766</v>
      </c>
      <c r="I157" s="3">
        <v>684.57000732421875</v>
      </c>
      <c r="J157" s="3">
        <v>526.2523193359375</v>
      </c>
      <c r="K157" s="3">
        <f t="shared" si="12"/>
        <v>6.8081164444171023</v>
      </c>
      <c r="L157" s="3">
        <f t="shared" si="13"/>
        <v>8.8562694224319358</v>
      </c>
      <c r="M157" s="3">
        <f t="shared" si="14"/>
        <v>1.1915571835462344</v>
      </c>
      <c r="N157" s="3">
        <f t="shared" si="15"/>
        <v>21.65748006292386</v>
      </c>
      <c r="O157" s="3">
        <f t="shared" si="16"/>
        <v>0.76873411587647822</v>
      </c>
      <c r="P157" s="4">
        <f t="shared" si="17"/>
        <v>98.807925068510968</v>
      </c>
    </row>
    <row r="158" spans="1:16" x14ac:dyDescent="0.15">
      <c r="A158" t="s">
        <v>16</v>
      </c>
      <c r="B158" s="2">
        <v>2004</v>
      </c>
      <c r="C158" s="3">
        <v>17433.951171875</v>
      </c>
      <c r="D158" s="3">
        <v>1426.035400390625</v>
      </c>
      <c r="E158" s="3">
        <v>5029.1787109375</v>
      </c>
      <c r="F158" s="3">
        <v>1150.9669189453125</v>
      </c>
      <c r="G158" s="3">
        <v>0.56482243537902832</v>
      </c>
      <c r="H158" s="3">
        <v>2309.982666015625</v>
      </c>
      <c r="I158" s="3">
        <v>1513.251708984375</v>
      </c>
      <c r="J158" s="3">
        <v>1024.72412109375</v>
      </c>
      <c r="K158" s="3">
        <f t="shared" si="12"/>
        <v>11.520853449804374</v>
      </c>
      <c r="L158" s="3">
        <f t="shared" si="13"/>
        <v>17.013311986124315</v>
      </c>
      <c r="M158" s="3">
        <f t="shared" si="14"/>
        <v>1.9385725516155263</v>
      </c>
      <c r="N158" s="3">
        <f t="shared" si="15"/>
        <v>5.0365097815636357</v>
      </c>
      <c r="O158" s="3">
        <f t="shared" si="16"/>
        <v>0.67716700071100377</v>
      </c>
      <c r="P158" s="4">
        <f t="shared" si="17"/>
        <v>72.545450304500164</v>
      </c>
    </row>
    <row r="159" spans="1:16" x14ac:dyDescent="0.15">
      <c r="A159" t="s">
        <v>17</v>
      </c>
      <c r="B159" s="2">
        <v>2004</v>
      </c>
      <c r="C159" s="3">
        <v>9844.1494140625</v>
      </c>
      <c r="D159" s="3">
        <v>1837.367431640625</v>
      </c>
      <c r="E159" s="3">
        <v>2934.25244140625</v>
      </c>
      <c r="F159" s="3">
        <v>1051.134521484375</v>
      </c>
      <c r="G159" s="3">
        <v>0.14120560884475708</v>
      </c>
      <c r="H159" s="3">
        <v>780.725830078125</v>
      </c>
      <c r="I159" s="3">
        <v>689.3052978515625</v>
      </c>
      <c r="J159" s="3">
        <v>503.20709228515625</v>
      </c>
      <c r="K159" s="3">
        <f t="shared" si="12"/>
        <v>14.281261793206724</v>
      </c>
      <c r="L159" s="3">
        <f t="shared" si="13"/>
        <v>19.562819294454698</v>
      </c>
      <c r="M159" s="3">
        <f t="shared" si="14"/>
        <v>1.6505585355358623</v>
      </c>
      <c r="N159" s="3">
        <f t="shared" si="15"/>
        <v>5.373439435969753</v>
      </c>
      <c r="O159" s="3">
        <f t="shared" si="16"/>
        <v>0.73002063650687143</v>
      </c>
      <c r="P159" s="4">
        <f t="shared" si="17"/>
        <v>58.454144294463326</v>
      </c>
    </row>
    <row r="160" spans="1:16" x14ac:dyDescent="0.15">
      <c r="A160" t="s">
        <v>18</v>
      </c>
      <c r="B160" s="2">
        <v>2004</v>
      </c>
      <c r="C160" s="3">
        <v>50.692813873291016</v>
      </c>
      <c r="D160" s="3">
        <v>806.97998046875</v>
      </c>
      <c r="E160" s="3">
        <v>6.7778692245483398</v>
      </c>
      <c r="F160" s="3">
        <v>1.4120560884475708</v>
      </c>
      <c r="G160" s="3">
        <v>6.0718412399291992</v>
      </c>
      <c r="H160" s="3">
        <v>7.0602803230285645</v>
      </c>
      <c r="I160" s="3">
        <v>3.4725708961486816</v>
      </c>
      <c r="J160" s="3">
        <v>2.3676619529724121</v>
      </c>
      <c r="K160" s="3">
        <f t="shared" si="12"/>
        <v>14.598064485742482</v>
      </c>
      <c r="L160" s="3">
        <f t="shared" si="13"/>
        <v>21.410494775088228</v>
      </c>
      <c r="M160" s="3">
        <f t="shared" si="14"/>
        <v>6.1850820485133746E-2</v>
      </c>
      <c r="N160" s="3">
        <f t="shared" si="15"/>
        <v>3.4854369279787236</v>
      </c>
      <c r="O160" s="3">
        <f t="shared" si="16"/>
        <v>0.68181817557657665</v>
      </c>
      <c r="P160" s="4">
        <f t="shared" si="17"/>
        <v>167.6312566147077</v>
      </c>
    </row>
    <row r="161" spans="1:16" x14ac:dyDescent="0.15">
      <c r="A161" t="s">
        <v>19</v>
      </c>
      <c r="B161" s="2">
        <v>2004</v>
      </c>
      <c r="C161" s="3">
        <v>12982.8671875</v>
      </c>
      <c r="D161" s="3">
        <v>5494.1689453125</v>
      </c>
      <c r="E161" s="3">
        <v>130.47398376464844</v>
      </c>
      <c r="F161" s="3">
        <v>311.2171630859375</v>
      </c>
      <c r="G161" s="3">
        <v>0.14120560884475708</v>
      </c>
      <c r="H161" s="3">
        <v>216.04458618164062</v>
      </c>
      <c r="I161" s="3">
        <v>832.78564453125</v>
      </c>
      <c r="J161" s="3">
        <v>653.7904052734375</v>
      </c>
      <c r="K161" s="3">
        <f t="shared" si="12"/>
        <v>15.589686581122164</v>
      </c>
      <c r="L161" s="3">
        <f t="shared" si="13"/>
        <v>19.857842945966944</v>
      </c>
      <c r="M161" s="3">
        <f t="shared" si="14"/>
        <v>1.8256880045538155</v>
      </c>
      <c r="N161" s="3">
        <f t="shared" si="15"/>
        <v>24.616599257662575</v>
      </c>
      <c r="O161" s="3">
        <f t="shared" si="16"/>
        <v>0.78506445153895088</v>
      </c>
      <c r="P161" s="4">
        <f t="shared" si="17"/>
        <v>120.30858537105382</v>
      </c>
    </row>
    <row r="162" spans="1:16" x14ac:dyDescent="0.15">
      <c r="A162" t="s">
        <v>20</v>
      </c>
      <c r="B162" s="2">
        <v>2004</v>
      </c>
      <c r="C162" s="3">
        <v>22442.373046875</v>
      </c>
      <c r="D162" s="3">
        <v>8299.21875</v>
      </c>
      <c r="E162" s="3">
        <v>2549.6083984375</v>
      </c>
      <c r="F162" s="3">
        <v>756.862060546875</v>
      </c>
      <c r="G162" s="3">
        <v>19.627578735351562</v>
      </c>
      <c r="H162" s="3">
        <v>645.87445068359375</v>
      </c>
      <c r="I162" s="3">
        <v>1871.87353515625</v>
      </c>
      <c r="J162" s="3">
        <v>1490.8377685546875</v>
      </c>
      <c r="K162" s="3">
        <f t="shared" si="12"/>
        <v>11.989257086751685</v>
      </c>
      <c r="L162" s="3">
        <f t="shared" si="13"/>
        <v>15.053531323285469</v>
      </c>
      <c r="M162" s="3">
        <f t="shared" si="14"/>
        <v>1.5791656281577495</v>
      </c>
      <c r="N162" s="3">
        <f t="shared" si="15"/>
        <v>15.778219659225433</v>
      </c>
      <c r="O162" s="3">
        <f t="shared" si="16"/>
        <v>0.79644150128456381</v>
      </c>
      <c r="P162" s="4">
        <f t="shared" si="17"/>
        <v>182.56597096245699</v>
      </c>
    </row>
    <row r="163" spans="1:16" x14ac:dyDescent="0.15">
      <c r="A163" t="s">
        <v>21</v>
      </c>
      <c r="B163" s="2">
        <v>2004</v>
      </c>
      <c r="C163" s="3">
        <v>200.65316772460938</v>
      </c>
      <c r="D163" s="3">
        <v>98.985130310058594</v>
      </c>
      <c r="E163" s="3">
        <v>4.0949625968933105</v>
      </c>
      <c r="F163" s="3">
        <v>7.7663083076477051</v>
      </c>
      <c r="G163" s="3">
        <v>0.14120560884475708</v>
      </c>
      <c r="H163" s="3">
        <v>39.537570953369141</v>
      </c>
      <c r="I163" s="3">
        <v>22.41386604309082</v>
      </c>
      <c r="J163" s="3">
        <v>17.836387634277344</v>
      </c>
      <c r="K163" s="3">
        <f t="shared" si="12"/>
        <v>8.9521891198444834</v>
      </c>
      <c r="L163" s="3">
        <f t="shared" si="13"/>
        <v>11.24965277941152</v>
      </c>
      <c r="M163" s="3">
        <f t="shared" si="14"/>
        <v>1.3999349928772185</v>
      </c>
      <c r="N163" s="3">
        <f t="shared" si="15"/>
        <v>4.229166588593662</v>
      </c>
      <c r="O163" s="3">
        <f t="shared" si="16"/>
        <v>0.79577470481829238</v>
      </c>
      <c r="P163" s="4">
        <f t="shared" si="17"/>
        <v>121.32562065638331</v>
      </c>
    </row>
    <row r="164" spans="1:16" x14ac:dyDescent="0.15">
      <c r="A164" t="s">
        <v>22</v>
      </c>
      <c r="B164" s="2">
        <v>2004</v>
      </c>
      <c r="C164" s="3">
        <v>1562.1575927734375</v>
      </c>
      <c r="D164" s="3">
        <v>430.95950317382812</v>
      </c>
      <c r="E164" s="3">
        <v>429.26504516601562</v>
      </c>
      <c r="F164" s="3">
        <v>146.14781188964844</v>
      </c>
      <c r="G164" s="3">
        <v>0.14120560884475708</v>
      </c>
      <c r="H164" s="3">
        <v>66.084228515625</v>
      </c>
      <c r="I164" s="3">
        <v>124.38117218017578</v>
      </c>
      <c r="J164" s="3">
        <v>108.43891906738281</v>
      </c>
      <c r="K164" s="3">
        <f t="shared" si="12"/>
        <v>12.55943777817539</v>
      </c>
      <c r="L164" s="3">
        <f t="shared" si="13"/>
        <v>14.405875733625942</v>
      </c>
      <c r="M164" s="3">
        <f t="shared" si="14"/>
        <v>1.4291800501058345</v>
      </c>
      <c r="N164" s="3">
        <f t="shared" si="15"/>
        <v>7.3557174554349851</v>
      </c>
      <c r="O164" s="3">
        <f t="shared" si="16"/>
        <v>0.87182744113635324</v>
      </c>
      <c r="P164" s="4">
        <f t="shared" si="17"/>
        <v>103.79587668098986</v>
      </c>
    </row>
    <row r="165" spans="1:16" x14ac:dyDescent="0.15">
      <c r="A165" t="s">
        <v>23</v>
      </c>
      <c r="B165" s="2">
        <v>2004</v>
      </c>
      <c r="C165" s="3">
        <v>1572.1832275390625</v>
      </c>
      <c r="D165" s="3">
        <v>651.24029541015625</v>
      </c>
      <c r="E165" s="3">
        <v>104.91576385498047</v>
      </c>
      <c r="F165" s="3">
        <v>47.445083618164062</v>
      </c>
      <c r="G165" s="3">
        <v>26.546653747558594</v>
      </c>
      <c r="H165" s="3">
        <v>87.547477722167969</v>
      </c>
      <c r="I165" s="3">
        <v>105.43988037109375</v>
      </c>
      <c r="J165" s="3">
        <v>87.445648193359375</v>
      </c>
      <c r="K165" s="3">
        <f t="shared" si="12"/>
        <v>14.910707618462693</v>
      </c>
      <c r="L165" s="3">
        <f t="shared" si="13"/>
        <v>17.978976198594342</v>
      </c>
      <c r="M165" s="3">
        <f t="shared" si="14"/>
        <v>1.6566009832451769</v>
      </c>
      <c r="N165" s="3">
        <f t="shared" si="15"/>
        <v>9.7325174366092195</v>
      </c>
      <c r="O165" s="3">
        <f t="shared" si="16"/>
        <v>0.82934130696654818</v>
      </c>
      <c r="P165" s="4">
        <f t="shared" si="17"/>
        <v>260.46020958438646</v>
      </c>
    </row>
    <row r="166" spans="1:16" x14ac:dyDescent="0.15">
      <c r="A166" t="s">
        <v>24</v>
      </c>
      <c r="B166" s="2">
        <v>2004</v>
      </c>
      <c r="C166" s="3">
        <v>6559.1416015625</v>
      </c>
      <c r="D166" s="3">
        <v>578.2369384765625</v>
      </c>
      <c r="E166" s="3">
        <v>1706.32861328125</v>
      </c>
      <c r="F166" s="3">
        <v>406.8133544921875</v>
      </c>
      <c r="G166" s="3">
        <v>0.14120560884475708</v>
      </c>
      <c r="H166" s="3">
        <v>4211.45703125</v>
      </c>
      <c r="I166" s="3">
        <v>244.65840148925781</v>
      </c>
      <c r="J166" s="3">
        <v>204.40815734863281</v>
      </c>
      <c r="K166" s="3">
        <f t="shared" si="12"/>
        <v>26.809386318378653</v>
      </c>
      <c r="L166" s="3">
        <f t="shared" si="13"/>
        <v>32.088453252750632</v>
      </c>
      <c r="M166" s="3">
        <f t="shared" si="14"/>
        <v>2.399423673777799</v>
      </c>
      <c r="N166" s="3">
        <f t="shared" si="15"/>
        <v>1.4202159057988468</v>
      </c>
      <c r="O166" s="3">
        <f t="shared" si="16"/>
        <v>0.83548390778482107</v>
      </c>
      <c r="P166" s="4">
        <f t="shared" si="17"/>
        <v>109.93028128246303</v>
      </c>
    </row>
    <row r="167" spans="1:16" x14ac:dyDescent="0.15">
      <c r="A167" t="s">
        <v>37</v>
      </c>
      <c r="B167" s="2">
        <v>2004</v>
      </c>
      <c r="C167" s="3">
        <v>1645.3277587890625</v>
      </c>
      <c r="D167" s="3">
        <v>117.76548004150391</v>
      </c>
      <c r="E167" s="3">
        <v>571.74151611328125</v>
      </c>
      <c r="F167" s="3">
        <v>201.21798706054688</v>
      </c>
      <c r="G167" s="3">
        <v>0.14120560884475708</v>
      </c>
      <c r="H167" s="3">
        <v>0.7060280442237854</v>
      </c>
      <c r="I167" s="3">
        <v>115.06837463378906</v>
      </c>
      <c r="J167" s="3">
        <v>83.499542236328125</v>
      </c>
      <c r="K167" s="3">
        <f t="shared" si="12"/>
        <v>14.298696440489419</v>
      </c>
      <c r="L167" s="3">
        <f t="shared" si="13"/>
        <v>19.704632082081407</v>
      </c>
      <c r="M167" s="3">
        <f t="shared" si="14"/>
        <v>1.8526902794549791</v>
      </c>
      <c r="N167" s="3">
        <f t="shared" si="15"/>
        <v>8.1425578977837336</v>
      </c>
      <c r="O167" s="3">
        <f t="shared" si="16"/>
        <v>0.72565153111851677</v>
      </c>
      <c r="P167" s="4">
        <f t="shared" si="17"/>
        <v>27.575459459884115</v>
      </c>
    </row>
    <row r="168" spans="1:16" x14ac:dyDescent="0.15">
      <c r="A168" t="s">
        <v>25</v>
      </c>
      <c r="B168" s="2">
        <v>2004</v>
      </c>
      <c r="C168" s="3">
        <v>11934.556640625</v>
      </c>
      <c r="D168" s="3">
        <v>1568.5118408203125</v>
      </c>
      <c r="E168" s="3">
        <v>2517.41357421875</v>
      </c>
      <c r="F168" s="3">
        <v>893.40789794921875</v>
      </c>
      <c r="G168" s="3">
        <v>1.8356728553771973</v>
      </c>
      <c r="H168" s="3">
        <v>170.57637023925781</v>
      </c>
      <c r="I168" s="3">
        <v>609.90972900390625</v>
      </c>
      <c r="J168" s="3">
        <v>457.59014892578125</v>
      </c>
      <c r="K168" s="3">
        <f t="shared" si="12"/>
        <v>19.567742688932519</v>
      </c>
      <c r="L168" s="3">
        <f t="shared" si="13"/>
        <v>26.081323360308449</v>
      </c>
      <c r="M168" s="3">
        <f t="shared" si="14"/>
        <v>2.315849354973345</v>
      </c>
      <c r="N168" s="3">
        <f t="shared" si="15"/>
        <v>11.197535513302942</v>
      </c>
      <c r="O168" s="3">
        <f t="shared" si="16"/>
        <v>0.75025881235426328</v>
      </c>
      <c r="P168" s="4">
        <f t="shared" si="17"/>
        <v>134.82888649040811</v>
      </c>
    </row>
    <row r="169" spans="1:16" x14ac:dyDescent="0.15">
      <c r="A169" t="s">
        <v>26</v>
      </c>
      <c r="B169" s="2">
        <v>2004</v>
      </c>
      <c r="C169" s="3">
        <v>2844.3046875</v>
      </c>
      <c r="D169" s="3">
        <v>1164.8050537109375</v>
      </c>
      <c r="E169" s="3">
        <v>129.90916442871094</v>
      </c>
      <c r="F169" s="3">
        <v>135.69859313964844</v>
      </c>
      <c r="G169" s="3">
        <v>0.14120560884475708</v>
      </c>
      <c r="H169" s="3">
        <v>61.14202880859375</v>
      </c>
      <c r="I169" s="3">
        <v>222.08670043945312</v>
      </c>
      <c r="J169" s="3">
        <v>173.15501403808594</v>
      </c>
      <c r="K169" s="3">
        <f t="shared" si="12"/>
        <v>12.807181528078196</v>
      </c>
      <c r="L169" s="3">
        <f t="shared" si="13"/>
        <v>16.426348975804924</v>
      </c>
      <c r="M169" s="3">
        <f t="shared" si="14"/>
        <v>1.6830644116826792</v>
      </c>
      <c r="N169" s="3">
        <f t="shared" si="15"/>
        <v>14.439426838375216</v>
      </c>
      <c r="O169" s="3">
        <f t="shared" si="16"/>
        <v>0.77967304523619008</v>
      </c>
      <c r="P169" s="4">
        <f t="shared" si="17"/>
        <v>91.971951814769497</v>
      </c>
    </row>
    <row r="170" spans="1:16" x14ac:dyDescent="0.15">
      <c r="A170" t="s">
        <v>27</v>
      </c>
      <c r="B170" s="2">
        <v>2004</v>
      </c>
      <c r="C170" s="3">
        <v>228.47067260742188</v>
      </c>
      <c r="D170" s="3">
        <v>60.436000823974609</v>
      </c>
      <c r="E170" s="3">
        <v>54.222953796386719</v>
      </c>
      <c r="F170" s="3">
        <v>13.414532661437988</v>
      </c>
      <c r="G170" s="3">
        <v>0.14120560884475708</v>
      </c>
      <c r="H170" s="3">
        <v>68.202308654785156</v>
      </c>
      <c r="I170" s="3">
        <v>27.149190902709961</v>
      </c>
      <c r="J170" s="3">
        <v>27.149190902709961</v>
      </c>
      <c r="K170" s="3">
        <f t="shared" si="12"/>
        <v>8.4153768495773669</v>
      </c>
      <c r="L170" s="3">
        <f t="shared" si="13"/>
        <v>8.4153768495773669</v>
      </c>
      <c r="M170" s="3">
        <f t="shared" si="14"/>
        <v>1.3522388399380536</v>
      </c>
      <c r="N170" s="3">
        <f t="shared" si="15"/>
        <v>2.7944732194595794</v>
      </c>
      <c r="O170" s="3">
        <f t="shared" si="16"/>
        <v>1</v>
      </c>
      <c r="P170" s="4">
        <f t="shared" si="17"/>
        <v>69.215793847235986</v>
      </c>
    </row>
    <row r="171" spans="1:16" x14ac:dyDescent="0.15">
      <c r="A171" t="s">
        <v>28</v>
      </c>
      <c r="B171" s="2">
        <v>2004</v>
      </c>
      <c r="C171" s="3">
        <v>1569.9239501953125</v>
      </c>
      <c r="D171" s="3">
        <v>158.85630798339844</v>
      </c>
      <c r="E171" s="3">
        <v>362.05117797851562</v>
      </c>
      <c r="F171" s="3">
        <v>52.104869842529297</v>
      </c>
      <c r="G171" s="3">
        <v>0.14120560884475708</v>
      </c>
      <c r="H171" s="3">
        <v>157.44425964355469</v>
      </c>
      <c r="I171" s="3">
        <v>61.874900817871094</v>
      </c>
      <c r="J171" s="3">
        <v>53.824848175048828</v>
      </c>
      <c r="K171" s="3">
        <f t="shared" si="12"/>
        <v>25.372548956747213</v>
      </c>
      <c r="L171" s="3">
        <f t="shared" si="13"/>
        <v>29.16727131472096</v>
      </c>
      <c r="M171" s="3">
        <f t="shared" si="14"/>
        <v>2.4660793405948263</v>
      </c>
      <c r="N171" s="3">
        <f t="shared" si="15"/>
        <v>7.4868684314162284</v>
      </c>
      <c r="O171" s="3">
        <f t="shared" si="16"/>
        <v>0.8698979305596366</v>
      </c>
      <c r="P171" s="4">
        <f t="shared" si="17"/>
        <v>121.46511051347861</v>
      </c>
    </row>
    <row r="172" spans="1:16" x14ac:dyDescent="0.15">
      <c r="A172" t="s">
        <v>29</v>
      </c>
      <c r="B172" s="2">
        <v>2004</v>
      </c>
      <c r="C172" s="3">
        <v>8564.26171875</v>
      </c>
      <c r="D172" s="3">
        <v>1298.5267333984375</v>
      </c>
      <c r="E172" s="3">
        <v>1267.743896484375</v>
      </c>
      <c r="F172" s="3">
        <v>1037.0140380859375</v>
      </c>
      <c r="G172" s="3">
        <v>107.45746612548828</v>
      </c>
      <c r="H172" s="3">
        <v>491.9603271484375</v>
      </c>
      <c r="I172" s="3">
        <v>412.13104248046875</v>
      </c>
      <c r="J172" s="3">
        <v>319.00299072265625</v>
      </c>
      <c r="K172" s="3">
        <f t="shared" si="12"/>
        <v>20.780433493203482</v>
      </c>
      <c r="L172" s="3">
        <f t="shared" si="13"/>
        <v>26.846963720775388</v>
      </c>
      <c r="M172" s="3">
        <f t="shared" si="14"/>
        <v>2.5972734904593047</v>
      </c>
      <c r="N172" s="3">
        <f t="shared" si="15"/>
        <v>5.2334973902537447</v>
      </c>
      <c r="O172" s="3">
        <f t="shared" si="16"/>
        <v>0.77403291148051312</v>
      </c>
      <c r="P172" s="4">
        <f t="shared" si="17"/>
        <v>103.46985721194532</v>
      </c>
    </row>
    <row r="173" spans="1:16" x14ac:dyDescent="0.15">
      <c r="A173" t="s">
        <v>30</v>
      </c>
      <c r="B173" s="2">
        <v>2004</v>
      </c>
      <c r="C173" s="3">
        <v>2554.409423828125</v>
      </c>
      <c r="D173" s="3">
        <v>563.55157470703125</v>
      </c>
      <c r="E173" s="3">
        <v>910.77618408203125</v>
      </c>
      <c r="F173" s="3">
        <v>106.32781982421875</v>
      </c>
      <c r="G173" s="3">
        <v>0.14120560884475708</v>
      </c>
      <c r="H173" s="3">
        <v>105.33938598632812</v>
      </c>
      <c r="I173" s="3">
        <v>184.99331665039062</v>
      </c>
      <c r="J173" s="3">
        <v>160.52748107910156</v>
      </c>
      <c r="K173" s="3">
        <f t="shared" si="12"/>
        <v>13.808117342182541</v>
      </c>
      <c r="L173" s="3">
        <f t="shared" si="13"/>
        <v>15.912598931079057</v>
      </c>
      <c r="M173" s="3">
        <f t="shared" si="14"/>
        <v>1.4036384591885027</v>
      </c>
      <c r="N173" s="3">
        <f t="shared" si="15"/>
        <v>12.059999915538112</v>
      </c>
      <c r="O173" s="3">
        <f t="shared" si="16"/>
        <v>0.86774746237170397</v>
      </c>
      <c r="P173" s="4">
        <f t="shared" si="17"/>
        <v>57.32993473297747</v>
      </c>
    </row>
    <row r="174" spans="1:16" x14ac:dyDescent="0.15">
      <c r="A174" t="s">
        <v>31</v>
      </c>
      <c r="B174" s="2">
        <v>2004</v>
      </c>
      <c r="C174" s="3">
        <v>87.123863220214844</v>
      </c>
      <c r="D174" s="3">
        <v>36.572254180908203</v>
      </c>
      <c r="E174" s="3">
        <v>37.137073516845703</v>
      </c>
      <c r="F174" s="3">
        <v>4.236168384552002</v>
      </c>
      <c r="G174" s="3">
        <v>0.14120560884475708</v>
      </c>
      <c r="H174" s="3">
        <v>72.297271728515625</v>
      </c>
      <c r="I174" s="3">
        <v>1.4205971956253052</v>
      </c>
      <c r="J174" s="3">
        <v>1.2627530097961426</v>
      </c>
      <c r="K174" s="3">
        <f t="shared" si="12"/>
        <v>61.329040693949473</v>
      </c>
      <c r="L174" s="3">
        <f t="shared" si="13"/>
        <v>68.995173675555151</v>
      </c>
      <c r="M174" s="3">
        <f t="shared" si="14"/>
        <v>1.1404740036818821</v>
      </c>
      <c r="N174" s="3">
        <f t="shared" si="15"/>
        <v>1.1362799579955052</v>
      </c>
      <c r="O174" s="3">
        <f t="shared" si="16"/>
        <v>0.88888885159337216</v>
      </c>
      <c r="P174" s="4">
        <f t="shared" si="17"/>
        <v>37.086537600286626</v>
      </c>
    </row>
    <row r="175" spans="1:16" x14ac:dyDescent="0.15">
      <c r="A175" t="s">
        <v>36</v>
      </c>
      <c r="B175" s="2">
        <v>2004</v>
      </c>
      <c r="C175" s="3">
        <v>169.44673156738281</v>
      </c>
      <c r="D175" s="3">
        <v>47.021469116210938</v>
      </c>
      <c r="E175" s="3">
        <v>9.3195705413818359</v>
      </c>
      <c r="F175" s="3">
        <v>3.1065232753753662</v>
      </c>
      <c r="G175" s="3">
        <v>0.14120560884475708</v>
      </c>
      <c r="H175" s="3">
        <v>12.708504676818848</v>
      </c>
      <c r="I175" s="3">
        <v>24.781528472900391</v>
      </c>
      <c r="J175" s="3">
        <v>20.835426330566406</v>
      </c>
      <c r="K175" s="3">
        <f t="shared" si="12"/>
        <v>6.837622294067927</v>
      </c>
      <c r="L175" s="3">
        <f t="shared" si="13"/>
        <v>8.1326260801679719</v>
      </c>
      <c r="M175" s="3">
        <f t="shared" si="14"/>
        <v>1.6619268794277722</v>
      </c>
      <c r="N175" s="3">
        <f t="shared" si="15"/>
        <v>10.619469244993271</v>
      </c>
      <c r="O175" s="3">
        <f t="shared" si="16"/>
        <v>0.84076437631160617</v>
      </c>
      <c r="P175" s="4">
        <f t="shared" si="17"/>
        <v>72.129406906985423</v>
      </c>
    </row>
    <row r="176" spans="1:16" x14ac:dyDescent="0.15">
      <c r="A176" t="s">
        <v>32</v>
      </c>
      <c r="B176" s="2">
        <v>2004</v>
      </c>
      <c r="C176" s="3">
        <v>4.236168384552002</v>
      </c>
      <c r="D176" s="3">
        <v>610.42291259765625</v>
      </c>
      <c r="E176" s="3">
        <v>1.9768785238265991</v>
      </c>
      <c r="F176" s="3">
        <v>124.40213775634766</v>
      </c>
      <c r="G176" s="3">
        <v>0.14120560884475708</v>
      </c>
      <c r="H176" s="3">
        <v>1614.2625732421875</v>
      </c>
      <c r="I176" s="3">
        <v>9.9441804885864258</v>
      </c>
      <c r="J176" s="3">
        <v>9.3128042221069336</v>
      </c>
      <c r="K176" s="3">
        <f t="shared" si="12"/>
        <v>0.4259947201696635</v>
      </c>
      <c r="L176" s="3">
        <f t="shared" si="13"/>
        <v>0.45487570483830153</v>
      </c>
      <c r="M176" s="3">
        <f t="shared" si="14"/>
        <v>6.7064401849739712E-3</v>
      </c>
      <c r="N176" s="3">
        <f t="shared" si="15"/>
        <v>2.4362514206400202E-3</v>
      </c>
      <c r="O176" s="3">
        <f t="shared" si="16"/>
        <v>0.93650796390872393</v>
      </c>
      <c r="P176" s="4">
        <f t="shared" si="17"/>
        <v>0.148345602057535</v>
      </c>
    </row>
    <row r="177" spans="1:16" x14ac:dyDescent="0.15">
      <c r="A177" t="s">
        <v>38</v>
      </c>
      <c r="B177" s="2">
        <v>2004</v>
      </c>
      <c r="C177" s="3">
        <v>38028.7890625</v>
      </c>
      <c r="D177" s="3">
        <v>5309.3310546875</v>
      </c>
      <c r="E177" s="3">
        <v>8912.3330078125</v>
      </c>
      <c r="F177" s="3">
        <v>3019.8232421875</v>
      </c>
      <c r="G177" s="3">
        <v>0.14120560884475708</v>
      </c>
      <c r="H177" s="3">
        <v>1756.5977783203125</v>
      </c>
      <c r="I177" s="3">
        <v>1052.3468017578125</v>
      </c>
      <c r="J177" s="3">
        <v>742.97235107421875</v>
      </c>
      <c r="K177" s="3">
        <f t="shared" si="12"/>
        <v>36.137126087120436</v>
      </c>
      <c r="L177" s="3">
        <f t="shared" si="13"/>
        <v>51.18466253490655</v>
      </c>
      <c r="M177" s="3">
        <f t="shared" si="14"/>
        <v>2.3742791355426704</v>
      </c>
      <c r="N177" s="3">
        <f t="shared" si="15"/>
        <v>7.9615395471184698</v>
      </c>
      <c r="O177" s="3">
        <f t="shared" si="16"/>
        <v>0.70601473756862021</v>
      </c>
      <c r="P177" s="4">
        <f t="shared" si="17"/>
        <v>1331.7231745480233</v>
      </c>
    </row>
    <row r="178" spans="1:16" x14ac:dyDescent="0.15">
      <c r="A178" t="s">
        <v>33</v>
      </c>
      <c r="B178" s="2">
        <v>2004</v>
      </c>
      <c r="C178" s="3">
        <v>6547.7041015625</v>
      </c>
      <c r="D178" s="3">
        <v>453.26998901367188</v>
      </c>
      <c r="E178" s="3">
        <v>1381.6968994140625</v>
      </c>
      <c r="F178" s="3">
        <v>582.896728515625</v>
      </c>
      <c r="G178" s="3">
        <v>47.868701934814453</v>
      </c>
      <c r="H178" s="3">
        <v>3065.150146484375</v>
      </c>
      <c r="I178" s="3">
        <v>208.1964111328125</v>
      </c>
      <c r="J178" s="3">
        <v>164.00004577636719</v>
      </c>
      <c r="K178" s="3">
        <f t="shared" si="12"/>
        <v>31.449649232356812</v>
      </c>
      <c r="L178" s="3">
        <f t="shared" si="13"/>
        <v>39.925013865490278</v>
      </c>
      <c r="M178" s="3">
        <f t="shared" si="14"/>
        <v>2.9665697898598533</v>
      </c>
      <c r="N178" s="3">
        <f t="shared" si="15"/>
        <v>1.7716054290917542</v>
      </c>
      <c r="O178" s="3">
        <f t="shared" si="16"/>
        <v>0.78771792887317549</v>
      </c>
      <c r="P178" s="4">
        <f t="shared" si="17"/>
        <v>114.48546036058696</v>
      </c>
    </row>
    <row r="179" spans="1:16" x14ac:dyDescent="0.15">
      <c r="A179" t="s">
        <v>34</v>
      </c>
      <c r="B179" s="2">
        <v>2004</v>
      </c>
      <c r="C179" s="3">
        <v>2309.558837890625</v>
      </c>
      <c r="D179" s="3">
        <v>1162.1221923828125</v>
      </c>
      <c r="E179" s="3">
        <v>151.51361083984375</v>
      </c>
      <c r="F179" s="3">
        <v>89.241943359375</v>
      </c>
      <c r="G179" s="3">
        <v>0.14120560884475708</v>
      </c>
      <c r="H179" s="3">
        <v>186.53260803222656</v>
      </c>
      <c r="I179" s="3">
        <v>158.47550964355469</v>
      </c>
      <c r="J179" s="3">
        <v>125.64392852783203</v>
      </c>
      <c r="K179" s="3">
        <f t="shared" si="12"/>
        <v>14.573600949984744</v>
      </c>
      <c r="L179" s="3">
        <f t="shared" si="13"/>
        <v>18.381778291650779</v>
      </c>
      <c r="M179" s="3">
        <f t="shared" si="14"/>
        <v>1.445502275977848</v>
      </c>
      <c r="N179" s="3">
        <f t="shared" si="15"/>
        <v>8.3705217237263074</v>
      </c>
      <c r="O179" s="3">
        <f t="shared" si="16"/>
        <v>0.79282867624424802</v>
      </c>
      <c r="P179" s="4">
        <f t="shared" si="17"/>
        <v>120.74990145942171</v>
      </c>
    </row>
    <row r="180" spans="1:16" x14ac:dyDescent="0.15">
      <c r="A180" t="s">
        <v>1</v>
      </c>
      <c r="B180" s="2">
        <v>2005</v>
      </c>
      <c r="C180" s="3">
        <v>61653.8984375</v>
      </c>
      <c r="D180" s="3">
        <v>8518.09765625</v>
      </c>
      <c r="E180" s="3">
        <v>10502.0849609375</v>
      </c>
      <c r="F180" s="3">
        <v>2558.681640625</v>
      </c>
      <c r="G180" s="3">
        <v>0.13550902903079987</v>
      </c>
      <c r="H180" s="3">
        <v>2422.08837890625</v>
      </c>
      <c r="I180" s="3">
        <v>3612.296875</v>
      </c>
      <c r="J180" s="3">
        <v>2469.2685546875</v>
      </c>
      <c r="K180" s="3">
        <f t="shared" si="12"/>
        <v>17.067782790554833</v>
      </c>
      <c r="L180" s="3">
        <f t="shared" si="13"/>
        <v>24.968486445291752</v>
      </c>
      <c r="M180" s="3">
        <f t="shared" si="14"/>
        <v>2.4561595599783539</v>
      </c>
      <c r="N180" s="3">
        <f t="shared" si="15"/>
        <v>12.378050152523354</v>
      </c>
      <c r="O180" s="3">
        <f t="shared" si="16"/>
        <v>0.6835729842075895</v>
      </c>
      <c r="P180" s="4">
        <f t="shared" si="17"/>
        <v>134.68959367146397</v>
      </c>
    </row>
    <row r="181" spans="1:16" x14ac:dyDescent="0.15">
      <c r="A181" t="s">
        <v>2</v>
      </c>
      <c r="B181" s="2">
        <v>2005</v>
      </c>
      <c r="C181" s="3">
        <v>13101.2841796875</v>
      </c>
      <c r="D181" s="3">
        <v>4661.5107421875</v>
      </c>
      <c r="E181" s="3">
        <v>186.7314453125</v>
      </c>
      <c r="F181" s="3">
        <v>272.91519165039062</v>
      </c>
      <c r="G181" s="3">
        <v>0.13550902903079987</v>
      </c>
      <c r="H181" s="3">
        <v>553.825439453125</v>
      </c>
      <c r="I181" s="3">
        <v>794.47216796875</v>
      </c>
      <c r="J181" s="3">
        <v>628.370361328125</v>
      </c>
      <c r="K181" s="3">
        <f t="shared" si="12"/>
        <v>16.490551472915573</v>
      </c>
      <c r="L181" s="3">
        <f t="shared" si="13"/>
        <v>20.849621474820353</v>
      </c>
      <c r="M181" s="3">
        <f t="shared" si="14"/>
        <v>2.0891575813983474</v>
      </c>
      <c r="N181" s="3">
        <f t="shared" si="15"/>
        <v>15.844312761990439</v>
      </c>
      <c r="O181" s="3">
        <f t="shared" si="16"/>
        <v>0.79092809875857284</v>
      </c>
      <c r="P181" s="4">
        <f t="shared" si="17"/>
        <v>80.635140237561359</v>
      </c>
    </row>
    <row r="182" spans="1:16" x14ac:dyDescent="0.15">
      <c r="A182" t="s">
        <v>3</v>
      </c>
      <c r="B182" s="2">
        <v>2005</v>
      </c>
      <c r="C182" s="3">
        <v>41002.86328125</v>
      </c>
      <c r="D182" s="3">
        <v>4321.3828125</v>
      </c>
      <c r="E182" s="3">
        <v>9192.9326171875</v>
      </c>
      <c r="F182" s="3">
        <v>2647.98193359375</v>
      </c>
      <c r="G182" s="3">
        <v>65.721878051757812</v>
      </c>
      <c r="H182" s="3">
        <v>3663.89306640625</v>
      </c>
      <c r="I182" s="3">
        <v>1611.807861328125</v>
      </c>
      <c r="J182" s="3">
        <v>1359.8541259765625</v>
      </c>
      <c r="K182" s="3">
        <f t="shared" si="12"/>
        <v>25.439051555105184</v>
      </c>
      <c r="L182" s="3">
        <f t="shared" si="13"/>
        <v>30.152398333022887</v>
      </c>
      <c r="M182" s="3">
        <f t="shared" si="14"/>
        <v>2.4871357180793008</v>
      </c>
      <c r="N182" s="3">
        <f t="shared" si="15"/>
        <v>6.4292027334558721</v>
      </c>
      <c r="O182" s="3">
        <f t="shared" si="16"/>
        <v>0.8436825248240486</v>
      </c>
      <c r="P182" s="4">
        <f t="shared" si="17"/>
        <v>184.21498718385999</v>
      </c>
    </row>
    <row r="183" spans="1:16" x14ac:dyDescent="0.15">
      <c r="A183" t="s">
        <v>4</v>
      </c>
      <c r="B183" s="2">
        <v>2005</v>
      </c>
      <c r="C183" s="3">
        <v>31890.2890625</v>
      </c>
      <c r="D183" s="3">
        <v>12923.6318359375</v>
      </c>
      <c r="E183" s="3">
        <v>344.7349853515625</v>
      </c>
      <c r="F183" s="3">
        <v>645.15850830078125</v>
      </c>
      <c r="G183" s="3">
        <v>0.13550902903079987</v>
      </c>
      <c r="H183" s="3">
        <v>1299.8026123046875</v>
      </c>
      <c r="I183" s="3">
        <v>1855.5853271484375</v>
      </c>
      <c r="J183" s="3">
        <v>1481.8941650390625</v>
      </c>
      <c r="K183" s="3">
        <f t="shared" si="12"/>
        <v>17.18610758337223</v>
      </c>
      <c r="L183" s="3">
        <f t="shared" si="13"/>
        <v>21.51995048962176</v>
      </c>
      <c r="M183" s="3">
        <f t="shared" si="14"/>
        <v>1.9204254008191841</v>
      </c>
      <c r="N183" s="3">
        <f t="shared" si="15"/>
        <v>16.395220975984344</v>
      </c>
      <c r="O183" s="3">
        <f t="shared" si="16"/>
        <v>0.79861278452570905</v>
      </c>
      <c r="P183" s="4">
        <f t="shared" si="17"/>
        <v>139.15273093520176</v>
      </c>
    </row>
    <row r="184" spans="1:16" x14ac:dyDescent="0.15">
      <c r="A184" t="s">
        <v>5</v>
      </c>
      <c r="B184" s="2">
        <v>2005</v>
      </c>
      <c r="C184" s="3">
        <v>75.749549865722656</v>
      </c>
      <c r="D184" s="3">
        <v>2.5746715068817139</v>
      </c>
      <c r="E184" s="3">
        <v>26.424261093139648</v>
      </c>
      <c r="F184" s="3">
        <v>2.4391624927520752</v>
      </c>
      <c r="G184" s="3">
        <v>0.13550902903079987</v>
      </c>
      <c r="H184" s="3">
        <v>33.87725830078125</v>
      </c>
      <c r="I184" s="3">
        <v>34.976760864257812</v>
      </c>
      <c r="J184" s="3">
        <v>30.434324264526367</v>
      </c>
      <c r="K184" s="3">
        <f t="shared" si="12"/>
        <v>2.1657108318206189</v>
      </c>
      <c r="L184" s="3">
        <f t="shared" si="13"/>
        <v>2.4889512646093084</v>
      </c>
      <c r="M184" s="3">
        <f t="shared" si="14"/>
        <v>0.80234652728606182</v>
      </c>
      <c r="N184" s="3">
        <f t="shared" si="15"/>
        <v>2.0780669290884264</v>
      </c>
      <c r="O184" s="3">
        <f t="shared" si="16"/>
        <v>0.87012986658883873</v>
      </c>
      <c r="P184" s="4">
        <f t="shared" si="17"/>
        <v>130.01921548165302</v>
      </c>
    </row>
    <row r="185" spans="1:16" x14ac:dyDescent="0.15">
      <c r="A185" t="s">
        <v>6</v>
      </c>
      <c r="B185" s="2">
        <v>2005</v>
      </c>
      <c r="C185" s="3">
        <v>12872.0029296875</v>
      </c>
      <c r="D185" s="3">
        <v>5916.05322265625</v>
      </c>
      <c r="E185" s="3">
        <v>136.86412048339844</v>
      </c>
      <c r="F185" s="3">
        <v>212.61366271972656</v>
      </c>
      <c r="G185" s="3">
        <v>0.13550902903079987</v>
      </c>
      <c r="H185" s="3">
        <v>540.13897705078125</v>
      </c>
      <c r="I185" s="3">
        <v>792.04949951171875</v>
      </c>
      <c r="J185" s="3">
        <v>458.180419921875</v>
      </c>
      <c r="K185" s="3">
        <f t="shared" si="12"/>
        <v>16.251513242067332</v>
      </c>
      <c r="L185" s="3">
        <f t="shared" si="13"/>
        <v>28.093742923109467</v>
      </c>
      <c r="M185" s="3">
        <f t="shared" si="14"/>
        <v>1.7625281905040058</v>
      </c>
      <c r="N185" s="3">
        <f t="shared" si="15"/>
        <v>17.096832976069006</v>
      </c>
      <c r="O185" s="3">
        <f t="shared" si="16"/>
        <v>0.57847447691632059</v>
      </c>
      <c r="P185" s="4">
        <f t="shared" si="17"/>
        <v>149.12692803368989</v>
      </c>
    </row>
    <row r="186" spans="1:16" x14ac:dyDescent="0.15">
      <c r="A186" t="s">
        <v>7</v>
      </c>
      <c r="B186" s="2">
        <v>2005</v>
      </c>
      <c r="C186" s="3">
        <v>4883.474609375</v>
      </c>
      <c r="D186" s="3">
        <v>1571.0916748046875</v>
      </c>
      <c r="E186" s="3">
        <v>459.10458374023438</v>
      </c>
      <c r="F186" s="3">
        <v>158.81658935546875</v>
      </c>
      <c r="G186" s="3">
        <v>0.13550902903079987</v>
      </c>
      <c r="H186" s="3">
        <v>126.56543731689453</v>
      </c>
      <c r="I186" s="3">
        <v>641.2406005859375</v>
      </c>
      <c r="J186" s="3">
        <v>475.7445068359375</v>
      </c>
      <c r="K186" s="3">
        <f t="shared" si="12"/>
        <v>7.6156665764967091</v>
      </c>
      <c r="L186" s="3">
        <f t="shared" si="13"/>
        <v>10.264910133915823</v>
      </c>
      <c r="M186" s="3">
        <f t="shared" si="14"/>
        <v>1.5516978659648435</v>
      </c>
      <c r="N186" s="3">
        <f t="shared" si="15"/>
        <v>17.103939333807986</v>
      </c>
      <c r="O186" s="3">
        <f t="shared" si="16"/>
        <v>0.74191263996887136</v>
      </c>
      <c r="P186" s="4">
        <f t="shared" si="17"/>
        <v>109.48061120430297</v>
      </c>
    </row>
    <row r="187" spans="1:16" x14ac:dyDescent="0.15">
      <c r="A187" t="s">
        <v>8</v>
      </c>
      <c r="B187" s="2">
        <v>2005</v>
      </c>
      <c r="C187" s="3">
        <v>616.2950439453125</v>
      </c>
      <c r="D187" s="3">
        <v>232.94001770019531</v>
      </c>
      <c r="E187" s="3">
        <v>42.820854187011719</v>
      </c>
      <c r="F187" s="3">
        <v>69.2451171875</v>
      </c>
      <c r="G187" s="3">
        <v>10.70521354675293</v>
      </c>
      <c r="H187" s="3">
        <v>220.60870361328125</v>
      </c>
      <c r="I187" s="3">
        <v>61.171478271484375</v>
      </c>
      <c r="J187" s="3">
        <v>54.357822418212891</v>
      </c>
      <c r="K187" s="3">
        <f t="shared" si="12"/>
        <v>10.07487576497892</v>
      </c>
      <c r="L187" s="3">
        <f t="shared" si="13"/>
        <v>11.337743429155827</v>
      </c>
      <c r="M187" s="3">
        <f t="shared" si="14"/>
        <v>1.5750332799993481</v>
      </c>
      <c r="N187" s="3">
        <f t="shared" si="15"/>
        <v>2.0504958211726723</v>
      </c>
      <c r="O187" s="3">
        <f t="shared" si="16"/>
        <v>0.88861384348058614</v>
      </c>
      <c r="P187" s="4">
        <f t="shared" si="17"/>
        <v>139.70575447311131</v>
      </c>
    </row>
    <row r="188" spans="1:16" x14ac:dyDescent="0.15">
      <c r="A188" t="s">
        <v>9</v>
      </c>
      <c r="B188" s="2">
        <v>2005</v>
      </c>
      <c r="C188" s="3">
        <v>1608.898681640625</v>
      </c>
      <c r="D188" s="3">
        <v>791.914794921875</v>
      </c>
      <c r="E188" s="3">
        <v>29.134441375732422</v>
      </c>
      <c r="F188" s="3">
        <v>18.83575439453125</v>
      </c>
      <c r="G188" s="3">
        <v>0.13550902903079987</v>
      </c>
      <c r="H188" s="3">
        <v>107.45866394042969</v>
      </c>
      <c r="I188" s="3">
        <v>108.86705780029297</v>
      </c>
      <c r="J188" s="3">
        <v>82.369514465332031</v>
      </c>
      <c r="K188" s="3">
        <f t="shared" si="12"/>
        <v>14.778563085557138</v>
      </c>
      <c r="L188" s="3">
        <f t="shared" si="13"/>
        <v>19.53269595048765</v>
      </c>
      <c r="M188" s="3">
        <f t="shared" si="14"/>
        <v>1.58937196197997</v>
      </c>
      <c r="N188" s="3">
        <f t="shared" si="15"/>
        <v>12.725615803041681</v>
      </c>
      <c r="O188" s="3">
        <f t="shared" si="16"/>
        <v>0.75660641639118831</v>
      </c>
      <c r="P188" s="4">
        <f t="shared" si="17"/>
        <v>120.20623515502795</v>
      </c>
    </row>
    <row r="189" spans="1:16" x14ac:dyDescent="0.15">
      <c r="A189" t="s">
        <v>10</v>
      </c>
      <c r="B189" s="2">
        <v>2005</v>
      </c>
      <c r="C189" s="3">
        <v>3086.624755859375</v>
      </c>
      <c r="D189" s="3">
        <v>1356.5809326171875</v>
      </c>
      <c r="E189" s="3">
        <v>116.80878448486328</v>
      </c>
      <c r="F189" s="3">
        <v>77.240150451660156</v>
      </c>
      <c r="G189" s="3">
        <v>0.13550902903079987</v>
      </c>
      <c r="H189" s="3">
        <v>200.55335998535156</v>
      </c>
      <c r="I189" s="3">
        <v>357.0355224609375</v>
      </c>
      <c r="J189" s="3">
        <v>243.17176818847656</v>
      </c>
      <c r="K189" s="3">
        <f t="shared" si="12"/>
        <v>8.6451475040472374</v>
      </c>
      <c r="L189" s="3">
        <f t="shared" si="13"/>
        <v>12.693187119760575</v>
      </c>
      <c r="M189" s="3">
        <f t="shared" si="14"/>
        <v>1.4885364631223121</v>
      </c>
      <c r="N189" s="3">
        <f t="shared" si="15"/>
        <v>11.105802344027987</v>
      </c>
      <c r="O189" s="3">
        <f t="shared" si="16"/>
        <v>0.68108564243794945</v>
      </c>
      <c r="P189" s="4">
        <f t="shared" si="17"/>
        <v>120.94901450414484</v>
      </c>
    </row>
    <row r="190" spans="1:16" x14ac:dyDescent="0.15">
      <c r="A190" t="s">
        <v>11</v>
      </c>
      <c r="B190" s="2">
        <v>2005</v>
      </c>
      <c r="C190" s="3">
        <v>231.58493041992188</v>
      </c>
      <c r="D190" s="3">
        <v>100.27667999267578</v>
      </c>
      <c r="E190" s="3">
        <v>13.279885292053223</v>
      </c>
      <c r="F190" s="3">
        <v>13.415393829345703</v>
      </c>
      <c r="G190" s="3">
        <v>0.13550902903079987</v>
      </c>
      <c r="H190" s="3">
        <v>163.69491577148438</v>
      </c>
      <c r="I190" s="3">
        <v>16.049942016601562</v>
      </c>
      <c r="J190" s="3">
        <v>13.627309799194336</v>
      </c>
      <c r="K190" s="3">
        <f t="shared" si="12"/>
        <v>14.429019754736659</v>
      </c>
      <c r="L190" s="3">
        <f t="shared" si="13"/>
        <v>16.994178149058698</v>
      </c>
      <c r="M190" s="3">
        <f t="shared" si="14"/>
        <v>1.6168313817776012</v>
      </c>
      <c r="N190" s="3">
        <f t="shared" si="15"/>
        <v>1.3065748586348114</v>
      </c>
      <c r="O190" s="3">
        <f t="shared" si="16"/>
        <v>0.84905663740708026</v>
      </c>
      <c r="P190" s="4">
        <f t="shared" si="17"/>
        <v>84.823339271336877</v>
      </c>
    </row>
    <row r="191" spans="1:16" x14ac:dyDescent="0.15">
      <c r="A191" t="s">
        <v>12</v>
      </c>
      <c r="B191" s="2">
        <v>2005</v>
      </c>
      <c r="C191" s="3">
        <v>7426.166015625</v>
      </c>
      <c r="D191" s="3">
        <v>3503.85693359375</v>
      </c>
      <c r="E191" s="3">
        <v>636.48590087890625</v>
      </c>
      <c r="F191" s="3">
        <v>280.36819458007812</v>
      </c>
      <c r="G191" s="3">
        <v>0.13550902903079987</v>
      </c>
      <c r="H191" s="3">
        <v>398.12551879882812</v>
      </c>
      <c r="I191" s="3">
        <v>672.88623046875</v>
      </c>
      <c r="J191" s="3">
        <v>509.661376953125</v>
      </c>
      <c r="K191" s="3">
        <f t="shared" si="12"/>
        <v>11.036287680388021</v>
      </c>
      <c r="L191" s="3">
        <f t="shared" si="13"/>
        <v>14.570784351014312</v>
      </c>
      <c r="M191" s="3">
        <f t="shared" si="14"/>
        <v>1.3951378666704002</v>
      </c>
      <c r="N191" s="3">
        <f t="shared" si="15"/>
        <v>10.942891597380976</v>
      </c>
      <c r="O191" s="3">
        <f t="shared" si="16"/>
        <v>0.7574257784976246</v>
      </c>
      <c r="P191" s="4">
        <f t="shared" si="17"/>
        <v>296.18864805982435</v>
      </c>
    </row>
    <row r="192" spans="1:16" x14ac:dyDescent="0.15">
      <c r="A192" t="s">
        <v>13</v>
      </c>
      <c r="B192" s="2">
        <v>2005</v>
      </c>
      <c r="C192" s="3">
        <v>4109.98876953125</v>
      </c>
      <c r="D192" s="3">
        <v>1259.9630126953125</v>
      </c>
      <c r="E192" s="3">
        <v>412.760498046875</v>
      </c>
      <c r="F192" s="3">
        <v>91.333084106445312</v>
      </c>
      <c r="G192" s="3">
        <v>0.13550902903079987</v>
      </c>
      <c r="H192" s="3">
        <v>187.54449462890625</v>
      </c>
      <c r="I192" s="3">
        <v>604.29547119140625</v>
      </c>
      <c r="J192" s="3">
        <v>447.27859497070312</v>
      </c>
      <c r="K192" s="3">
        <f t="shared" si="12"/>
        <v>6.8012900401655347</v>
      </c>
      <c r="L192" s="3">
        <f t="shared" si="13"/>
        <v>9.1888787340705527</v>
      </c>
      <c r="M192" s="3">
        <f t="shared" si="14"/>
        <v>1.5086416419316264</v>
      </c>
      <c r="N192" s="3">
        <f t="shared" si="15"/>
        <v>14.730451544273093</v>
      </c>
      <c r="O192" s="3">
        <f t="shared" si="16"/>
        <v>0.74016539307975526</v>
      </c>
      <c r="P192" s="4">
        <f t="shared" si="17"/>
        <v>118.70688333642889</v>
      </c>
    </row>
    <row r="193" spans="1:16" x14ac:dyDescent="0.15">
      <c r="A193" t="s">
        <v>14</v>
      </c>
      <c r="B193" s="2">
        <v>2005</v>
      </c>
      <c r="C193" s="3">
        <v>6913.80615234375</v>
      </c>
      <c r="D193" s="3">
        <v>2488.7587890625</v>
      </c>
      <c r="E193" s="3">
        <v>1520.0047607421875</v>
      </c>
      <c r="F193" s="3">
        <v>329.55795288085938</v>
      </c>
      <c r="G193" s="3">
        <v>0.13550902903079987</v>
      </c>
      <c r="H193" s="3">
        <v>546.23687744140625</v>
      </c>
      <c r="I193" s="3">
        <v>423.35507202148438</v>
      </c>
      <c r="J193" s="3">
        <v>332.65777587890625</v>
      </c>
      <c r="K193" s="3">
        <f t="shared" si="12"/>
        <v>16.330986940420757</v>
      </c>
      <c r="L193" s="3">
        <f t="shared" si="13"/>
        <v>20.783539882923122</v>
      </c>
      <c r="M193" s="3">
        <f t="shared" si="14"/>
        <v>1.4510242612169035</v>
      </c>
      <c r="N193" s="3">
        <f t="shared" si="15"/>
        <v>7.8931004461656533</v>
      </c>
      <c r="O193" s="3">
        <f t="shared" si="16"/>
        <v>0.78576541977043934</v>
      </c>
      <c r="P193" s="4">
        <f t="shared" si="17"/>
        <v>86.569296644850724</v>
      </c>
    </row>
    <row r="194" spans="1:16" x14ac:dyDescent="0.15">
      <c r="A194" t="s">
        <v>15</v>
      </c>
      <c r="B194" s="2">
        <v>2005</v>
      </c>
      <c r="C194" s="3">
        <v>5645.03515625</v>
      </c>
      <c r="D194" s="3">
        <v>2605.567626953125</v>
      </c>
      <c r="E194" s="3">
        <v>363.0286865234375</v>
      </c>
      <c r="F194" s="3">
        <v>115.18267822265625</v>
      </c>
      <c r="G194" s="3">
        <v>0.13550902903079987</v>
      </c>
      <c r="H194" s="3">
        <v>97.15997314453125</v>
      </c>
      <c r="I194" s="3">
        <v>696.5069580078125</v>
      </c>
      <c r="J194" s="3">
        <v>548.12066650390625</v>
      </c>
      <c r="K194" s="3">
        <f t="shared" si="12"/>
        <v>8.1047792722649028</v>
      </c>
      <c r="L194" s="3">
        <f t="shared" si="13"/>
        <v>10.298891286577259</v>
      </c>
      <c r="M194" s="3">
        <f t="shared" si="14"/>
        <v>1.3398374354972871</v>
      </c>
      <c r="N194" s="3">
        <f t="shared" si="15"/>
        <v>26.567601798337439</v>
      </c>
      <c r="O194" s="3">
        <f t="shared" si="16"/>
        <v>0.78695648363897341</v>
      </c>
      <c r="P194" s="4">
        <f t="shared" si="17"/>
        <v>119.67779733007762</v>
      </c>
    </row>
    <row r="195" spans="1:16" x14ac:dyDescent="0.15">
      <c r="A195" t="s">
        <v>16</v>
      </c>
      <c r="B195" s="2">
        <v>2005</v>
      </c>
      <c r="C195" s="3">
        <v>18775.99609375</v>
      </c>
      <c r="D195" s="3">
        <v>2169.906005859375</v>
      </c>
      <c r="E195" s="3">
        <v>5880.82080078125</v>
      </c>
      <c r="F195" s="3">
        <v>1067.4046630859375</v>
      </c>
      <c r="G195" s="3">
        <v>1.6261084079742432</v>
      </c>
      <c r="H195" s="3">
        <v>2405.285400390625</v>
      </c>
      <c r="I195" s="3">
        <v>1296.260009765625</v>
      </c>
      <c r="J195" s="3">
        <v>811.12774658203125</v>
      </c>
      <c r="K195" s="3">
        <f t="shared" ref="K195:K258" si="18">C195/I195</f>
        <v>14.48474530749804</v>
      </c>
      <c r="L195" s="3">
        <f t="shared" ref="L195:L258" si="19">C195/J195</f>
        <v>23.148013580929991</v>
      </c>
      <c r="M195" s="3">
        <f t="shared" ref="M195:M258" si="20">C195/(D195+E195+I195+J195)</f>
        <v>1.8483741227098878</v>
      </c>
      <c r="N195" s="3">
        <f t="shared" ref="N195:N258" si="21">C195/(F195+G195+H195)</f>
        <v>5.4042278148696914</v>
      </c>
      <c r="O195" s="3">
        <f t="shared" ref="O195:O258" si="22">J195/I195</f>
        <v>0.62574463492759458</v>
      </c>
      <c r="P195" s="4">
        <f t="shared" ref="P195:P258" si="23">(C195/VLOOKUP(A195,$A$2:$C$35,3))*100</f>
        <v>78.12991318537324</v>
      </c>
    </row>
    <row r="196" spans="1:16" x14ac:dyDescent="0.15">
      <c r="A196" t="s">
        <v>39</v>
      </c>
      <c r="B196" s="2">
        <v>2005</v>
      </c>
      <c r="C196" s="3">
        <v>5737.99462890625</v>
      </c>
      <c r="D196" s="3">
        <v>631.47210693359375</v>
      </c>
      <c r="E196" s="3">
        <v>1628.9541015625</v>
      </c>
      <c r="F196" s="3">
        <v>170.33485412597656</v>
      </c>
      <c r="G196" s="3">
        <v>0.13550902903079987</v>
      </c>
      <c r="H196" s="3">
        <v>676.59661865234375</v>
      </c>
      <c r="I196" s="3">
        <v>243.47459411621094</v>
      </c>
      <c r="J196" s="3">
        <v>161.86215209960938</v>
      </c>
      <c r="K196" s="3">
        <f t="shared" si="18"/>
        <v>23.567118572410447</v>
      </c>
      <c r="L196" s="3">
        <f t="shared" si="19"/>
        <v>35.449884698030637</v>
      </c>
      <c r="M196" s="3">
        <f t="shared" si="20"/>
        <v>2.1524774431889981</v>
      </c>
      <c r="N196" s="3">
        <f t="shared" si="21"/>
        <v>6.7739561948965745</v>
      </c>
      <c r="O196" s="3">
        <f t="shared" si="22"/>
        <v>0.66480099366076872</v>
      </c>
      <c r="P196" s="4">
        <f t="shared" si="23"/>
        <v>23.876710453929668</v>
      </c>
    </row>
    <row r="197" spans="1:16" x14ac:dyDescent="0.15">
      <c r="A197" t="s">
        <v>17</v>
      </c>
      <c r="B197" s="2">
        <v>2005</v>
      </c>
      <c r="C197" s="3">
        <v>8035.8212890625</v>
      </c>
      <c r="D197" s="3">
        <v>1030.41064453125</v>
      </c>
      <c r="E197" s="3">
        <v>2427.23779296875</v>
      </c>
      <c r="F197" s="3">
        <v>663.31671142578125</v>
      </c>
      <c r="G197" s="3">
        <v>1.6261084079742432</v>
      </c>
      <c r="H197" s="3">
        <v>749.22943115234375</v>
      </c>
      <c r="I197" s="3">
        <v>453.03231811523438</v>
      </c>
      <c r="J197" s="3">
        <v>312.06539916992188</v>
      </c>
      <c r="K197" s="3">
        <f t="shared" si="18"/>
        <v>17.737854381988019</v>
      </c>
      <c r="L197" s="3">
        <f t="shared" si="19"/>
        <v>25.750439845100985</v>
      </c>
      <c r="M197" s="3">
        <f t="shared" si="20"/>
        <v>1.9029846915984805</v>
      </c>
      <c r="N197" s="3">
        <f t="shared" si="21"/>
        <v>5.6823497162097043</v>
      </c>
      <c r="O197" s="3">
        <f t="shared" si="22"/>
        <v>0.68883694758956282</v>
      </c>
      <c r="P197" s="4">
        <f t="shared" si="23"/>
        <v>47.716368108388139</v>
      </c>
    </row>
    <row r="198" spans="1:16" x14ac:dyDescent="0.15">
      <c r="A198" t="s">
        <v>18</v>
      </c>
      <c r="B198" s="2">
        <v>2005</v>
      </c>
      <c r="C198" s="3">
        <v>82.389488220214844</v>
      </c>
      <c r="D198" s="3">
        <v>2930.99365234375</v>
      </c>
      <c r="E198" s="3">
        <v>15.448029518127441</v>
      </c>
      <c r="F198" s="3">
        <v>2.0326354503631592</v>
      </c>
      <c r="G198" s="3">
        <v>12.466831207275391</v>
      </c>
      <c r="H198" s="3">
        <v>6.77545166015625</v>
      </c>
      <c r="I198" s="3">
        <v>6.056581974029541</v>
      </c>
      <c r="J198" s="3">
        <v>5.148094654083252</v>
      </c>
      <c r="K198" s="3">
        <f t="shared" si="18"/>
        <v>13.603297796265077</v>
      </c>
      <c r="L198" s="3">
        <f t="shared" si="19"/>
        <v>16.003879834429029</v>
      </c>
      <c r="M198" s="3">
        <f t="shared" si="20"/>
        <v>2.7856436582999172E-2</v>
      </c>
      <c r="N198" s="3">
        <f t="shared" si="21"/>
        <v>3.8726112593956472</v>
      </c>
      <c r="O198" s="3">
        <f t="shared" si="22"/>
        <v>0.84999999606347965</v>
      </c>
      <c r="P198" s="4">
        <f t="shared" si="23"/>
        <v>272.44598172669259</v>
      </c>
    </row>
    <row r="199" spans="1:16" x14ac:dyDescent="0.15">
      <c r="A199" t="s">
        <v>19</v>
      </c>
      <c r="B199" s="2">
        <v>2005</v>
      </c>
      <c r="C199" s="3">
        <v>14425.20703125</v>
      </c>
      <c r="D199" s="3">
        <v>6092.62158203125</v>
      </c>
      <c r="E199" s="3">
        <v>144.04609680175781</v>
      </c>
      <c r="F199" s="3">
        <v>280.50369262695312</v>
      </c>
      <c r="G199" s="3">
        <v>0.13550902903079987</v>
      </c>
      <c r="H199" s="3">
        <v>345.68353271484375</v>
      </c>
      <c r="I199" s="3">
        <v>751.01617431640625</v>
      </c>
      <c r="J199" s="3">
        <v>570.530029296875</v>
      </c>
      <c r="K199" s="3">
        <f t="shared" si="18"/>
        <v>19.207585035542259</v>
      </c>
      <c r="L199" s="3">
        <f t="shared" si="19"/>
        <v>25.283869893803349</v>
      </c>
      <c r="M199" s="3">
        <f t="shared" si="20"/>
        <v>1.9085470794564419</v>
      </c>
      <c r="N199" s="3">
        <f t="shared" si="21"/>
        <v>23.031587773579442</v>
      </c>
      <c r="O199" s="3">
        <f t="shared" si="22"/>
        <v>0.75967741948591949</v>
      </c>
      <c r="P199" s="4">
        <f t="shared" si="23"/>
        <v>133.67434377555645</v>
      </c>
    </row>
    <row r="200" spans="1:16" x14ac:dyDescent="0.15">
      <c r="A200" t="s">
        <v>20</v>
      </c>
      <c r="B200" s="2">
        <v>2005</v>
      </c>
      <c r="C200" s="3">
        <v>23427.884765625</v>
      </c>
      <c r="D200" s="3">
        <v>9116.234375</v>
      </c>
      <c r="E200" s="3">
        <v>2646.491455078125</v>
      </c>
      <c r="F200" s="3">
        <v>724.97332763671875</v>
      </c>
      <c r="G200" s="3">
        <v>16.39659309387207</v>
      </c>
      <c r="H200" s="3">
        <v>619.81829833984375</v>
      </c>
      <c r="I200" s="3">
        <v>1855.433837890625</v>
      </c>
      <c r="J200" s="3">
        <v>1468.115478515625</v>
      </c>
      <c r="K200" s="3">
        <f t="shared" si="18"/>
        <v>12.626634422200313</v>
      </c>
      <c r="L200" s="3">
        <f t="shared" si="19"/>
        <v>15.957794266505759</v>
      </c>
      <c r="M200" s="3">
        <f t="shared" si="20"/>
        <v>1.5529270504578137</v>
      </c>
      <c r="N200" s="3">
        <f t="shared" si="21"/>
        <v>17.211348465551719</v>
      </c>
      <c r="O200" s="3">
        <f t="shared" si="22"/>
        <v>0.79125186171266115</v>
      </c>
      <c r="P200" s="4">
        <f t="shared" si="23"/>
        <v>190.58298874630165</v>
      </c>
    </row>
    <row r="201" spans="1:16" x14ac:dyDescent="0.15">
      <c r="A201" t="s">
        <v>21</v>
      </c>
      <c r="B201" s="2">
        <v>2005</v>
      </c>
      <c r="C201" s="3">
        <v>197.70767211914062</v>
      </c>
      <c r="D201" s="3">
        <v>110.30435180664062</v>
      </c>
      <c r="E201" s="3">
        <v>3.6587438583374023</v>
      </c>
      <c r="F201" s="3">
        <v>7.4529967308044434</v>
      </c>
      <c r="G201" s="3">
        <v>0.13550902903079987</v>
      </c>
      <c r="H201" s="3">
        <v>37.942527770996094</v>
      </c>
      <c r="I201" s="3">
        <v>24.983400344848633</v>
      </c>
      <c r="J201" s="3">
        <v>19.986721038818359</v>
      </c>
      <c r="K201" s="3">
        <f t="shared" si="18"/>
        <v>7.9135613803629532</v>
      </c>
      <c r="L201" s="3">
        <f t="shared" si="19"/>
        <v>9.8919513478549739</v>
      </c>
      <c r="M201" s="3">
        <f t="shared" si="20"/>
        <v>1.2439669679537653</v>
      </c>
      <c r="N201" s="3">
        <f t="shared" si="21"/>
        <v>4.3422618989147894</v>
      </c>
      <c r="O201" s="3">
        <f t="shared" si="22"/>
        <v>0.80000003053785484</v>
      </c>
      <c r="P201" s="4">
        <f t="shared" si="23"/>
        <v>119.54461671547061</v>
      </c>
    </row>
    <row r="202" spans="1:16" x14ac:dyDescent="0.15">
      <c r="A202" t="s">
        <v>22</v>
      </c>
      <c r="B202" s="2">
        <v>2005</v>
      </c>
      <c r="C202" s="3">
        <v>1627.3280029296875</v>
      </c>
      <c r="D202" s="3">
        <v>591.7679443359375</v>
      </c>
      <c r="E202" s="3">
        <v>243.37422180175781</v>
      </c>
      <c r="F202" s="3">
        <v>142.82652282714844</v>
      </c>
      <c r="G202" s="3">
        <v>0.13550902903079987</v>
      </c>
      <c r="H202" s="3">
        <v>63.418228149414062</v>
      </c>
      <c r="I202" s="3">
        <v>142.48109436035156</v>
      </c>
      <c r="J202" s="3">
        <v>126.12831878662109</v>
      </c>
      <c r="K202" s="3">
        <f t="shared" si="18"/>
        <v>11.421360919744076</v>
      </c>
      <c r="L202" s="3">
        <f t="shared" si="19"/>
        <v>12.902162009173663</v>
      </c>
      <c r="M202" s="3">
        <f t="shared" si="20"/>
        <v>1.4743607469937619</v>
      </c>
      <c r="N202" s="3">
        <f t="shared" si="21"/>
        <v>7.8850952260917966</v>
      </c>
      <c r="O202" s="3">
        <f t="shared" si="22"/>
        <v>0.88522845331063804</v>
      </c>
      <c r="P202" s="4">
        <f t="shared" si="23"/>
        <v>108.12605430655078</v>
      </c>
    </row>
    <row r="203" spans="1:16" x14ac:dyDescent="0.15">
      <c r="A203" t="s">
        <v>23</v>
      </c>
      <c r="B203" s="2">
        <v>2005</v>
      </c>
      <c r="C203" s="3">
        <v>1758.229736328125</v>
      </c>
      <c r="D203" s="3">
        <v>805.19464111328125</v>
      </c>
      <c r="E203" s="3">
        <v>116.67327880859375</v>
      </c>
      <c r="F203" s="3">
        <v>64.637809753417969</v>
      </c>
      <c r="G203" s="3">
        <v>0.13550902903079987</v>
      </c>
      <c r="H203" s="3">
        <v>84.015602111816406</v>
      </c>
      <c r="I203" s="3">
        <v>131.73065185546875</v>
      </c>
      <c r="J203" s="3">
        <v>107.50433349609375</v>
      </c>
      <c r="K203" s="3">
        <f t="shared" si="18"/>
        <v>13.347157336298665</v>
      </c>
      <c r="L203" s="3">
        <f t="shared" si="19"/>
        <v>16.354966159499156</v>
      </c>
      <c r="M203" s="3">
        <f t="shared" si="20"/>
        <v>1.5142755464159874</v>
      </c>
      <c r="N203" s="3">
        <f t="shared" si="21"/>
        <v>11.816939902249759</v>
      </c>
      <c r="O203" s="3">
        <f t="shared" si="22"/>
        <v>0.81609201793098651</v>
      </c>
      <c r="P203" s="4">
        <f t="shared" si="23"/>
        <v>291.28213404130452</v>
      </c>
    </row>
    <row r="204" spans="1:16" x14ac:dyDescent="0.15">
      <c r="A204" t="s">
        <v>24</v>
      </c>
      <c r="B204" s="2">
        <v>2005</v>
      </c>
      <c r="C204" s="3">
        <v>7195.39404296875</v>
      </c>
      <c r="D204" s="3">
        <v>778.9058837890625</v>
      </c>
      <c r="E204" s="3">
        <v>1807.283935546875</v>
      </c>
      <c r="F204" s="3">
        <v>407.34014892578125</v>
      </c>
      <c r="G204" s="3">
        <v>0.13550902903079987</v>
      </c>
      <c r="H204" s="3">
        <v>4041.556884765625</v>
      </c>
      <c r="I204" s="3">
        <v>259.22171020507812</v>
      </c>
      <c r="J204" s="3">
        <v>216.52281188964844</v>
      </c>
      <c r="K204" s="3">
        <f t="shared" si="18"/>
        <v>27.757682939736245</v>
      </c>
      <c r="L204" s="3">
        <f t="shared" si="19"/>
        <v>33.231574909695453</v>
      </c>
      <c r="M204" s="3">
        <f t="shared" si="20"/>
        <v>2.3499504694169113</v>
      </c>
      <c r="N204" s="3">
        <f t="shared" si="21"/>
        <v>1.6172940912158407</v>
      </c>
      <c r="O204" s="3">
        <f t="shared" si="22"/>
        <v>0.83528039267371046</v>
      </c>
      <c r="P204" s="4">
        <f t="shared" si="23"/>
        <v>120.59378179810689</v>
      </c>
    </row>
    <row r="205" spans="1:16" x14ac:dyDescent="0.15">
      <c r="A205" t="s">
        <v>37</v>
      </c>
      <c r="B205" s="2">
        <v>2005</v>
      </c>
      <c r="C205" s="3">
        <v>4016.0810546875</v>
      </c>
      <c r="D205" s="3">
        <v>271.153564453125</v>
      </c>
      <c r="E205" s="3">
        <v>1163.20947265625</v>
      </c>
      <c r="F205" s="3">
        <v>193.64241027832031</v>
      </c>
      <c r="G205" s="3">
        <v>94.449798583984375</v>
      </c>
      <c r="H205" s="3">
        <v>200.55335998535156</v>
      </c>
      <c r="I205" s="3">
        <v>111.74393463134766</v>
      </c>
      <c r="J205" s="3">
        <v>88.123268127441406</v>
      </c>
      <c r="K205" s="3">
        <f t="shared" si="18"/>
        <v>35.940036190213618</v>
      </c>
      <c r="L205" s="3">
        <f t="shared" si="19"/>
        <v>45.573446605266113</v>
      </c>
      <c r="M205" s="3">
        <f t="shared" si="20"/>
        <v>2.4574756706322383</v>
      </c>
      <c r="N205" s="3">
        <f t="shared" si="21"/>
        <v>8.2188017465468572</v>
      </c>
      <c r="O205" s="3">
        <f t="shared" si="22"/>
        <v>0.78861790949251287</v>
      </c>
      <c r="P205" s="4">
        <f t="shared" si="23"/>
        <v>67.308947849181578</v>
      </c>
    </row>
    <row r="206" spans="1:16" x14ac:dyDescent="0.15">
      <c r="A206" t="s">
        <v>25</v>
      </c>
      <c r="B206" s="2">
        <v>2005</v>
      </c>
      <c r="C206" s="3">
        <v>11996.34375</v>
      </c>
      <c r="D206" s="3">
        <v>1643.860107421875</v>
      </c>
      <c r="E206" s="3">
        <v>2901.519287109375</v>
      </c>
      <c r="F206" s="3">
        <v>858.314208984375</v>
      </c>
      <c r="G206" s="3">
        <v>2.7101805210113525</v>
      </c>
      <c r="H206" s="3">
        <v>163.69491577148438</v>
      </c>
      <c r="I206" s="3">
        <v>642.14910888671875</v>
      </c>
      <c r="J206" s="3">
        <v>498.3052978515625</v>
      </c>
      <c r="K206" s="3">
        <f t="shared" si="18"/>
        <v>18.681554772843686</v>
      </c>
      <c r="L206" s="3">
        <f t="shared" si="19"/>
        <v>24.074284984972259</v>
      </c>
      <c r="M206" s="3">
        <f t="shared" si="20"/>
        <v>2.1098653547209665</v>
      </c>
      <c r="N206" s="3">
        <f t="shared" si="21"/>
        <v>11.706955932443067</v>
      </c>
      <c r="O206" s="3">
        <f t="shared" si="22"/>
        <v>0.77599624597387451</v>
      </c>
      <c r="P206" s="4">
        <f t="shared" si="23"/>
        <v>135.52691720971734</v>
      </c>
    </row>
    <row r="207" spans="1:16" x14ac:dyDescent="0.15">
      <c r="A207" t="s">
        <v>26</v>
      </c>
      <c r="B207" s="2">
        <v>2005</v>
      </c>
      <c r="C207" s="3">
        <v>3441.387451171875</v>
      </c>
      <c r="D207" s="3">
        <v>1392.8973388671875</v>
      </c>
      <c r="E207" s="3">
        <v>171.55442810058594</v>
      </c>
      <c r="F207" s="3">
        <v>179.2784423828125</v>
      </c>
      <c r="G207" s="3">
        <v>0.13550902903079987</v>
      </c>
      <c r="H207" s="3">
        <v>58.675411224365234</v>
      </c>
      <c r="I207" s="3">
        <v>232.42134094238281</v>
      </c>
      <c r="J207" s="3">
        <v>183.36302185058594</v>
      </c>
      <c r="K207" s="3">
        <f t="shared" si="18"/>
        <v>14.806675829415312</v>
      </c>
      <c r="L207" s="3">
        <f t="shared" si="19"/>
        <v>18.768165011897015</v>
      </c>
      <c r="M207" s="3">
        <f t="shared" si="20"/>
        <v>1.7378672166675766</v>
      </c>
      <c r="N207" s="3">
        <f t="shared" si="21"/>
        <v>14.454183979778147</v>
      </c>
      <c r="O207" s="3">
        <f t="shared" si="22"/>
        <v>0.78892506646384752</v>
      </c>
      <c r="P207" s="4">
        <f t="shared" si="23"/>
        <v>111.27890841867907</v>
      </c>
    </row>
    <row r="208" spans="1:16" x14ac:dyDescent="0.15">
      <c r="A208" t="s">
        <v>27</v>
      </c>
      <c r="B208" s="2">
        <v>2005</v>
      </c>
      <c r="C208" s="3">
        <v>190.93222045898438</v>
      </c>
      <c r="D208" s="3">
        <v>48.105705261230469</v>
      </c>
      <c r="E208" s="3">
        <v>54.610137939453125</v>
      </c>
      <c r="F208" s="3">
        <v>14.905993461608887</v>
      </c>
      <c r="G208" s="3">
        <v>0.13550902903079987</v>
      </c>
      <c r="H208" s="3">
        <v>65.450859069824219</v>
      </c>
      <c r="I208" s="3">
        <v>29.223007202148438</v>
      </c>
      <c r="J208" s="3">
        <v>27.103204727172852</v>
      </c>
      <c r="K208" s="3">
        <f t="shared" si="18"/>
        <v>6.5336267119335787</v>
      </c>
      <c r="L208" s="3">
        <f t="shared" si="19"/>
        <v>7.0446363218280794</v>
      </c>
      <c r="M208" s="3">
        <f t="shared" si="20"/>
        <v>1.2005140420432299</v>
      </c>
      <c r="N208" s="3">
        <f t="shared" si="21"/>
        <v>2.3720539037180655</v>
      </c>
      <c r="O208" s="3">
        <f t="shared" si="22"/>
        <v>0.92746117946342832</v>
      </c>
      <c r="P208" s="4">
        <f t="shared" si="23"/>
        <v>57.843420598634722</v>
      </c>
    </row>
    <row r="209" spans="1:16" x14ac:dyDescent="0.15">
      <c r="A209" t="s">
        <v>28</v>
      </c>
      <c r="B209" s="2">
        <v>2005</v>
      </c>
      <c r="C209" s="3">
        <v>1518.2431640625</v>
      </c>
      <c r="D209" s="3">
        <v>146.48526000976562</v>
      </c>
      <c r="E209" s="3">
        <v>363.0286865234375</v>
      </c>
      <c r="F209" s="3">
        <v>43.633907318115234</v>
      </c>
      <c r="G209" s="3">
        <v>0.13550902903079987</v>
      </c>
      <c r="H209" s="3">
        <v>151.09257507324219</v>
      </c>
      <c r="I209" s="3">
        <v>65.5625</v>
      </c>
      <c r="J209" s="3">
        <v>57.840358734130859</v>
      </c>
      <c r="K209" s="3">
        <f t="shared" si="18"/>
        <v>23.157188393708292</v>
      </c>
      <c r="L209" s="3">
        <f t="shared" si="19"/>
        <v>26.248854559171399</v>
      </c>
      <c r="M209" s="3">
        <f t="shared" si="20"/>
        <v>2.3988036838763005</v>
      </c>
      <c r="N209" s="3">
        <f t="shared" si="21"/>
        <v>7.7913766199129979</v>
      </c>
      <c r="O209" s="3">
        <f t="shared" si="22"/>
        <v>0.88221710175986057</v>
      </c>
      <c r="P209" s="4">
        <f t="shared" si="23"/>
        <v>117.46656497994206</v>
      </c>
    </row>
    <row r="210" spans="1:16" x14ac:dyDescent="0.15">
      <c r="A210" t="s">
        <v>29</v>
      </c>
      <c r="B210" s="2">
        <v>2005</v>
      </c>
      <c r="C210" s="3">
        <v>9749.603515625</v>
      </c>
      <c r="D210" s="3">
        <v>1089.899169921875</v>
      </c>
      <c r="E210" s="3">
        <v>1876.12255859375</v>
      </c>
      <c r="F210" s="3">
        <v>1666.218994140625</v>
      </c>
      <c r="G210" s="3">
        <v>144.18161010742188</v>
      </c>
      <c r="H210" s="3">
        <v>472.11346435546875</v>
      </c>
      <c r="I210" s="3">
        <v>439.10220336914062</v>
      </c>
      <c r="J210" s="3">
        <v>347.49639892578125</v>
      </c>
      <c r="K210" s="3">
        <f t="shared" si="18"/>
        <v>22.203494860235963</v>
      </c>
      <c r="L210" s="3">
        <f t="shared" si="19"/>
        <v>28.056703740712241</v>
      </c>
      <c r="M210" s="3">
        <f t="shared" si="20"/>
        <v>2.5980788505505794</v>
      </c>
      <c r="N210" s="3">
        <f t="shared" si="21"/>
        <v>4.2714319485399654</v>
      </c>
      <c r="O210" s="3">
        <f t="shared" si="22"/>
        <v>0.79137931046465504</v>
      </c>
      <c r="P210" s="4">
        <f t="shared" si="23"/>
        <v>117.79066506412622</v>
      </c>
    </row>
    <row r="211" spans="1:16" x14ac:dyDescent="0.15">
      <c r="A211" t="s">
        <v>30</v>
      </c>
      <c r="B211" s="2">
        <v>2005</v>
      </c>
      <c r="C211" s="3">
        <v>1448.18505859375</v>
      </c>
      <c r="D211" s="3">
        <v>340.12765502929688</v>
      </c>
      <c r="E211" s="3">
        <v>554.90948486328125</v>
      </c>
      <c r="F211" s="3">
        <v>47.157142639160156</v>
      </c>
      <c r="G211" s="3">
        <v>0.13550902903079987</v>
      </c>
      <c r="H211" s="3">
        <v>101.08973693847656</v>
      </c>
      <c r="I211" s="3">
        <v>79.644050598144531</v>
      </c>
      <c r="J211" s="3">
        <v>67.379470825195312</v>
      </c>
      <c r="K211" s="3">
        <f t="shared" si="18"/>
        <v>18.183217047821628</v>
      </c>
      <c r="L211" s="3">
        <f t="shared" si="19"/>
        <v>21.492971684963543</v>
      </c>
      <c r="M211" s="3">
        <f t="shared" si="20"/>
        <v>1.389732011152764</v>
      </c>
      <c r="N211" s="3">
        <f t="shared" si="21"/>
        <v>9.7598176723829617</v>
      </c>
      <c r="O211" s="3">
        <f t="shared" si="22"/>
        <v>0.84600758398349285</v>
      </c>
      <c r="P211" s="4">
        <f t="shared" si="23"/>
        <v>32.502367911730346</v>
      </c>
    </row>
    <row r="212" spans="1:16" x14ac:dyDescent="0.15">
      <c r="A212" t="s">
        <v>31</v>
      </c>
      <c r="B212" s="2">
        <v>2005</v>
      </c>
      <c r="C212" s="3">
        <v>109.62680816650391</v>
      </c>
      <c r="D212" s="3">
        <v>28.45689582824707</v>
      </c>
      <c r="E212" s="3">
        <v>40.110671997070312</v>
      </c>
      <c r="F212" s="3">
        <v>4.3362889289855957</v>
      </c>
      <c r="G212" s="3">
        <v>0.13550902903079987</v>
      </c>
      <c r="H212" s="3">
        <v>69.380622863769531</v>
      </c>
      <c r="I212" s="3">
        <v>1.6655600070953369</v>
      </c>
      <c r="J212" s="3">
        <v>1.5141454935073853</v>
      </c>
      <c r="K212" s="3">
        <f t="shared" si="18"/>
        <v>65.81978895956334</v>
      </c>
      <c r="L212" s="3">
        <f t="shared" si="19"/>
        <v>72.401766300914062</v>
      </c>
      <c r="M212" s="3">
        <f t="shared" si="20"/>
        <v>1.527957831491543</v>
      </c>
      <c r="N212" s="3">
        <f t="shared" si="21"/>
        <v>1.4844037195618209</v>
      </c>
      <c r="O212" s="3">
        <f t="shared" si="22"/>
        <v>0.90909092861084495</v>
      </c>
      <c r="P212" s="4">
        <f t="shared" si="23"/>
        <v>46.665501193284094</v>
      </c>
    </row>
    <row r="213" spans="1:16" x14ac:dyDescent="0.15">
      <c r="A213" t="s">
        <v>32</v>
      </c>
      <c r="B213" s="2">
        <v>2005</v>
      </c>
      <c r="C213" s="3">
        <v>0.27101805806159973</v>
      </c>
      <c r="D213" s="3">
        <v>789.57080078125</v>
      </c>
      <c r="E213" s="3">
        <v>1.6261084079742432</v>
      </c>
      <c r="F213" s="3">
        <v>126.83645629882812</v>
      </c>
      <c r="G213" s="3">
        <v>0.13550902903079987</v>
      </c>
      <c r="H213" s="3">
        <v>1549.1392822265625</v>
      </c>
      <c r="I213" s="3">
        <v>6.9650692939758301</v>
      </c>
      <c r="J213" s="3">
        <v>6.6622400283813477</v>
      </c>
      <c r="K213" s="3">
        <f t="shared" si="18"/>
        <v>3.8911035428751073E-2</v>
      </c>
      <c r="L213" s="3">
        <f t="shared" si="19"/>
        <v>4.0679719870051881E-2</v>
      </c>
      <c r="M213" s="3">
        <f t="shared" si="20"/>
        <v>3.3674192678099656E-4</v>
      </c>
      <c r="N213" s="3">
        <f t="shared" si="21"/>
        <v>1.6169455246901806E-4</v>
      </c>
      <c r="O213" s="3">
        <f t="shared" si="22"/>
        <v>0.9565217153178357</v>
      </c>
      <c r="P213" s="4">
        <f t="shared" si="23"/>
        <v>9.4907315625660186E-3</v>
      </c>
    </row>
    <row r="214" spans="1:16" x14ac:dyDescent="0.15">
      <c r="A214" t="s">
        <v>38</v>
      </c>
      <c r="B214" s="2">
        <v>2005</v>
      </c>
      <c r="C214" s="3">
        <v>41437.578125</v>
      </c>
      <c r="D214" s="3">
        <v>6119.994140625</v>
      </c>
      <c r="E214" s="3">
        <v>11162.150390625</v>
      </c>
      <c r="F214" s="3">
        <v>2756.795654296875</v>
      </c>
      <c r="G214" s="3">
        <v>0.13550902903079987</v>
      </c>
      <c r="H214" s="3">
        <v>1685.7322998046875</v>
      </c>
      <c r="I214" s="3">
        <v>1104.7205810546875</v>
      </c>
      <c r="J214" s="3">
        <v>819.00128173828125</v>
      </c>
      <c r="K214" s="3">
        <f t="shared" si="18"/>
        <v>37.509555661069641</v>
      </c>
      <c r="L214" s="3">
        <f t="shared" si="19"/>
        <v>50.595254304182795</v>
      </c>
      <c r="M214" s="3">
        <f t="shared" si="20"/>
        <v>2.1575479738759706</v>
      </c>
      <c r="N214" s="3">
        <f t="shared" si="21"/>
        <v>9.3271926781958747</v>
      </c>
      <c r="O214" s="3">
        <f t="shared" si="22"/>
        <v>0.74136509791134042</v>
      </c>
      <c r="P214" s="4">
        <f t="shared" si="23"/>
        <v>1451.0949321976386</v>
      </c>
    </row>
    <row r="215" spans="1:16" x14ac:dyDescent="0.15">
      <c r="A215" t="s">
        <v>33</v>
      </c>
      <c r="B215" s="2">
        <v>2005</v>
      </c>
      <c r="C215" s="3">
        <v>7184.2822265625</v>
      </c>
      <c r="D215" s="3">
        <v>535.12518310546875</v>
      </c>
      <c r="E215" s="3">
        <v>1733.0250244140625</v>
      </c>
      <c r="F215" s="3">
        <v>569.137939453125</v>
      </c>
      <c r="G215" s="3">
        <v>51.222412109375</v>
      </c>
      <c r="H215" s="3">
        <v>2941.49462890625</v>
      </c>
      <c r="I215" s="3">
        <v>205.46954345703125</v>
      </c>
      <c r="J215" s="3">
        <v>158.8338623046875</v>
      </c>
      <c r="K215" s="3">
        <f t="shared" si="18"/>
        <v>34.965192921961744</v>
      </c>
      <c r="L215" s="3">
        <f t="shared" si="19"/>
        <v>45.231426865267871</v>
      </c>
      <c r="M215" s="3">
        <f t="shared" si="20"/>
        <v>2.7291201601108459</v>
      </c>
      <c r="N215" s="3">
        <f t="shared" si="21"/>
        <v>2.0170058202698158</v>
      </c>
      <c r="O215" s="3">
        <f t="shared" si="22"/>
        <v>0.77302874008625799</v>
      </c>
      <c r="P215" s="4">
        <f t="shared" si="23"/>
        <v>125.61591747435801</v>
      </c>
    </row>
    <row r="216" spans="1:16" x14ac:dyDescent="0.15">
      <c r="A216" t="s">
        <v>34</v>
      </c>
      <c r="B216" s="2">
        <v>2005</v>
      </c>
      <c r="C216" s="3">
        <v>2914.663818359375</v>
      </c>
      <c r="D216" s="3">
        <v>1573.9373779296875</v>
      </c>
      <c r="E216" s="3">
        <v>186.59593200683594</v>
      </c>
      <c r="F216" s="3">
        <v>102.30931854248047</v>
      </c>
      <c r="G216" s="3">
        <v>0.13550902903079987</v>
      </c>
      <c r="H216" s="3">
        <v>179.00743103027344</v>
      </c>
      <c r="I216" s="3">
        <v>182.45452880859375</v>
      </c>
      <c r="J216" s="3">
        <v>145.35797119140625</v>
      </c>
      <c r="K216" s="3">
        <f t="shared" si="18"/>
        <v>15.974740870461156</v>
      </c>
      <c r="L216" s="3">
        <f t="shared" si="19"/>
        <v>20.051626990042177</v>
      </c>
      <c r="M216" s="3">
        <f t="shared" si="20"/>
        <v>1.3956806408647273</v>
      </c>
      <c r="N216" s="3">
        <f t="shared" si="21"/>
        <v>10.35580184305152</v>
      </c>
      <c r="O216" s="3">
        <f t="shared" si="22"/>
        <v>0.7966805326268217</v>
      </c>
      <c r="P216" s="4">
        <f t="shared" si="23"/>
        <v>152.38640517843501</v>
      </c>
    </row>
    <row r="217" spans="1:16" x14ac:dyDescent="0.15">
      <c r="A217" t="s">
        <v>1</v>
      </c>
      <c r="B217" s="2">
        <v>2006</v>
      </c>
      <c r="C217" s="3">
        <v>47678.3984375</v>
      </c>
      <c r="D217" s="3">
        <v>6836.8095703125</v>
      </c>
      <c r="E217" s="3">
        <v>8577.3515625</v>
      </c>
      <c r="F217" s="3">
        <v>2104.707275390625</v>
      </c>
      <c r="G217" s="3">
        <v>0.12804692983627319</v>
      </c>
      <c r="H217" s="3">
        <v>2365.28271484375</v>
      </c>
      <c r="I217" s="3">
        <v>2891.712158203125</v>
      </c>
      <c r="J217" s="3">
        <v>2037.8663330078125</v>
      </c>
      <c r="K217" s="3">
        <f t="shared" si="18"/>
        <v>16.487947564990971</v>
      </c>
      <c r="L217" s="3">
        <f t="shared" si="19"/>
        <v>23.396234416969101</v>
      </c>
      <c r="M217" s="3">
        <f t="shared" si="20"/>
        <v>2.3436398282053177</v>
      </c>
      <c r="N217" s="3">
        <f t="shared" si="21"/>
        <v>10.6660267225844</v>
      </c>
      <c r="O217" s="3">
        <f t="shared" si="22"/>
        <v>0.70472655005680718</v>
      </c>
      <c r="P217" s="4">
        <f t="shared" si="23"/>
        <v>104.15860594708299</v>
      </c>
    </row>
    <row r="218" spans="1:16" x14ac:dyDescent="0.15">
      <c r="A218" t="s">
        <v>2</v>
      </c>
      <c r="B218" s="2">
        <v>2006</v>
      </c>
      <c r="C218" s="3">
        <v>13880.0302734375</v>
      </c>
      <c r="D218" s="3">
        <v>5110.3525390625</v>
      </c>
      <c r="E218" s="3">
        <v>122.02871704101562</v>
      </c>
      <c r="F218" s="3">
        <v>279.01425170898438</v>
      </c>
      <c r="G218" s="3">
        <v>0.12804692983627319</v>
      </c>
      <c r="H218" s="3">
        <v>523.3277587890625</v>
      </c>
      <c r="I218" s="3">
        <v>783.71771240234375</v>
      </c>
      <c r="J218" s="3">
        <v>653.9090576171875</v>
      </c>
      <c r="K218" s="3">
        <f t="shared" si="18"/>
        <v>17.71049710091507</v>
      </c>
      <c r="L218" s="3">
        <f t="shared" si="19"/>
        <v>21.226239508006891</v>
      </c>
      <c r="M218" s="3">
        <f t="shared" si="20"/>
        <v>2.0809615549301355</v>
      </c>
      <c r="N218" s="3">
        <f t="shared" si="21"/>
        <v>17.296633245016594</v>
      </c>
      <c r="O218" s="3">
        <f t="shared" si="22"/>
        <v>0.83436809870322892</v>
      </c>
      <c r="P218" s="4">
        <f t="shared" si="23"/>
        <v>85.428128437629709</v>
      </c>
    </row>
    <row r="219" spans="1:16" x14ac:dyDescent="0.15">
      <c r="A219" t="s">
        <v>3</v>
      </c>
      <c r="B219" s="2">
        <v>2006</v>
      </c>
      <c r="C219" s="3">
        <v>89846.6875</v>
      </c>
      <c r="D219" s="3">
        <v>9720.6826171875</v>
      </c>
      <c r="E219" s="3">
        <v>15876.1533203125</v>
      </c>
      <c r="F219" s="3">
        <v>4175.8662109375</v>
      </c>
      <c r="G219" s="3">
        <v>54.547988891601562</v>
      </c>
      <c r="H219" s="3">
        <v>3884.5595703125</v>
      </c>
      <c r="I219" s="3">
        <v>3377.313720703125</v>
      </c>
      <c r="J219" s="3">
        <v>2791.8154296875</v>
      </c>
      <c r="K219" s="3">
        <f t="shared" si="18"/>
        <v>26.603003135075873</v>
      </c>
      <c r="L219" s="3">
        <f t="shared" si="19"/>
        <v>32.18217312813438</v>
      </c>
      <c r="M219" s="3">
        <f t="shared" si="20"/>
        <v>2.8283947064542385</v>
      </c>
      <c r="N219" s="3">
        <f t="shared" si="21"/>
        <v>11.071716316642171</v>
      </c>
      <c r="O219" s="3">
        <f t="shared" si="22"/>
        <v>0.8266378727488396</v>
      </c>
      <c r="P219" s="4">
        <f t="shared" si="23"/>
        <v>403.65733175256935</v>
      </c>
    </row>
    <row r="220" spans="1:16" x14ac:dyDescent="0.15">
      <c r="A220" t="s">
        <v>35</v>
      </c>
      <c r="B220" s="2">
        <v>2006</v>
      </c>
      <c r="C220" s="3">
        <v>605.27783203125</v>
      </c>
      <c r="D220" s="3">
        <v>352.1290283203125</v>
      </c>
      <c r="E220" s="3">
        <v>7.2986745834350586</v>
      </c>
      <c r="F220" s="3">
        <v>12.036410331726074</v>
      </c>
      <c r="G220" s="3">
        <v>0.12804692983627319</v>
      </c>
      <c r="H220" s="3">
        <v>115.24223327636719</v>
      </c>
      <c r="I220" s="3">
        <v>32.774169921875</v>
      </c>
      <c r="J220" s="3">
        <v>28.480609893798828</v>
      </c>
      <c r="K220" s="3">
        <f t="shared" si="18"/>
        <v>18.468136141176821</v>
      </c>
      <c r="L220" s="3">
        <f t="shared" si="19"/>
        <v>21.252277752768176</v>
      </c>
      <c r="M220" s="3">
        <f t="shared" si="20"/>
        <v>1.4387997049902037</v>
      </c>
      <c r="N220" s="3">
        <f t="shared" si="21"/>
        <v>4.7507539005658117</v>
      </c>
      <c r="O220" s="3">
        <f t="shared" si="22"/>
        <v>0.86899561336531517</v>
      </c>
      <c r="P220" s="4">
        <f t="shared" si="23"/>
        <v>2.7193527267960125</v>
      </c>
    </row>
    <row r="221" spans="1:16" x14ac:dyDescent="0.15">
      <c r="A221" t="s">
        <v>4</v>
      </c>
      <c r="B221" s="2">
        <v>2006</v>
      </c>
      <c r="C221" s="3">
        <v>35841.87109375</v>
      </c>
      <c r="D221" s="3">
        <v>13810.884765625</v>
      </c>
      <c r="E221" s="3">
        <v>349.56808471679688</v>
      </c>
      <c r="F221" s="3">
        <v>582.99761962890625</v>
      </c>
      <c r="G221" s="3">
        <v>0.12804692983627319</v>
      </c>
      <c r="H221" s="3">
        <v>1228.22607421875</v>
      </c>
      <c r="I221" s="3">
        <v>1911.77880859375</v>
      </c>
      <c r="J221" s="3">
        <v>1583.4647216796875</v>
      </c>
      <c r="K221" s="3">
        <f t="shared" si="18"/>
        <v>18.747917349347677</v>
      </c>
      <c r="L221" s="3">
        <f t="shared" si="19"/>
        <v>22.635092909256681</v>
      </c>
      <c r="M221" s="3">
        <f t="shared" si="20"/>
        <v>2.0300457326113719</v>
      </c>
      <c r="N221" s="3">
        <f t="shared" si="21"/>
        <v>19.78736116617829</v>
      </c>
      <c r="O221" s="3">
        <f t="shared" si="22"/>
        <v>0.82826774444918083</v>
      </c>
      <c r="P221" s="4">
        <f t="shared" si="23"/>
        <v>156.39539154844496</v>
      </c>
    </row>
    <row r="222" spans="1:16" x14ac:dyDescent="0.15">
      <c r="A222" t="s">
        <v>5</v>
      </c>
      <c r="B222" s="2">
        <v>2006</v>
      </c>
      <c r="C222" s="3">
        <v>73.883071899414062</v>
      </c>
      <c r="D222" s="3">
        <v>2.5609383583068848</v>
      </c>
      <c r="E222" s="3">
        <v>25.737430572509766</v>
      </c>
      <c r="F222" s="3">
        <v>2.4328916072845459</v>
      </c>
      <c r="G222" s="3">
        <v>0.12804692983627319</v>
      </c>
      <c r="H222" s="3">
        <v>32.011730194091797</v>
      </c>
      <c r="I222" s="3">
        <v>36.495254516601562</v>
      </c>
      <c r="J222" s="3">
        <v>32.774169921875</v>
      </c>
      <c r="K222" s="3">
        <f t="shared" si="18"/>
        <v>2.0244569568847619</v>
      </c>
      <c r="L222" s="3">
        <f t="shared" si="19"/>
        <v>2.254307952742415</v>
      </c>
      <c r="M222" s="3">
        <f t="shared" si="20"/>
        <v>0.75724856889780534</v>
      </c>
      <c r="N222" s="3">
        <f t="shared" si="21"/>
        <v>2.1370369893577683</v>
      </c>
      <c r="O222" s="3">
        <f t="shared" si="22"/>
        <v>0.89803922060513774</v>
      </c>
      <c r="P222" s="4">
        <f t="shared" si="23"/>
        <v>126.81552646536953</v>
      </c>
    </row>
    <row r="223" spans="1:16" x14ac:dyDescent="0.15">
      <c r="A223" t="s">
        <v>6</v>
      </c>
      <c r="B223" s="2">
        <v>2006</v>
      </c>
      <c r="C223" s="3">
        <v>14364.6875</v>
      </c>
      <c r="D223" s="3">
        <v>6427.82763671875</v>
      </c>
      <c r="E223" s="3">
        <v>157.75381469726562</v>
      </c>
      <c r="F223" s="3">
        <v>222.67359924316406</v>
      </c>
      <c r="G223" s="3">
        <v>0.12804692983627319</v>
      </c>
      <c r="H223" s="3">
        <v>510.39501953125</v>
      </c>
      <c r="I223" s="3">
        <v>719.3143310546875</v>
      </c>
      <c r="J223" s="3">
        <v>491.04006958007812</v>
      </c>
      <c r="K223" s="3">
        <f t="shared" si="18"/>
        <v>19.969972625094123</v>
      </c>
      <c r="L223" s="3">
        <f t="shared" si="19"/>
        <v>29.253595357878279</v>
      </c>
      <c r="M223" s="3">
        <f t="shared" si="20"/>
        <v>1.8425866724161484</v>
      </c>
      <c r="N223" s="3">
        <f t="shared" si="21"/>
        <v>19.591861463530286</v>
      </c>
      <c r="O223" s="3">
        <f t="shared" si="22"/>
        <v>0.68265019669508809</v>
      </c>
      <c r="P223" s="4">
        <f t="shared" si="23"/>
        <v>166.42023240208749</v>
      </c>
    </row>
    <row r="224" spans="1:16" x14ac:dyDescent="0.15">
      <c r="A224" t="s">
        <v>7</v>
      </c>
      <c r="B224" s="2">
        <v>2006</v>
      </c>
      <c r="C224" s="3">
        <v>5485.658203125</v>
      </c>
      <c r="D224" s="3">
        <v>1810.1993408203125</v>
      </c>
      <c r="E224" s="3">
        <v>539.7177734375</v>
      </c>
      <c r="F224" s="3">
        <v>171.58287048339844</v>
      </c>
      <c r="G224" s="3">
        <v>0.12804692983627319</v>
      </c>
      <c r="H224" s="3">
        <v>239.0635986328125</v>
      </c>
      <c r="I224" s="3">
        <v>736.7747802734375</v>
      </c>
      <c r="J224" s="3">
        <v>494.90426635742188</v>
      </c>
      <c r="K224" s="3">
        <f t="shared" si="18"/>
        <v>7.4455021398657548</v>
      </c>
      <c r="L224" s="3">
        <f t="shared" si="19"/>
        <v>11.084281498521646</v>
      </c>
      <c r="M224" s="3">
        <f t="shared" si="20"/>
        <v>1.5316238784899436</v>
      </c>
      <c r="N224" s="3">
        <f t="shared" si="21"/>
        <v>13.354426793384782</v>
      </c>
      <c r="O224" s="3">
        <f t="shared" si="22"/>
        <v>0.67171716460456099</v>
      </c>
      <c r="P224" s="4">
        <f t="shared" si="23"/>
        <v>122.98071782396065</v>
      </c>
    </row>
    <row r="225" spans="1:16" x14ac:dyDescent="0.15">
      <c r="A225" t="s">
        <v>8</v>
      </c>
      <c r="B225" s="2">
        <v>2006</v>
      </c>
      <c r="C225" s="3">
        <v>643.3077392578125</v>
      </c>
      <c r="D225" s="3">
        <v>299.50173950195312</v>
      </c>
      <c r="E225" s="3">
        <v>41.615249633789062</v>
      </c>
      <c r="F225" s="3">
        <v>65.944168090820312</v>
      </c>
      <c r="G225" s="3">
        <v>14.725396156311035</v>
      </c>
      <c r="H225" s="3">
        <v>216.52734375</v>
      </c>
      <c r="I225" s="3">
        <v>61.111660003662109</v>
      </c>
      <c r="J225" s="3">
        <v>51.808948516845703</v>
      </c>
      <c r="K225" s="3">
        <f t="shared" si="18"/>
        <v>10.526759365058359</v>
      </c>
      <c r="L225" s="3">
        <f t="shared" si="19"/>
        <v>12.416923285919241</v>
      </c>
      <c r="M225" s="3">
        <f t="shared" si="20"/>
        <v>1.4168600630841548</v>
      </c>
      <c r="N225" s="3">
        <f t="shared" si="21"/>
        <v>2.1645842266435085</v>
      </c>
      <c r="O225" s="3">
        <f t="shared" si="22"/>
        <v>0.84777517929869783</v>
      </c>
      <c r="P225" s="4">
        <f t="shared" si="23"/>
        <v>145.8291673028273</v>
      </c>
    </row>
    <row r="226" spans="1:16" x14ac:dyDescent="0.15">
      <c r="A226" t="s">
        <v>9</v>
      </c>
      <c r="B226" s="2">
        <v>2006</v>
      </c>
      <c r="C226" s="3">
        <v>1773.4498291015625</v>
      </c>
      <c r="D226" s="3">
        <v>882.115234375</v>
      </c>
      <c r="E226" s="3">
        <v>32.523918151855469</v>
      </c>
      <c r="F226" s="3">
        <v>18.950944900512695</v>
      </c>
      <c r="G226" s="3">
        <v>0.12804692983627319</v>
      </c>
      <c r="H226" s="3">
        <v>101.54120635986328</v>
      </c>
      <c r="I226" s="3">
        <v>103.61789703369141</v>
      </c>
      <c r="J226" s="3">
        <v>73.706100463867188</v>
      </c>
      <c r="K226" s="3">
        <f t="shared" si="18"/>
        <v>17.115284906090348</v>
      </c>
      <c r="L226" s="3">
        <f t="shared" si="19"/>
        <v>24.061099663941082</v>
      </c>
      <c r="M226" s="3">
        <f t="shared" si="20"/>
        <v>1.6240931107079133</v>
      </c>
      <c r="N226" s="3">
        <f t="shared" si="21"/>
        <v>14.702760032817368</v>
      </c>
      <c r="O226" s="3">
        <f t="shared" si="22"/>
        <v>0.71132596369815937</v>
      </c>
      <c r="P226" s="4">
        <f t="shared" si="23"/>
        <v>132.5004051686108</v>
      </c>
    </row>
    <row r="227" spans="1:16" x14ac:dyDescent="0.15">
      <c r="A227" t="s">
        <v>10</v>
      </c>
      <c r="B227" s="2">
        <v>2006</v>
      </c>
      <c r="C227" s="3">
        <v>3267.885498046875</v>
      </c>
      <c r="D227" s="3">
        <v>1554.873779296875</v>
      </c>
      <c r="E227" s="3">
        <v>119.33972930908203</v>
      </c>
      <c r="F227" s="3">
        <v>95.523002624511719</v>
      </c>
      <c r="G227" s="3">
        <v>0.12804692983627319</v>
      </c>
      <c r="H227" s="3">
        <v>189.50944519042969</v>
      </c>
      <c r="I227" s="3">
        <v>346.34710693359375</v>
      </c>
      <c r="J227" s="3">
        <v>263.76766967773438</v>
      </c>
      <c r="K227" s="3">
        <f t="shared" si="18"/>
        <v>9.435290298739055</v>
      </c>
      <c r="L227" s="3">
        <f t="shared" si="19"/>
        <v>12.389257190009324</v>
      </c>
      <c r="M227" s="3">
        <f t="shared" si="20"/>
        <v>1.4305673659931213</v>
      </c>
      <c r="N227" s="3">
        <f t="shared" si="21"/>
        <v>11.459811433458462</v>
      </c>
      <c r="O227" s="3">
        <f t="shared" si="22"/>
        <v>0.76157029868971127</v>
      </c>
      <c r="P227" s="4">
        <f t="shared" si="23"/>
        <v>128.05169457377451</v>
      </c>
    </row>
    <row r="228" spans="1:16" x14ac:dyDescent="0.15">
      <c r="A228" t="s">
        <v>11</v>
      </c>
      <c r="B228" s="2">
        <v>2006</v>
      </c>
      <c r="C228" s="3">
        <v>146.74177551269531</v>
      </c>
      <c r="D228" s="3">
        <v>60.054008483886719</v>
      </c>
      <c r="E228" s="3">
        <v>11.780317306518555</v>
      </c>
      <c r="F228" s="3">
        <v>12.29250431060791</v>
      </c>
      <c r="G228" s="3">
        <v>0.25609385967254639</v>
      </c>
      <c r="H228" s="3">
        <v>167.48538208007812</v>
      </c>
      <c r="I228" s="3">
        <v>16.601762771606445</v>
      </c>
      <c r="J228" s="3">
        <v>14.741220474243164</v>
      </c>
      <c r="K228" s="3">
        <f t="shared" si="18"/>
        <v>8.8389273796674104</v>
      </c>
      <c r="L228" s="3">
        <f t="shared" si="19"/>
        <v>9.9545201002245545</v>
      </c>
      <c r="M228" s="3">
        <f t="shared" si="20"/>
        <v>1.422229140141003</v>
      </c>
      <c r="N228" s="3">
        <f t="shared" si="21"/>
        <v>0.81507821639355793</v>
      </c>
      <c r="O228" s="3">
        <f t="shared" si="22"/>
        <v>0.88793103943484142</v>
      </c>
      <c r="P228" s="4">
        <f t="shared" si="23"/>
        <v>53.74757065160469</v>
      </c>
    </row>
    <row r="229" spans="1:16" x14ac:dyDescent="0.15">
      <c r="A229" t="s">
        <v>12</v>
      </c>
      <c r="B229" s="2">
        <v>2006</v>
      </c>
      <c r="C229" s="3">
        <v>8339.4404296875</v>
      </c>
      <c r="D229" s="3">
        <v>4421.2041015625</v>
      </c>
      <c r="E229" s="3">
        <v>789.025146484375</v>
      </c>
      <c r="F229" s="3">
        <v>317.044189453125</v>
      </c>
      <c r="G229" s="3">
        <v>0.12804692983627319</v>
      </c>
      <c r="H229" s="3">
        <v>376.20187377929688</v>
      </c>
      <c r="I229" s="3">
        <v>722.7491455078125</v>
      </c>
      <c r="J229" s="3">
        <v>604.9625244140625</v>
      </c>
      <c r="K229" s="3">
        <f t="shared" si="18"/>
        <v>11.53849918954675</v>
      </c>
      <c r="L229" s="3">
        <f t="shared" si="19"/>
        <v>13.785052946485701</v>
      </c>
      <c r="M229" s="3">
        <f t="shared" si="20"/>
        <v>1.2755453948455764</v>
      </c>
      <c r="N229" s="3">
        <f t="shared" si="21"/>
        <v>12.027331721018495</v>
      </c>
      <c r="O229" s="3">
        <f t="shared" si="22"/>
        <v>0.8370297331711245</v>
      </c>
      <c r="P229" s="4">
        <f t="shared" si="23"/>
        <v>332.61410817472785</v>
      </c>
    </row>
    <row r="230" spans="1:16" x14ac:dyDescent="0.15">
      <c r="A230" t="s">
        <v>13</v>
      </c>
      <c r="B230" s="2">
        <v>2006</v>
      </c>
      <c r="C230" s="3">
        <v>4628.896484375</v>
      </c>
      <c r="D230" s="3">
        <v>1655.7747802734375</v>
      </c>
      <c r="E230" s="3">
        <v>422.29873657226562</v>
      </c>
      <c r="F230" s="3">
        <v>96.803474426269531</v>
      </c>
      <c r="G230" s="3">
        <v>0.12804692983627319</v>
      </c>
      <c r="H230" s="3">
        <v>177.21693420410156</v>
      </c>
      <c r="I230" s="3">
        <v>574.76446533203125</v>
      </c>
      <c r="J230" s="3">
        <v>461.27139282226562</v>
      </c>
      <c r="K230" s="3">
        <f t="shared" si="18"/>
        <v>8.0535536964710719</v>
      </c>
      <c r="L230" s="3">
        <f t="shared" si="19"/>
        <v>10.035082505449409</v>
      </c>
      <c r="M230" s="3">
        <f t="shared" si="20"/>
        <v>1.4864270733506268</v>
      </c>
      <c r="N230" s="3">
        <f t="shared" si="21"/>
        <v>16.884634549248521</v>
      </c>
      <c r="O230" s="3">
        <f t="shared" si="22"/>
        <v>0.80253985875030964</v>
      </c>
      <c r="P230" s="4">
        <f t="shared" si="23"/>
        <v>133.69425216453283</v>
      </c>
    </row>
    <row r="231" spans="1:16" x14ac:dyDescent="0.15">
      <c r="A231" t="s">
        <v>14</v>
      </c>
      <c r="B231" s="2">
        <v>2006</v>
      </c>
      <c r="C231" s="3">
        <v>7199.822265625</v>
      </c>
      <c r="D231" s="3">
        <v>2813.062744140625</v>
      </c>
      <c r="E231" s="3">
        <v>1738.2369384765625</v>
      </c>
      <c r="F231" s="3">
        <v>507.3218994140625</v>
      </c>
      <c r="G231" s="3">
        <v>0.12804692983627319</v>
      </c>
      <c r="H231" s="3">
        <v>516.15716552734375</v>
      </c>
      <c r="I231" s="3">
        <v>491.75567626953125</v>
      </c>
      <c r="J231" s="3">
        <v>394.86434936523438</v>
      </c>
      <c r="K231" s="3">
        <f t="shared" si="18"/>
        <v>14.641055737765958</v>
      </c>
      <c r="L231" s="3">
        <f t="shared" si="19"/>
        <v>18.233659932073131</v>
      </c>
      <c r="M231" s="3">
        <f t="shared" si="20"/>
        <v>1.3240030474704121</v>
      </c>
      <c r="N231" s="3">
        <f t="shared" si="21"/>
        <v>7.0337751488098794</v>
      </c>
      <c r="O231" s="3">
        <f t="shared" si="22"/>
        <v>0.80296856430958463</v>
      </c>
      <c r="P231" s="4">
        <f t="shared" si="23"/>
        <v>90.150567685760379</v>
      </c>
    </row>
    <row r="232" spans="1:16" x14ac:dyDescent="0.15">
      <c r="A232" t="s">
        <v>15</v>
      </c>
      <c r="B232" s="2">
        <v>2006</v>
      </c>
      <c r="C232" s="3">
        <v>5897.71337890625</v>
      </c>
      <c r="D232" s="3">
        <v>2663.88818359375</v>
      </c>
      <c r="E232" s="3">
        <v>416.28054809570312</v>
      </c>
      <c r="F232" s="3">
        <v>103.84605407714844</v>
      </c>
      <c r="G232" s="3">
        <v>0.12804692983627319</v>
      </c>
      <c r="H232" s="3">
        <v>91.937690734863281</v>
      </c>
      <c r="I232" s="3">
        <v>612.54779052734375</v>
      </c>
      <c r="J232" s="3">
        <v>471.28970336914062</v>
      </c>
      <c r="K232" s="3">
        <f t="shared" si="18"/>
        <v>9.6281685610667136</v>
      </c>
      <c r="L232" s="3">
        <f t="shared" si="19"/>
        <v>12.51398733463699</v>
      </c>
      <c r="M232" s="3">
        <f t="shared" si="20"/>
        <v>1.4163555622629633</v>
      </c>
      <c r="N232" s="3">
        <f t="shared" si="21"/>
        <v>30.10392241564325</v>
      </c>
      <c r="O232" s="3">
        <f t="shared" si="22"/>
        <v>0.76939254480602448</v>
      </c>
      <c r="P232" s="4">
        <f t="shared" si="23"/>
        <v>125.03471226218362</v>
      </c>
    </row>
    <row r="233" spans="1:16" x14ac:dyDescent="0.15">
      <c r="A233" t="s">
        <v>16</v>
      </c>
      <c r="B233" s="2">
        <v>2006</v>
      </c>
      <c r="C233" s="3">
        <v>23427.849609375</v>
      </c>
      <c r="D233" s="3">
        <v>2044.9093017578125</v>
      </c>
      <c r="E233" s="3">
        <v>6184.92236328125</v>
      </c>
      <c r="F233" s="3">
        <v>1009.9060668945312</v>
      </c>
      <c r="G233" s="3">
        <v>1.7926568984985352</v>
      </c>
      <c r="H233" s="3">
        <v>2940.981689453125</v>
      </c>
      <c r="I233" s="3">
        <v>1389.109619140625</v>
      </c>
      <c r="J233" s="3">
        <v>948.01788330078125</v>
      </c>
      <c r="K233" s="3">
        <f t="shared" si="18"/>
        <v>16.86537137642793</v>
      </c>
      <c r="L233" s="3">
        <f t="shared" si="19"/>
        <v>24.712455347155046</v>
      </c>
      <c r="M233" s="3">
        <f t="shared" si="20"/>
        <v>2.2170852785608912</v>
      </c>
      <c r="N233" s="3">
        <f t="shared" si="21"/>
        <v>5.927079136189203</v>
      </c>
      <c r="O233" s="3">
        <f t="shared" si="22"/>
        <v>0.68246441478626729</v>
      </c>
      <c r="P233" s="4">
        <f t="shared" si="23"/>
        <v>97.487017304490323</v>
      </c>
    </row>
    <row r="234" spans="1:16" x14ac:dyDescent="0.15">
      <c r="A234" t="s">
        <v>39</v>
      </c>
      <c r="B234" s="2">
        <v>2006</v>
      </c>
      <c r="C234" s="3">
        <v>14196.306640625</v>
      </c>
      <c r="D234" s="3">
        <v>1476.2529296875</v>
      </c>
      <c r="E234" s="3">
        <v>3657.02001953125</v>
      </c>
      <c r="F234" s="3">
        <v>397.20156860351562</v>
      </c>
      <c r="G234" s="3">
        <v>0.12804692983627319</v>
      </c>
      <c r="H234" s="3">
        <v>895.43212890625</v>
      </c>
      <c r="I234" s="3">
        <v>589.6488037109375</v>
      </c>
      <c r="J234" s="3">
        <v>422.62936401367188</v>
      </c>
      <c r="K234" s="3">
        <f t="shared" si="18"/>
        <v>24.075867789913183</v>
      </c>
      <c r="L234" s="3">
        <f t="shared" si="19"/>
        <v>33.590440819833226</v>
      </c>
      <c r="M234" s="3">
        <f t="shared" si="20"/>
        <v>2.3100135969068112</v>
      </c>
      <c r="N234" s="3">
        <f t="shared" si="21"/>
        <v>10.981378975426709</v>
      </c>
      <c r="O234" s="3">
        <f t="shared" si="22"/>
        <v>0.71674759849229974</v>
      </c>
      <c r="P234" s="4">
        <f t="shared" si="23"/>
        <v>59.0730952353668</v>
      </c>
    </row>
    <row r="235" spans="1:16" x14ac:dyDescent="0.15">
      <c r="A235" t="s">
        <v>17</v>
      </c>
      <c r="B235" s="2">
        <v>2006</v>
      </c>
      <c r="C235" s="3">
        <v>8965.9736328125</v>
      </c>
      <c r="D235" s="3">
        <v>1135.904296875</v>
      </c>
      <c r="E235" s="3">
        <v>2341.466064453125</v>
      </c>
      <c r="F235" s="3">
        <v>679.4169921875</v>
      </c>
      <c r="G235" s="3">
        <v>0.12804692983627319</v>
      </c>
      <c r="H235" s="3">
        <v>637.28955078125</v>
      </c>
      <c r="I235" s="3">
        <v>460.12643432617188</v>
      </c>
      <c r="J235" s="3">
        <v>335.04074096679688</v>
      </c>
      <c r="K235" s="3">
        <f t="shared" si="18"/>
        <v>19.485891189761009</v>
      </c>
      <c r="L235" s="3">
        <f t="shared" si="19"/>
        <v>26.760845880832875</v>
      </c>
      <c r="M235" s="3">
        <f t="shared" si="20"/>
        <v>2.0985125480964593</v>
      </c>
      <c r="N235" s="3">
        <f t="shared" si="21"/>
        <v>6.808731864723419</v>
      </c>
      <c r="O235" s="3">
        <f t="shared" si="22"/>
        <v>0.7281492997841873</v>
      </c>
      <c r="P235" s="4">
        <f t="shared" si="23"/>
        <v>53.239573520094474</v>
      </c>
    </row>
    <row r="236" spans="1:16" x14ac:dyDescent="0.15">
      <c r="A236" t="s">
        <v>18</v>
      </c>
      <c r="B236" s="2">
        <v>2006</v>
      </c>
      <c r="C236" s="3">
        <v>30.34712028503418</v>
      </c>
      <c r="D236" s="3">
        <v>1754.236083984375</v>
      </c>
      <c r="E236" s="3">
        <v>6.0182051658630371</v>
      </c>
      <c r="F236" s="3">
        <v>0.64023458957672119</v>
      </c>
      <c r="G236" s="3">
        <v>6.9145336151123047</v>
      </c>
      <c r="H236" s="3">
        <v>6.402346134185791</v>
      </c>
      <c r="I236" s="3">
        <v>2.2898983955383301</v>
      </c>
      <c r="J236" s="3">
        <v>1.8605424165725708</v>
      </c>
      <c r="K236" s="3">
        <f t="shared" si="18"/>
        <v>13.252605593402279</v>
      </c>
      <c r="L236" s="3">
        <f t="shared" si="19"/>
        <v>16.310899453149062</v>
      </c>
      <c r="M236" s="3">
        <f t="shared" si="20"/>
        <v>1.7199636664815426E-2</v>
      </c>
      <c r="N236" s="3">
        <f t="shared" si="21"/>
        <v>2.1743119349899001</v>
      </c>
      <c r="O236" s="3">
        <f t="shared" si="22"/>
        <v>0.81249998698530801</v>
      </c>
      <c r="P236" s="4">
        <f t="shared" si="23"/>
        <v>100.3520128263834</v>
      </c>
    </row>
    <row r="237" spans="1:16" x14ac:dyDescent="0.15">
      <c r="A237" t="s">
        <v>19</v>
      </c>
      <c r="B237" s="2">
        <v>2006</v>
      </c>
      <c r="C237" s="3">
        <v>15721.3447265625</v>
      </c>
      <c r="D237" s="3">
        <v>7118.25634765625</v>
      </c>
      <c r="E237" s="3">
        <v>198.34468078613281</v>
      </c>
      <c r="F237" s="3">
        <v>406.93310546875</v>
      </c>
      <c r="G237" s="3">
        <v>0.12804692983627319</v>
      </c>
      <c r="H237" s="3">
        <v>326.647705078125</v>
      </c>
      <c r="I237" s="3">
        <v>805.32861328125</v>
      </c>
      <c r="J237" s="3">
        <v>674.37506103515625</v>
      </c>
      <c r="K237" s="3">
        <f t="shared" si="18"/>
        <v>19.521651742270873</v>
      </c>
      <c r="L237" s="3">
        <f t="shared" si="19"/>
        <v>23.312464583773984</v>
      </c>
      <c r="M237" s="3">
        <f t="shared" si="20"/>
        <v>1.7872669555923646</v>
      </c>
      <c r="N237" s="3">
        <f t="shared" si="21"/>
        <v>21.42722493582751</v>
      </c>
      <c r="O237" s="3">
        <f t="shared" si="22"/>
        <v>0.83739115922811502</v>
      </c>
      <c r="P237" s="4">
        <f t="shared" si="23"/>
        <v>145.68528791579084</v>
      </c>
    </row>
    <row r="238" spans="1:16" x14ac:dyDescent="0.15">
      <c r="A238" t="s">
        <v>20</v>
      </c>
      <c r="B238" s="2">
        <v>2006</v>
      </c>
      <c r="C238" s="3">
        <v>24343</v>
      </c>
      <c r="D238" s="3">
        <v>9809.162109375</v>
      </c>
      <c r="E238" s="3">
        <v>2743.91748046875</v>
      </c>
      <c r="F238" s="3">
        <v>681.4656982421875</v>
      </c>
      <c r="G238" s="3">
        <v>35.212902069091797</v>
      </c>
      <c r="H238" s="3">
        <v>585.6866455078125</v>
      </c>
      <c r="I238" s="3">
        <v>1715.4200439453125</v>
      </c>
      <c r="J238" s="3">
        <v>1418.3057861328125</v>
      </c>
      <c r="K238" s="3">
        <f t="shared" si="18"/>
        <v>14.190693460718391</v>
      </c>
      <c r="L238" s="3">
        <f t="shared" si="19"/>
        <v>17.163435584913056</v>
      </c>
      <c r="M238" s="3">
        <f t="shared" si="20"/>
        <v>1.5518137280574005</v>
      </c>
      <c r="N238" s="3">
        <f t="shared" si="21"/>
        <v>18.691377152566787</v>
      </c>
      <c r="O238" s="3">
        <f t="shared" si="22"/>
        <v>0.82679795606843687</v>
      </c>
      <c r="P238" s="4">
        <f t="shared" si="23"/>
        <v>198.0273397049661</v>
      </c>
    </row>
    <row r="239" spans="1:16" x14ac:dyDescent="0.15">
      <c r="A239" t="s">
        <v>21</v>
      </c>
      <c r="B239" s="2">
        <v>2006</v>
      </c>
      <c r="C239" s="3">
        <v>219.21633911132812</v>
      </c>
      <c r="D239" s="3">
        <v>108.58379364013672</v>
      </c>
      <c r="E239" s="3">
        <v>3.5853137969970703</v>
      </c>
      <c r="F239" s="3">
        <v>7.2986745834350586</v>
      </c>
      <c r="G239" s="3">
        <v>0.12804692983627319</v>
      </c>
      <c r="H239" s="3">
        <v>35.853137969970703</v>
      </c>
      <c r="I239" s="3">
        <v>27.621898651123047</v>
      </c>
      <c r="J239" s="3">
        <v>21.324678421020508</v>
      </c>
      <c r="K239" s="3">
        <f t="shared" si="18"/>
        <v>7.9363240695409347</v>
      </c>
      <c r="L239" s="3">
        <f t="shared" si="19"/>
        <v>10.279936455934484</v>
      </c>
      <c r="M239" s="3">
        <f t="shared" si="20"/>
        <v>1.3606145160790055</v>
      </c>
      <c r="N239" s="3">
        <f t="shared" si="21"/>
        <v>5.0650889750741612</v>
      </c>
      <c r="O239" s="3">
        <f t="shared" si="22"/>
        <v>0.77202073218647094</v>
      </c>
      <c r="P239" s="4">
        <f t="shared" si="23"/>
        <v>132.54990540296419</v>
      </c>
    </row>
    <row r="240" spans="1:16" x14ac:dyDescent="0.15">
      <c r="A240" t="s">
        <v>22</v>
      </c>
      <c r="B240" s="2">
        <v>2006</v>
      </c>
      <c r="C240" s="3">
        <v>1799.8275146484375</v>
      </c>
      <c r="D240" s="3">
        <v>600.9241943359375</v>
      </c>
      <c r="E240" s="3">
        <v>250.71588134765625</v>
      </c>
      <c r="F240" s="3">
        <v>135.34559631347656</v>
      </c>
      <c r="G240" s="3">
        <v>0.12804692983627319</v>
      </c>
      <c r="H240" s="3">
        <v>59.925960540771484</v>
      </c>
      <c r="I240" s="3">
        <v>162.8690185546875</v>
      </c>
      <c r="J240" s="3">
        <v>147.41220092773438</v>
      </c>
      <c r="K240" s="3">
        <f t="shared" si="18"/>
        <v>11.050766625968823</v>
      </c>
      <c r="L240" s="3">
        <f t="shared" si="19"/>
        <v>12.209488111033385</v>
      </c>
      <c r="M240" s="3">
        <f t="shared" si="20"/>
        <v>1.5490098358092987</v>
      </c>
      <c r="N240" s="3">
        <f t="shared" si="21"/>
        <v>9.2110090286428559</v>
      </c>
      <c r="O240" s="3">
        <f t="shared" si="22"/>
        <v>0.90509663676911578</v>
      </c>
      <c r="P240" s="4">
        <f t="shared" si="23"/>
        <v>119.58759834584482</v>
      </c>
    </row>
    <row r="241" spans="1:16" x14ac:dyDescent="0.15">
      <c r="A241" t="s">
        <v>23</v>
      </c>
      <c r="B241" s="2">
        <v>2006</v>
      </c>
      <c r="C241" s="3">
        <v>1836.8331298828125</v>
      </c>
      <c r="D241" s="3">
        <v>836.78662109375</v>
      </c>
      <c r="E241" s="3">
        <v>129.96762084960938</v>
      </c>
      <c r="F241" s="3">
        <v>73.114791870117188</v>
      </c>
      <c r="G241" s="3">
        <v>16.261959075927734</v>
      </c>
      <c r="H241" s="3">
        <v>79.389091491699219</v>
      </c>
      <c r="I241" s="3">
        <v>152.8507080078125</v>
      </c>
      <c r="J241" s="3">
        <v>123.79763031005859</v>
      </c>
      <c r="K241" s="3">
        <f t="shared" si="18"/>
        <v>12.017171224283295</v>
      </c>
      <c r="L241" s="3">
        <f t="shared" si="19"/>
        <v>14.837385217167354</v>
      </c>
      <c r="M241" s="3">
        <f t="shared" si="20"/>
        <v>1.4772634053058715</v>
      </c>
      <c r="N241" s="3">
        <f t="shared" si="21"/>
        <v>10.883915271897511</v>
      </c>
      <c r="O241" s="3">
        <f t="shared" si="22"/>
        <v>0.80992513494756635</v>
      </c>
      <c r="P241" s="4">
        <f t="shared" si="23"/>
        <v>304.30418897783017</v>
      </c>
    </row>
    <row r="242" spans="1:16" x14ac:dyDescent="0.15">
      <c r="A242" t="s">
        <v>24</v>
      </c>
      <c r="B242" s="2">
        <v>2006</v>
      </c>
      <c r="C242" s="3">
        <v>8697.0751953125</v>
      </c>
      <c r="D242" s="3">
        <v>898.5052490234375</v>
      </c>
      <c r="E242" s="3">
        <v>2330.966064453125</v>
      </c>
      <c r="F242" s="3">
        <v>393.48818969726562</v>
      </c>
      <c r="G242" s="3">
        <v>0.12804692983627319</v>
      </c>
      <c r="H242" s="3">
        <v>3818.99951171875</v>
      </c>
      <c r="I242" s="3">
        <v>277.65017700195312</v>
      </c>
      <c r="J242" s="3">
        <v>231.99531555175781</v>
      </c>
      <c r="K242" s="3">
        <f t="shared" si="18"/>
        <v>31.323859718811995</v>
      </c>
      <c r="L242" s="3">
        <f t="shared" si="19"/>
        <v>37.488150028495703</v>
      </c>
      <c r="M242" s="3">
        <f t="shared" si="20"/>
        <v>2.3259704487664741</v>
      </c>
      <c r="N242" s="3">
        <f t="shared" si="21"/>
        <v>2.0645308556156681</v>
      </c>
      <c r="O242" s="3">
        <f t="shared" si="22"/>
        <v>0.83556696436078937</v>
      </c>
      <c r="P242" s="4">
        <f t="shared" si="23"/>
        <v>145.76174454408522</v>
      </c>
    </row>
    <row r="243" spans="1:16" x14ac:dyDescent="0.15">
      <c r="A243" t="s">
        <v>37</v>
      </c>
      <c r="B243" s="2">
        <v>2006</v>
      </c>
      <c r="C243" s="3">
        <v>4874.10595703125</v>
      </c>
      <c r="D243" s="3">
        <v>384.14077758789062</v>
      </c>
      <c r="E243" s="3">
        <v>1111.5753173828125</v>
      </c>
      <c r="F243" s="3">
        <v>187.07655334472656</v>
      </c>
      <c r="G243" s="3">
        <v>0.12804692983627319</v>
      </c>
      <c r="H243" s="3">
        <v>240.72821044921875</v>
      </c>
      <c r="I243" s="3">
        <v>143.83424377441406</v>
      </c>
      <c r="J243" s="3">
        <v>117.07105255126953</v>
      </c>
      <c r="K243" s="3">
        <f t="shared" si="18"/>
        <v>33.886964808433746</v>
      </c>
      <c r="L243" s="3">
        <f t="shared" si="19"/>
        <v>41.633741653571512</v>
      </c>
      <c r="M243" s="3">
        <f t="shared" si="20"/>
        <v>2.7747048858571395</v>
      </c>
      <c r="N243" s="3">
        <f t="shared" si="21"/>
        <v>11.389886063626344</v>
      </c>
      <c r="O243" s="3">
        <f t="shared" si="22"/>
        <v>0.81393032339976545</v>
      </c>
      <c r="P243" s="4">
        <f t="shared" si="23"/>
        <v>81.689323299459545</v>
      </c>
    </row>
    <row r="244" spans="1:16" x14ac:dyDescent="0.15">
      <c r="A244" t="s">
        <v>25</v>
      </c>
      <c r="B244" s="2">
        <v>2006</v>
      </c>
      <c r="C244" s="3">
        <v>15250.00390625</v>
      </c>
      <c r="D244" s="3">
        <v>2262.84521484375</v>
      </c>
      <c r="E244" s="3">
        <v>3265.324462890625</v>
      </c>
      <c r="F244" s="3">
        <v>834.7379150390625</v>
      </c>
      <c r="G244" s="3">
        <v>2.0487508773803711</v>
      </c>
      <c r="H244" s="3">
        <v>154.68067932128906</v>
      </c>
      <c r="I244" s="3">
        <v>749.36920166015625</v>
      </c>
      <c r="J244" s="3">
        <v>593.6561279296875</v>
      </c>
      <c r="K244" s="3">
        <f t="shared" si="18"/>
        <v>20.35045458562357</v>
      </c>
      <c r="L244" s="3">
        <f t="shared" si="19"/>
        <v>25.688278430533117</v>
      </c>
      <c r="M244" s="3">
        <f t="shared" si="20"/>
        <v>2.2194107269542709</v>
      </c>
      <c r="N244" s="3">
        <f t="shared" si="21"/>
        <v>15.381246774792555</v>
      </c>
      <c r="O244" s="3">
        <f t="shared" si="22"/>
        <v>0.7922078017277715</v>
      </c>
      <c r="P244" s="4">
        <f t="shared" si="23"/>
        <v>172.28466105351558</v>
      </c>
    </row>
    <row r="245" spans="1:16" x14ac:dyDescent="0.15">
      <c r="A245" t="s">
        <v>26</v>
      </c>
      <c r="B245" s="2">
        <v>2006</v>
      </c>
      <c r="C245" s="3">
        <v>3954.857177734375</v>
      </c>
      <c r="D245" s="3">
        <v>1787.406982421875</v>
      </c>
      <c r="E245" s="3">
        <v>232.53321838378906</v>
      </c>
      <c r="F245" s="3">
        <v>222.9296875</v>
      </c>
      <c r="G245" s="3">
        <v>0.12804692983627319</v>
      </c>
      <c r="H245" s="3">
        <v>55.444316864013672</v>
      </c>
      <c r="I245" s="3">
        <v>261.47775268554688</v>
      </c>
      <c r="J245" s="3">
        <v>209.81193542480469</v>
      </c>
      <c r="K245" s="3">
        <f t="shared" si="18"/>
        <v>15.125023590402684</v>
      </c>
      <c r="L245" s="3">
        <f t="shared" si="19"/>
        <v>18.849533844330661</v>
      </c>
      <c r="M245" s="3">
        <f t="shared" si="20"/>
        <v>1.5875119334953118</v>
      </c>
      <c r="N245" s="3">
        <f t="shared" si="21"/>
        <v>14.200459778881738</v>
      </c>
      <c r="O245" s="3">
        <f t="shared" si="22"/>
        <v>0.80240836273793625</v>
      </c>
      <c r="P245" s="4">
        <f t="shared" si="23"/>
        <v>127.88219749572143</v>
      </c>
    </row>
    <row r="246" spans="1:16" x14ac:dyDescent="0.15">
      <c r="A246" t="s">
        <v>27</v>
      </c>
      <c r="B246" s="2">
        <v>2006</v>
      </c>
      <c r="C246" s="3">
        <v>171.58287048339844</v>
      </c>
      <c r="D246" s="3">
        <v>48.401737213134766</v>
      </c>
      <c r="E246" s="3">
        <v>62.614944458007812</v>
      </c>
      <c r="F246" s="3">
        <v>18.438756942749023</v>
      </c>
      <c r="G246" s="3">
        <v>0.12804692983627319</v>
      </c>
      <c r="H246" s="3">
        <v>80.669563293457031</v>
      </c>
      <c r="I246" s="3">
        <v>30.484272003173828</v>
      </c>
      <c r="J246" s="3">
        <v>28.337491989135742</v>
      </c>
      <c r="K246" s="3">
        <f t="shared" si="18"/>
        <v>5.6285703809995633</v>
      </c>
      <c r="L246" s="3">
        <f t="shared" si="19"/>
        <v>6.0549772911865762</v>
      </c>
      <c r="M246" s="3">
        <f t="shared" si="20"/>
        <v>1.0102710832823034</v>
      </c>
      <c r="N246" s="3">
        <f t="shared" si="21"/>
        <v>1.7290321621337257</v>
      </c>
      <c r="O246" s="3">
        <f t="shared" si="22"/>
        <v>0.92957745509505441</v>
      </c>
      <c r="P246" s="4">
        <f t="shared" si="23"/>
        <v>51.981483905825812</v>
      </c>
    </row>
    <row r="247" spans="1:16" x14ac:dyDescent="0.15">
      <c r="A247" t="s">
        <v>28</v>
      </c>
      <c r="B247" s="2">
        <v>2006</v>
      </c>
      <c r="C247" s="3">
        <v>1968.9775390625</v>
      </c>
      <c r="D247" s="3">
        <v>164.28419494628906</v>
      </c>
      <c r="E247" s="3">
        <v>381.1956787109375</v>
      </c>
      <c r="F247" s="3">
        <v>38.670169830322266</v>
      </c>
      <c r="G247" s="3">
        <v>0.12804692983627319</v>
      </c>
      <c r="H247" s="3">
        <v>142.77232360839844</v>
      </c>
      <c r="I247" s="3">
        <v>60.252948760986328</v>
      </c>
      <c r="J247" s="3">
        <v>53.097015380859375</v>
      </c>
      <c r="K247" s="3">
        <f t="shared" si="18"/>
        <v>32.678525774283919</v>
      </c>
      <c r="L247" s="3">
        <f t="shared" si="19"/>
        <v>37.082640614340157</v>
      </c>
      <c r="M247" s="3">
        <f t="shared" si="20"/>
        <v>2.9885980052758208</v>
      </c>
      <c r="N247" s="3">
        <f t="shared" si="21"/>
        <v>10.844146495713535</v>
      </c>
      <c r="O247" s="3">
        <f t="shared" si="22"/>
        <v>0.88123513409255072</v>
      </c>
      <c r="P247" s="4">
        <f t="shared" si="23"/>
        <v>152.33991070142591</v>
      </c>
    </row>
    <row r="248" spans="1:16" x14ac:dyDescent="0.15">
      <c r="A248" t="s">
        <v>29</v>
      </c>
      <c r="B248" s="2">
        <v>2006</v>
      </c>
      <c r="C248" s="3">
        <v>10514.060546875</v>
      </c>
      <c r="D248" s="3">
        <v>1506.9842529296875</v>
      </c>
      <c r="E248" s="3">
        <v>1758.34033203125</v>
      </c>
      <c r="F248" s="3">
        <v>2099.58544921875</v>
      </c>
      <c r="G248" s="3">
        <v>143.15646362304688</v>
      </c>
      <c r="H248" s="3">
        <v>446.115478515625</v>
      </c>
      <c r="I248" s="3">
        <v>495.76296997070312</v>
      </c>
      <c r="J248" s="3">
        <v>376.68826293945312</v>
      </c>
      <c r="K248" s="3">
        <f t="shared" si="18"/>
        <v>21.207837583142449</v>
      </c>
      <c r="L248" s="3">
        <f t="shared" si="19"/>
        <v>27.911834748525134</v>
      </c>
      <c r="M248" s="3">
        <f t="shared" si="20"/>
        <v>2.5409932798835237</v>
      </c>
      <c r="N248" s="3">
        <f t="shared" si="21"/>
        <v>3.9102336110012748</v>
      </c>
      <c r="O248" s="3">
        <f t="shared" si="22"/>
        <v>0.75981524590615013</v>
      </c>
      <c r="P248" s="4">
        <f t="shared" si="23"/>
        <v>127.02651778158027</v>
      </c>
    </row>
    <row r="249" spans="1:16" x14ac:dyDescent="0.15">
      <c r="A249" t="s">
        <v>30</v>
      </c>
      <c r="B249" s="2">
        <v>2006</v>
      </c>
      <c r="C249" s="3">
        <v>3200.788818359375</v>
      </c>
      <c r="D249" s="3">
        <v>652.9112548828125</v>
      </c>
      <c r="E249" s="3">
        <v>951.132568359375</v>
      </c>
      <c r="F249" s="3">
        <v>81.693939208984375</v>
      </c>
      <c r="G249" s="3">
        <v>0.12804692983627319</v>
      </c>
      <c r="H249" s="3">
        <v>95.39495849609375</v>
      </c>
      <c r="I249" s="3">
        <v>183.33497619628906</v>
      </c>
      <c r="J249" s="3">
        <v>165.15892028808594</v>
      </c>
      <c r="K249" s="3">
        <f t="shared" si="18"/>
        <v>17.458691651572391</v>
      </c>
      <c r="L249" s="3">
        <f t="shared" si="19"/>
        <v>19.380054148914596</v>
      </c>
      <c r="M249" s="3">
        <f t="shared" si="20"/>
        <v>1.6392967910538601</v>
      </c>
      <c r="N249" s="3">
        <f t="shared" si="21"/>
        <v>18.061415204699177</v>
      </c>
      <c r="O249" s="3">
        <f t="shared" si="22"/>
        <v>0.90085876527595699</v>
      </c>
      <c r="P249" s="4">
        <f t="shared" si="23"/>
        <v>71.83696252403665</v>
      </c>
    </row>
    <row r="250" spans="1:16" x14ac:dyDescent="0.15">
      <c r="A250" t="s">
        <v>31</v>
      </c>
      <c r="B250" s="2">
        <v>2006</v>
      </c>
      <c r="C250" s="3">
        <v>96.035194396972656</v>
      </c>
      <c r="D250" s="3">
        <v>14.341255187988281</v>
      </c>
      <c r="E250" s="3">
        <v>41.359157562255859</v>
      </c>
      <c r="F250" s="3">
        <v>4.0975017547607422</v>
      </c>
      <c r="G250" s="3">
        <v>0.12804692983627319</v>
      </c>
      <c r="H250" s="3">
        <v>65.560028076171875</v>
      </c>
      <c r="I250" s="3">
        <v>1.717423677444458</v>
      </c>
      <c r="J250" s="3">
        <v>1.4311864376068115</v>
      </c>
      <c r="K250" s="3">
        <f t="shared" si="18"/>
        <v>55.918173050853646</v>
      </c>
      <c r="L250" s="3">
        <f t="shared" si="19"/>
        <v>67.101805797964332</v>
      </c>
      <c r="M250" s="3">
        <f t="shared" si="20"/>
        <v>1.6318910615864579</v>
      </c>
      <c r="N250" s="3">
        <f t="shared" si="21"/>
        <v>1.3761467462852641</v>
      </c>
      <c r="O250" s="3">
        <f t="shared" si="22"/>
        <v>0.83333335647056517</v>
      </c>
      <c r="P250" s="4">
        <f t="shared" si="23"/>
        <v>40.879877410300395</v>
      </c>
    </row>
    <row r="251" spans="1:16" x14ac:dyDescent="0.15">
      <c r="A251" t="s">
        <v>32</v>
      </c>
      <c r="B251" s="2">
        <v>2006</v>
      </c>
      <c r="C251" s="3">
        <v>0.25609385967254639</v>
      </c>
      <c r="D251" s="3">
        <v>336.8272705078125</v>
      </c>
      <c r="E251" s="3">
        <v>1.5365630388259888</v>
      </c>
      <c r="F251" s="3">
        <v>119.85192108154297</v>
      </c>
      <c r="G251" s="3">
        <v>0.12804692983627319</v>
      </c>
      <c r="H251" s="3">
        <v>1463.8323974609375</v>
      </c>
      <c r="I251" s="3">
        <v>6.5834574699401855</v>
      </c>
      <c r="J251" s="3">
        <v>6.2972202301025391</v>
      </c>
      <c r="K251" s="3">
        <f t="shared" si="18"/>
        <v>3.8899599616441835E-2</v>
      </c>
      <c r="L251" s="3">
        <f t="shared" si="19"/>
        <v>4.0667762967593772E-2</v>
      </c>
      <c r="M251" s="3">
        <f t="shared" si="20"/>
        <v>7.2910423215891921E-4</v>
      </c>
      <c r="N251" s="3">
        <f t="shared" si="21"/>
        <v>1.616945701747791E-4</v>
      </c>
      <c r="O251" s="3">
        <f t="shared" si="22"/>
        <v>0.95652174542866042</v>
      </c>
      <c r="P251" s="4">
        <f t="shared" si="23"/>
        <v>8.9681038022239676E-3</v>
      </c>
    </row>
    <row r="252" spans="1:16" x14ac:dyDescent="0.15">
      <c r="A252" t="s">
        <v>38</v>
      </c>
      <c r="B252" s="2">
        <v>2006</v>
      </c>
      <c r="C252" s="3">
        <v>48469.47265625</v>
      </c>
      <c r="D252" s="3">
        <v>6504.91162109375</v>
      </c>
      <c r="E252" s="3">
        <v>11668.7880859375</v>
      </c>
      <c r="F252" s="3">
        <v>2766.19775390625</v>
      </c>
      <c r="G252" s="3">
        <v>0.12804692983627319</v>
      </c>
      <c r="H252" s="3">
        <v>1592.9036865234375</v>
      </c>
      <c r="I252" s="3">
        <v>1320.41259765625</v>
      </c>
      <c r="J252" s="3">
        <v>991.23974609375</v>
      </c>
      <c r="K252" s="3">
        <f t="shared" si="18"/>
        <v>36.707823556276246</v>
      </c>
      <c r="L252" s="3">
        <f t="shared" si="19"/>
        <v>48.897830063067133</v>
      </c>
      <c r="M252" s="3">
        <f t="shared" si="20"/>
        <v>2.3660551469215059</v>
      </c>
      <c r="N252" s="3">
        <f t="shared" si="21"/>
        <v>11.1188164781866</v>
      </c>
      <c r="O252" s="3">
        <f t="shared" si="22"/>
        <v>0.75070455087539589</v>
      </c>
      <c r="P252" s="4">
        <f t="shared" si="23"/>
        <v>1697.3435543363187</v>
      </c>
    </row>
    <row r="253" spans="1:16" x14ac:dyDescent="0.15">
      <c r="A253" t="s">
        <v>33</v>
      </c>
      <c r="B253" s="2">
        <v>2006</v>
      </c>
      <c r="C253" s="3">
        <v>7501.62890625</v>
      </c>
      <c r="D253" s="3">
        <v>592.0889892578125</v>
      </c>
      <c r="E253" s="3">
        <v>1760.51708984375</v>
      </c>
      <c r="F253" s="3">
        <v>550.345703125</v>
      </c>
      <c r="G253" s="3">
        <v>57.493068695068359</v>
      </c>
      <c r="H253" s="3">
        <v>2600.633056640625</v>
      </c>
      <c r="I253" s="3">
        <v>215.82292175292969</v>
      </c>
      <c r="J253" s="3">
        <v>170.45429992675781</v>
      </c>
      <c r="K253" s="3">
        <f t="shared" si="18"/>
        <v>34.758258508045472</v>
      </c>
      <c r="L253" s="3">
        <f t="shared" si="19"/>
        <v>44.009619642762672</v>
      </c>
      <c r="M253" s="3">
        <f t="shared" si="20"/>
        <v>2.738937034706884</v>
      </c>
      <c r="N253" s="3">
        <f t="shared" si="21"/>
        <v>2.3380691205411037</v>
      </c>
      <c r="O253" s="3">
        <f t="shared" si="22"/>
        <v>0.78978775072784402</v>
      </c>
      <c r="P253" s="4">
        <f t="shared" si="23"/>
        <v>131.16466863268499</v>
      </c>
    </row>
    <row r="254" spans="1:16" x14ac:dyDescent="0.15">
      <c r="A254" t="s">
        <v>34</v>
      </c>
      <c r="B254" s="2">
        <v>2006</v>
      </c>
      <c r="C254" s="3">
        <v>3909.65673828125</v>
      </c>
      <c r="D254" s="3">
        <v>2187.425537109375</v>
      </c>
      <c r="E254" s="3">
        <v>223.44187927246094</v>
      </c>
      <c r="F254" s="3">
        <v>135.729736328125</v>
      </c>
      <c r="G254" s="3">
        <v>0.12804692983627319</v>
      </c>
      <c r="H254" s="3">
        <v>169.14997863769531</v>
      </c>
      <c r="I254" s="3">
        <v>225.26875305175781</v>
      </c>
      <c r="J254" s="3">
        <v>180.18637084960938</v>
      </c>
      <c r="K254" s="3">
        <f t="shared" si="18"/>
        <v>17.35552172823084</v>
      </c>
      <c r="L254" s="3">
        <f t="shared" si="19"/>
        <v>21.697849398079075</v>
      </c>
      <c r="M254" s="3">
        <f t="shared" si="20"/>
        <v>1.3882134174475995</v>
      </c>
      <c r="N254" s="3">
        <f t="shared" si="21"/>
        <v>12.818220474070253</v>
      </c>
      <c r="O254" s="3">
        <f t="shared" si="22"/>
        <v>0.79987290029616187</v>
      </c>
      <c r="P254" s="4">
        <f t="shared" si="23"/>
        <v>204.40729118587714</v>
      </c>
    </row>
    <row r="255" spans="1:16" x14ac:dyDescent="0.15">
      <c r="A255" t="s">
        <v>1</v>
      </c>
      <c r="B255" s="2">
        <v>2007</v>
      </c>
      <c r="C255" s="3">
        <v>78885.6484375</v>
      </c>
      <c r="D255" s="3">
        <v>8751.615234375</v>
      </c>
      <c r="E255" s="3">
        <v>11862.740234375</v>
      </c>
      <c r="F255" s="3">
        <v>3100.879638671875</v>
      </c>
      <c r="G255" s="3">
        <v>0.12196183949708939</v>
      </c>
      <c r="H255" s="3">
        <v>2286.54052734375</v>
      </c>
      <c r="I255" s="3">
        <v>4486.2451171875</v>
      </c>
      <c r="J255" s="3">
        <v>3275.615478515625</v>
      </c>
      <c r="K255" s="3">
        <f t="shared" si="18"/>
        <v>17.583891735045164</v>
      </c>
      <c r="L255" s="3">
        <f t="shared" si="19"/>
        <v>24.082694978974683</v>
      </c>
      <c r="M255" s="3">
        <f t="shared" si="20"/>
        <v>2.7799918163267732</v>
      </c>
      <c r="N255" s="3">
        <f t="shared" si="21"/>
        <v>14.642233242063909</v>
      </c>
      <c r="O255" s="3">
        <f t="shared" si="22"/>
        <v>0.73014634576390725</v>
      </c>
      <c r="P255" s="4">
        <f t="shared" si="23"/>
        <v>172.33421087439785</v>
      </c>
    </row>
    <row r="256" spans="1:16" x14ac:dyDescent="0.15">
      <c r="A256" t="s">
        <v>2</v>
      </c>
      <c r="B256" s="2">
        <v>2007</v>
      </c>
      <c r="C256" s="3">
        <v>13405.3134765625</v>
      </c>
      <c r="D256" s="3">
        <v>4655.283203125</v>
      </c>
      <c r="E256" s="3">
        <v>74.762603759765625</v>
      </c>
      <c r="F256" s="3">
        <v>274.04824829101562</v>
      </c>
      <c r="G256" s="3">
        <v>0.12196183949708939</v>
      </c>
      <c r="H256" s="3">
        <v>498.45803833007812</v>
      </c>
      <c r="I256" s="3">
        <v>672.18328857421875</v>
      </c>
      <c r="J256" s="3">
        <v>565.62420654296875</v>
      </c>
      <c r="K256" s="3">
        <f t="shared" si="18"/>
        <v>19.942943694712756</v>
      </c>
      <c r="L256" s="3">
        <f t="shared" si="19"/>
        <v>23.700034972856379</v>
      </c>
      <c r="M256" s="3">
        <f t="shared" si="20"/>
        <v>2.2462538534694887</v>
      </c>
      <c r="N256" s="3">
        <f t="shared" si="21"/>
        <v>17.350276155798955</v>
      </c>
      <c r="O256" s="3">
        <f t="shared" si="22"/>
        <v>0.84147317578026293</v>
      </c>
      <c r="P256" s="4">
        <f t="shared" si="23"/>
        <v>82.506364817809157</v>
      </c>
    </row>
    <row r="257" spans="1:16" x14ac:dyDescent="0.15">
      <c r="A257" t="s">
        <v>3</v>
      </c>
      <c r="B257" s="2">
        <v>2007</v>
      </c>
      <c r="C257" s="3">
        <v>85576.9609375</v>
      </c>
      <c r="D257" s="3">
        <v>9258.732421875</v>
      </c>
      <c r="E257" s="3">
        <v>15121.6826171875</v>
      </c>
      <c r="F257" s="3">
        <v>3977.41943359375</v>
      </c>
      <c r="G257" s="3">
        <v>51.955741882324219</v>
      </c>
      <c r="H257" s="3">
        <v>3699.956298828125</v>
      </c>
      <c r="I257" s="3">
        <v>3174.976318359375</v>
      </c>
      <c r="J257" s="3">
        <v>2624.5556640625</v>
      </c>
      <c r="K257" s="3">
        <f t="shared" si="18"/>
        <v>26.95357456452485</v>
      </c>
      <c r="L257" s="3">
        <f t="shared" si="19"/>
        <v>32.606266313680329</v>
      </c>
      <c r="M257" s="3">
        <f t="shared" si="20"/>
        <v>2.8355570298576014</v>
      </c>
      <c r="N257" s="3">
        <f t="shared" si="21"/>
        <v>11.071715739193824</v>
      </c>
      <c r="O257" s="3">
        <f t="shared" si="22"/>
        <v>0.82663787093023189</v>
      </c>
      <c r="P257" s="4">
        <f t="shared" si="23"/>
        <v>384.47458301147833</v>
      </c>
    </row>
    <row r="258" spans="1:16" x14ac:dyDescent="0.15">
      <c r="A258" t="s">
        <v>40</v>
      </c>
      <c r="B258" s="2">
        <v>2007</v>
      </c>
      <c r="C258" s="3">
        <v>1200.348388671875</v>
      </c>
      <c r="D258" s="3">
        <v>650.78839111328125</v>
      </c>
      <c r="E258" s="3">
        <v>48.296886444091797</v>
      </c>
      <c r="F258" s="3">
        <v>31.588115692138672</v>
      </c>
      <c r="G258" s="3">
        <v>0.12196183949708939</v>
      </c>
      <c r="H258" s="3">
        <v>186.60160827636719</v>
      </c>
      <c r="I258" s="3">
        <v>75.748435974121094</v>
      </c>
      <c r="J258" s="3">
        <v>70.501213073730469</v>
      </c>
      <c r="K258" s="3">
        <f t="shared" si="18"/>
        <v>15.846510534976133</v>
      </c>
      <c r="L258" s="3">
        <f t="shared" si="19"/>
        <v>17.025925318711121</v>
      </c>
      <c r="M258" s="3">
        <f t="shared" si="20"/>
        <v>1.4199678149965325</v>
      </c>
      <c r="N258" s="3">
        <f t="shared" si="21"/>
        <v>5.4983240325831071</v>
      </c>
      <c r="O258" s="3">
        <f t="shared" si="22"/>
        <v>0.93072830042083909</v>
      </c>
      <c r="P258" s="4">
        <f t="shared" si="23"/>
        <v>5.3928468731224513</v>
      </c>
    </row>
    <row r="259" spans="1:16" x14ac:dyDescent="0.15">
      <c r="A259" t="s">
        <v>35</v>
      </c>
      <c r="B259" s="2">
        <v>2007</v>
      </c>
      <c r="C259" s="3">
        <v>690.913818359375</v>
      </c>
      <c r="D259" s="3">
        <v>426.62249755859375</v>
      </c>
      <c r="E259" s="3">
        <v>11.83029842376709</v>
      </c>
      <c r="F259" s="3">
        <v>15.611115455627441</v>
      </c>
      <c r="G259" s="3">
        <v>0.12196183949708939</v>
      </c>
      <c r="H259" s="3">
        <v>121.96183776855469</v>
      </c>
      <c r="I259" s="3">
        <v>32.694263458251953</v>
      </c>
      <c r="J259" s="3">
        <v>29.465200424194336</v>
      </c>
      <c r="K259" s="3">
        <f t="shared" ref="K259:K322" si="24">C259/I259</f>
        <v>21.13257022112208</v>
      </c>
      <c r="L259" s="3">
        <f t="shared" ref="L259:L322" si="25">C259/J259</f>
        <v>23.448468308807257</v>
      </c>
      <c r="M259" s="3">
        <f t="shared" ref="M259:M322" si="26">C259/(D259+E259+I259+J259)</f>
        <v>1.3801376309600564</v>
      </c>
      <c r="N259" s="3">
        <f t="shared" ref="N259:N322" si="27">C259/(F259+G259+H259)</f>
        <v>5.0177148374713099</v>
      </c>
      <c r="O259" s="3">
        <f t="shared" ref="O259:O322" si="28">J259/I259</f>
        <v>0.90123456862146833</v>
      </c>
      <c r="P259" s="4">
        <f t="shared" ref="P259:P322" si="29">(C259/VLOOKUP(A259,$A$2:$C$35,3))*100</f>
        <v>3.1040924952288824</v>
      </c>
    </row>
    <row r="260" spans="1:16" x14ac:dyDescent="0.15">
      <c r="A260" t="s">
        <v>4</v>
      </c>
      <c r="B260" s="2">
        <v>2007</v>
      </c>
      <c r="C260" s="3">
        <v>41321.40234375</v>
      </c>
      <c r="D260" s="3">
        <v>16942.328125</v>
      </c>
      <c r="E260" s="3">
        <v>406.01095581054688</v>
      </c>
      <c r="F260" s="3">
        <v>553.95068359375</v>
      </c>
      <c r="G260" s="3">
        <v>0.12196183949708939</v>
      </c>
      <c r="H260" s="3">
        <v>1169.85791015625</v>
      </c>
      <c r="I260" s="3">
        <v>2163.60693359375</v>
      </c>
      <c r="J260" s="3">
        <v>1809.4862060546875</v>
      </c>
      <c r="K260" s="3">
        <f t="shared" si="24"/>
        <v>19.098386912226783</v>
      </c>
      <c r="L260" s="3">
        <f t="shared" si="25"/>
        <v>22.835986373084932</v>
      </c>
      <c r="M260" s="3">
        <f t="shared" si="26"/>
        <v>1.9380218887969467</v>
      </c>
      <c r="N260" s="3">
        <f t="shared" si="27"/>
        <v>23.969296332600919</v>
      </c>
      <c r="O260" s="3">
        <f t="shared" si="28"/>
        <v>0.83632852990036033</v>
      </c>
      <c r="P260" s="4">
        <f t="shared" si="29"/>
        <v>180.30523244665429</v>
      </c>
    </row>
    <row r="261" spans="1:16" x14ac:dyDescent="0.15">
      <c r="A261" t="s">
        <v>5</v>
      </c>
      <c r="B261" s="2">
        <v>2007</v>
      </c>
      <c r="C261" s="3">
        <v>77.567726135253906</v>
      </c>
      <c r="D261" s="3">
        <v>3.9027788639068604</v>
      </c>
      <c r="E261" s="3">
        <v>23.41667366027832</v>
      </c>
      <c r="F261" s="3">
        <v>2.4392366409301758</v>
      </c>
      <c r="G261" s="3">
        <v>0.12196183949708939</v>
      </c>
      <c r="H261" s="3">
        <v>30.490459442138672</v>
      </c>
      <c r="I261" s="3">
        <v>38.345123291015625</v>
      </c>
      <c r="J261" s="3">
        <v>34.846973419189453</v>
      </c>
      <c r="K261" s="3">
        <f t="shared" si="24"/>
        <v>2.0228837327386624</v>
      </c>
      <c r="L261" s="3">
        <f t="shared" si="25"/>
        <v>2.2259530319077605</v>
      </c>
      <c r="M261" s="3">
        <f t="shared" si="26"/>
        <v>0.77172948508004824</v>
      </c>
      <c r="N261" s="3">
        <f t="shared" si="27"/>
        <v>2.3468633953849176</v>
      </c>
      <c r="O261" s="3">
        <f t="shared" si="28"/>
        <v>0.90877197485381933</v>
      </c>
      <c r="P261" s="4">
        <f t="shared" si="29"/>
        <v>133.13999775152607</v>
      </c>
    </row>
    <row r="262" spans="1:16" x14ac:dyDescent="0.15">
      <c r="A262" t="s">
        <v>6</v>
      </c>
      <c r="B262" s="2">
        <v>2007</v>
      </c>
      <c r="C262" s="3">
        <v>16182.994140625</v>
      </c>
      <c r="D262" s="3">
        <v>7610.90625</v>
      </c>
      <c r="E262" s="3">
        <v>160.9896240234375</v>
      </c>
      <c r="F262" s="3">
        <v>217.09207153320312</v>
      </c>
      <c r="G262" s="3">
        <v>0.12196183949708939</v>
      </c>
      <c r="H262" s="3">
        <v>777.7506103515625</v>
      </c>
      <c r="I262" s="3">
        <v>781.971435546875</v>
      </c>
      <c r="J262" s="3">
        <v>533.06451416015625</v>
      </c>
      <c r="K262" s="3">
        <f t="shared" si="24"/>
        <v>20.695121848418101</v>
      </c>
      <c r="L262" s="3">
        <f t="shared" si="25"/>
        <v>30.358415746584306</v>
      </c>
      <c r="M262" s="3">
        <f t="shared" si="26"/>
        <v>1.7809085018513298</v>
      </c>
      <c r="N262" s="3">
        <f t="shared" si="27"/>
        <v>16.264893675065942</v>
      </c>
      <c r="O262" s="3">
        <f t="shared" si="28"/>
        <v>0.68169307717404715</v>
      </c>
      <c r="P262" s="4">
        <f t="shared" si="29"/>
        <v>187.48598922492624</v>
      </c>
    </row>
    <row r="263" spans="1:16" x14ac:dyDescent="0.15">
      <c r="A263" t="s">
        <v>7</v>
      </c>
      <c r="B263" s="2">
        <v>2007</v>
      </c>
      <c r="C263" s="3">
        <v>6480.68603515625</v>
      </c>
      <c r="D263" s="3">
        <v>2331.178466796875</v>
      </c>
      <c r="E263" s="3">
        <v>641.39727783203125</v>
      </c>
      <c r="F263" s="3">
        <v>205.13981628417969</v>
      </c>
      <c r="G263" s="3">
        <v>0.12196183949708939</v>
      </c>
      <c r="H263" s="3">
        <v>227.70274353027344</v>
      </c>
      <c r="I263" s="3">
        <v>707.0302734375</v>
      </c>
      <c r="J263" s="3">
        <v>518.80279541015625</v>
      </c>
      <c r="K263" s="3">
        <f t="shared" si="24"/>
        <v>9.1660658371075101</v>
      </c>
      <c r="L263" s="3">
        <f t="shared" si="25"/>
        <v>12.491617417043281</v>
      </c>
      <c r="M263" s="3">
        <f t="shared" si="26"/>
        <v>1.5436052854961997</v>
      </c>
      <c r="N263" s="3">
        <f t="shared" si="27"/>
        <v>14.968168778355427</v>
      </c>
      <c r="O263" s="3">
        <f t="shared" si="28"/>
        <v>0.7337773429245068</v>
      </c>
      <c r="P263" s="4">
        <f t="shared" si="29"/>
        <v>145.28783804671036</v>
      </c>
    </row>
    <row r="264" spans="1:16" x14ac:dyDescent="0.15">
      <c r="A264" t="s">
        <v>8</v>
      </c>
      <c r="B264" s="2">
        <v>2007</v>
      </c>
      <c r="C264" s="3">
        <v>546.26708984375</v>
      </c>
      <c r="D264" s="3">
        <v>240.8746337890625</v>
      </c>
      <c r="E264" s="3">
        <v>46.223537445068359</v>
      </c>
      <c r="F264" s="3">
        <v>62.566421508789062</v>
      </c>
      <c r="G264" s="3">
        <v>14.757382392883301</v>
      </c>
      <c r="H264" s="3">
        <v>215.99441528320312</v>
      </c>
      <c r="I264" s="3">
        <v>50.723197937011719</v>
      </c>
      <c r="J264" s="3">
        <v>43.726894378662109</v>
      </c>
      <c r="K264" s="3">
        <f t="shared" si="24"/>
        <v>10.769571163910186</v>
      </c>
      <c r="L264" s="3">
        <f t="shared" si="25"/>
        <v>12.492702662879207</v>
      </c>
      <c r="M264" s="3">
        <f t="shared" si="26"/>
        <v>1.4317116392077198</v>
      </c>
      <c r="N264" s="3">
        <f t="shared" si="27"/>
        <v>1.8623701294853541</v>
      </c>
      <c r="O264" s="3">
        <f t="shared" si="28"/>
        <v>0.86206895773729308</v>
      </c>
      <c r="P264" s="4">
        <f t="shared" si="29"/>
        <v>123.83136401989954</v>
      </c>
    </row>
    <row r="265" spans="1:16" x14ac:dyDescent="0.15">
      <c r="A265" t="s">
        <v>9</v>
      </c>
      <c r="B265" s="2">
        <v>2007</v>
      </c>
      <c r="C265" s="3">
        <v>2048.22705078125</v>
      </c>
      <c r="D265" s="3">
        <v>1119.4876708984375</v>
      </c>
      <c r="E265" s="3">
        <v>37.076396942138672</v>
      </c>
      <c r="F265" s="3">
        <v>20.733512878417969</v>
      </c>
      <c r="G265" s="3">
        <v>0.12196183949708939</v>
      </c>
      <c r="H265" s="3">
        <v>96.715736389160156</v>
      </c>
      <c r="I265" s="3">
        <v>120.14805603027344</v>
      </c>
      <c r="J265" s="3">
        <v>86.108352661132812</v>
      </c>
      <c r="K265" s="3">
        <f t="shared" si="24"/>
        <v>17.047525515229001</v>
      </c>
      <c r="L265" s="3">
        <f t="shared" si="25"/>
        <v>23.786624496717021</v>
      </c>
      <c r="M265" s="3">
        <f t="shared" si="26"/>
        <v>1.5029324008936569</v>
      </c>
      <c r="N265" s="3">
        <f t="shared" si="27"/>
        <v>17.421161451810473</v>
      </c>
      <c r="O265" s="3">
        <f t="shared" si="28"/>
        <v>0.7166853589327844</v>
      </c>
      <c r="P265" s="4">
        <f t="shared" si="29"/>
        <v>153.02993614615656</v>
      </c>
    </row>
    <row r="266" spans="1:16" x14ac:dyDescent="0.15">
      <c r="A266" t="s">
        <v>10</v>
      </c>
      <c r="B266" s="2">
        <v>2007</v>
      </c>
      <c r="C266" s="3">
        <v>3985.834716796875</v>
      </c>
      <c r="D266" s="3">
        <v>1957.975341796875</v>
      </c>
      <c r="E266" s="3">
        <v>145.25654602050781</v>
      </c>
      <c r="F266" s="3">
        <v>108.66799926757812</v>
      </c>
      <c r="G266" s="3">
        <v>0.12196183949708939</v>
      </c>
      <c r="H266" s="3">
        <v>180.50352478027344</v>
      </c>
      <c r="I266" s="3">
        <v>353.4478759765625</v>
      </c>
      <c r="J266" s="3">
        <v>284.69573974609375</v>
      </c>
      <c r="K266" s="3">
        <f t="shared" si="24"/>
        <v>11.27700854272832</v>
      </c>
      <c r="L266" s="3">
        <f t="shared" si="25"/>
        <v>14.000331442794495</v>
      </c>
      <c r="M266" s="3">
        <f t="shared" si="26"/>
        <v>1.4539543056578057</v>
      </c>
      <c r="N266" s="3">
        <f t="shared" si="27"/>
        <v>13.777823944328167</v>
      </c>
      <c r="O266" s="3">
        <f t="shared" si="28"/>
        <v>0.80548154083396506</v>
      </c>
      <c r="P266" s="4">
        <f t="shared" si="29"/>
        <v>156.18444712394859</v>
      </c>
    </row>
    <row r="267" spans="1:16" x14ac:dyDescent="0.15">
      <c r="A267" t="s">
        <v>11</v>
      </c>
      <c r="B267" s="2">
        <v>2007</v>
      </c>
      <c r="C267" s="3">
        <v>209.04258728027344</v>
      </c>
      <c r="D267" s="3">
        <v>79.275192260742188</v>
      </c>
      <c r="E267" s="3">
        <v>11.83029842376709</v>
      </c>
      <c r="F267" s="3">
        <v>11.95226001739502</v>
      </c>
      <c r="G267" s="3">
        <v>0.24392367899417877</v>
      </c>
      <c r="H267" s="3">
        <v>159.52607727050781</v>
      </c>
      <c r="I267" s="3">
        <v>16.27985954284668</v>
      </c>
      <c r="J267" s="3">
        <v>14.26169490814209</v>
      </c>
      <c r="K267" s="3">
        <f t="shared" si="24"/>
        <v>12.840564547261472</v>
      </c>
      <c r="L267" s="3">
        <f t="shared" si="25"/>
        <v>14.657625803012357</v>
      </c>
      <c r="M267" s="3">
        <f t="shared" si="26"/>
        <v>1.7184353886066759</v>
      </c>
      <c r="N267" s="3">
        <f t="shared" si="27"/>
        <v>1.2173295768599894</v>
      </c>
      <c r="O267" s="3">
        <f t="shared" si="28"/>
        <v>0.87603304381140279</v>
      </c>
      <c r="P267" s="4">
        <f t="shared" si="29"/>
        <v>76.566684502660252</v>
      </c>
    </row>
    <row r="268" spans="1:16" x14ac:dyDescent="0.15">
      <c r="A268" t="s">
        <v>12</v>
      </c>
      <c r="B268" s="2">
        <v>2007</v>
      </c>
      <c r="C268" s="3">
        <v>11084.3798828125</v>
      </c>
      <c r="D268" s="3">
        <v>5940.8828125</v>
      </c>
      <c r="E268" s="3">
        <v>1055.8236083984375</v>
      </c>
      <c r="F268" s="3">
        <v>365.03176879882812</v>
      </c>
      <c r="G268" s="3">
        <v>0.12196183949708939</v>
      </c>
      <c r="H268" s="3">
        <v>358.32388305664062</v>
      </c>
      <c r="I268" s="3">
        <v>875.21063232421875</v>
      </c>
      <c r="J268" s="3">
        <v>726.13555908203125</v>
      </c>
      <c r="K268" s="3">
        <f t="shared" si="24"/>
        <v>12.664814015543552</v>
      </c>
      <c r="L268" s="3">
        <f t="shared" si="25"/>
        <v>15.264890617428504</v>
      </c>
      <c r="M268" s="3">
        <f t="shared" si="26"/>
        <v>1.289173302678984</v>
      </c>
      <c r="N268" s="3">
        <f t="shared" si="27"/>
        <v>15.320971475816693</v>
      </c>
      <c r="O268" s="3">
        <f t="shared" si="28"/>
        <v>0.82966949013598912</v>
      </c>
      <c r="P268" s="4">
        <f t="shared" si="29"/>
        <v>442.09454584829126</v>
      </c>
    </row>
    <row r="269" spans="1:16" x14ac:dyDescent="0.15">
      <c r="A269" t="s">
        <v>13</v>
      </c>
      <c r="B269" s="2">
        <v>2007</v>
      </c>
      <c r="C269" s="3">
        <v>5171.79150390625</v>
      </c>
      <c r="D269" s="3">
        <v>1535.3775634765625</v>
      </c>
      <c r="E269" s="3">
        <v>438.94064331054688</v>
      </c>
      <c r="F269" s="3">
        <v>113.42450714111328</v>
      </c>
      <c r="G269" s="3">
        <v>0.12196183949708939</v>
      </c>
      <c r="H269" s="3">
        <v>337.59036254882812</v>
      </c>
      <c r="I269" s="3">
        <v>601.816650390625</v>
      </c>
      <c r="J269" s="3">
        <v>491.22122192382812</v>
      </c>
      <c r="K269" s="3">
        <f t="shared" si="24"/>
        <v>8.5936331282116605</v>
      </c>
      <c r="L269" s="3">
        <f t="shared" si="25"/>
        <v>10.528436625053265</v>
      </c>
      <c r="M269" s="3">
        <f t="shared" si="26"/>
        <v>1.6860747075119764</v>
      </c>
      <c r="N269" s="3">
        <f t="shared" si="27"/>
        <v>11.463908824231678</v>
      </c>
      <c r="O269" s="3">
        <f t="shared" si="28"/>
        <v>0.81623069352598998</v>
      </c>
      <c r="P269" s="4">
        <f t="shared" si="29"/>
        <v>149.37443509475884</v>
      </c>
    </row>
    <row r="270" spans="1:16" x14ac:dyDescent="0.15">
      <c r="A270" t="s">
        <v>14</v>
      </c>
      <c r="B270" s="2">
        <v>2007</v>
      </c>
      <c r="C270" s="3">
        <v>10638.8525390625</v>
      </c>
      <c r="D270" s="3">
        <v>4198.90234375</v>
      </c>
      <c r="E270" s="3">
        <v>2158.236572265625</v>
      </c>
      <c r="F270" s="3">
        <v>581.02618408203125</v>
      </c>
      <c r="G270" s="3">
        <v>0.12196183949708939</v>
      </c>
      <c r="H270" s="3">
        <v>491.628173828125</v>
      </c>
      <c r="I270" s="3">
        <v>504.13748168945312</v>
      </c>
      <c r="J270" s="3">
        <v>414.53097534179688</v>
      </c>
      <c r="K270" s="3">
        <f t="shared" si="24"/>
        <v>21.103077881473599</v>
      </c>
      <c r="L270" s="3">
        <f t="shared" si="25"/>
        <v>25.664795086278783</v>
      </c>
      <c r="M270" s="3">
        <f t="shared" si="26"/>
        <v>1.4622229525308734</v>
      </c>
      <c r="N270" s="3">
        <f t="shared" si="27"/>
        <v>9.9171209721941089</v>
      </c>
      <c r="O270" s="3">
        <f t="shared" si="28"/>
        <v>0.82225779752108663</v>
      </c>
      <c r="P270" s="4">
        <f t="shared" si="29"/>
        <v>133.21142669045048</v>
      </c>
    </row>
    <row r="271" spans="1:16" x14ac:dyDescent="0.15">
      <c r="A271" t="s">
        <v>15</v>
      </c>
      <c r="B271" s="2">
        <v>2007</v>
      </c>
      <c r="C271" s="3">
        <v>5844.04541015625</v>
      </c>
      <c r="D271" s="3">
        <v>3319.3134765625</v>
      </c>
      <c r="E271" s="3">
        <v>461.25967407226562</v>
      </c>
      <c r="F271" s="3">
        <v>115.49785614013672</v>
      </c>
      <c r="G271" s="3">
        <v>0.12196183949708939</v>
      </c>
      <c r="H271" s="3">
        <v>91.349418640136719</v>
      </c>
      <c r="I271" s="3">
        <v>504.6756591796875</v>
      </c>
      <c r="J271" s="3">
        <v>403.229248046875</v>
      </c>
      <c r="K271" s="3">
        <f t="shared" si="24"/>
        <v>11.579804382987895</v>
      </c>
      <c r="L271" s="3">
        <f t="shared" si="25"/>
        <v>14.493108916238352</v>
      </c>
      <c r="M271" s="3">
        <f t="shared" si="26"/>
        <v>1.2464696086947327</v>
      </c>
      <c r="N271" s="3">
        <f t="shared" si="27"/>
        <v>28.236299778659973</v>
      </c>
      <c r="O271" s="3">
        <f t="shared" si="28"/>
        <v>0.79898691508580766</v>
      </c>
      <c r="P271" s="4">
        <f t="shared" si="29"/>
        <v>123.89692230881755</v>
      </c>
    </row>
    <row r="272" spans="1:16" x14ac:dyDescent="0.15">
      <c r="A272" t="s">
        <v>16</v>
      </c>
      <c r="B272" s="2">
        <v>2007</v>
      </c>
      <c r="C272" s="3">
        <v>31869.96875</v>
      </c>
      <c r="D272" s="3">
        <v>2544.001953125</v>
      </c>
      <c r="E272" s="3">
        <v>6695.705078125</v>
      </c>
      <c r="F272" s="3">
        <v>1251.6943359375</v>
      </c>
      <c r="G272" s="3">
        <v>1.3415801525115967</v>
      </c>
      <c r="H272" s="3">
        <v>2687.673095703125</v>
      </c>
      <c r="I272" s="3">
        <v>1682.4764404296875</v>
      </c>
      <c r="J272" s="3">
        <v>1098.688720703125</v>
      </c>
      <c r="K272" s="3">
        <f t="shared" si="24"/>
        <v>18.942297190123348</v>
      </c>
      <c r="L272" s="3">
        <f t="shared" si="25"/>
        <v>29.007277629649515</v>
      </c>
      <c r="M272" s="3">
        <f t="shared" si="26"/>
        <v>2.6512193325035796</v>
      </c>
      <c r="N272" s="3">
        <f t="shared" si="27"/>
        <v>8.0873692156981267</v>
      </c>
      <c r="O272" s="3">
        <f t="shared" si="28"/>
        <v>0.65301878487078902</v>
      </c>
      <c r="P272" s="4">
        <f t="shared" si="29"/>
        <v>132.61602096769224</v>
      </c>
    </row>
    <row r="273" spans="1:16" x14ac:dyDescent="0.15">
      <c r="A273" t="s">
        <v>39</v>
      </c>
      <c r="B273" s="2">
        <v>2007</v>
      </c>
      <c r="C273" s="3">
        <v>18656.13671875</v>
      </c>
      <c r="D273" s="3">
        <v>1838.6966552734375</v>
      </c>
      <c r="E273" s="3">
        <v>3777.158203125</v>
      </c>
      <c r="F273" s="3">
        <v>404.42544555664062</v>
      </c>
      <c r="G273" s="3">
        <v>0.12196183949708939</v>
      </c>
      <c r="H273" s="3">
        <v>852.879150390625</v>
      </c>
      <c r="I273" s="3">
        <v>657.11431884765625</v>
      </c>
      <c r="J273" s="3">
        <v>473.59591674804688</v>
      </c>
      <c r="K273" s="3">
        <f t="shared" si="24"/>
        <v>28.391006227753792</v>
      </c>
      <c r="L273" s="3">
        <f t="shared" si="25"/>
        <v>39.392520203410179</v>
      </c>
      <c r="M273" s="3">
        <f t="shared" si="26"/>
        <v>2.7652792878790837</v>
      </c>
      <c r="N273" s="3">
        <f t="shared" si="27"/>
        <v>14.836760527459569</v>
      </c>
      <c r="O273" s="3">
        <f t="shared" si="28"/>
        <v>0.72072073787490265</v>
      </c>
      <c r="P273" s="4">
        <f t="shared" si="29"/>
        <v>77.631159216931565</v>
      </c>
    </row>
    <row r="274" spans="1:16" x14ac:dyDescent="0.15">
      <c r="A274" t="s">
        <v>17</v>
      </c>
      <c r="B274" s="2">
        <v>2007</v>
      </c>
      <c r="C274" s="3">
        <v>11843.7138671875</v>
      </c>
      <c r="D274" s="3">
        <v>1515.0098876953125</v>
      </c>
      <c r="E274" s="3">
        <v>2699.9912109375</v>
      </c>
      <c r="F274" s="3">
        <v>540.65679931640625</v>
      </c>
      <c r="G274" s="3">
        <v>0.12196183949708939</v>
      </c>
      <c r="H274" s="3">
        <v>745.06488037109375</v>
      </c>
      <c r="I274" s="3">
        <v>526.87548828125</v>
      </c>
      <c r="J274" s="3">
        <v>385.60394287109375</v>
      </c>
      <c r="K274" s="3">
        <f t="shared" si="24"/>
        <v>22.479151394618</v>
      </c>
      <c r="L274" s="3">
        <f t="shared" si="25"/>
        <v>30.714711522404787</v>
      </c>
      <c r="M274" s="3">
        <f t="shared" si="26"/>
        <v>2.3098505783470538</v>
      </c>
      <c r="N274" s="3">
        <f t="shared" si="27"/>
        <v>9.2108507478580819</v>
      </c>
      <c r="O274" s="3">
        <f t="shared" si="28"/>
        <v>0.73186920144832313</v>
      </c>
      <c r="P274" s="4">
        <f t="shared" si="29"/>
        <v>70.327473736424025</v>
      </c>
    </row>
    <row r="275" spans="1:16" x14ac:dyDescent="0.15">
      <c r="A275" t="s">
        <v>18</v>
      </c>
      <c r="B275" s="2">
        <v>2007</v>
      </c>
      <c r="C275" s="3">
        <v>42.076835632324219</v>
      </c>
      <c r="D275" s="3">
        <v>2226.92333984375</v>
      </c>
      <c r="E275" s="3">
        <v>8.6592903137207031</v>
      </c>
      <c r="F275" s="3">
        <v>1.3415801525115967</v>
      </c>
      <c r="G275" s="3">
        <v>4.8784732818603516</v>
      </c>
      <c r="H275" s="3">
        <v>6.0980920791625977</v>
      </c>
      <c r="I275" s="3">
        <v>4.9781389236450195</v>
      </c>
      <c r="J275" s="3">
        <v>4.0363287925720215</v>
      </c>
      <c r="K275" s="3">
        <f t="shared" si="24"/>
        <v>8.4523224999746169</v>
      </c>
      <c r="L275" s="3">
        <f t="shared" si="25"/>
        <v>10.424531249723119</v>
      </c>
      <c r="M275" s="3">
        <f t="shared" si="26"/>
        <v>1.8745830007614154E-2</v>
      </c>
      <c r="N275" s="3">
        <f t="shared" si="27"/>
        <v>3.4158417422567666</v>
      </c>
      <c r="O275" s="3">
        <f t="shared" si="28"/>
        <v>0.81081079786672572</v>
      </c>
      <c r="P275" s="4">
        <f t="shared" si="29"/>
        <v>139.13989562795416</v>
      </c>
    </row>
    <row r="276" spans="1:16" x14ac:dyDescent="0.15">
      <c r="A276" t="s">
        <v>19</v>
      </c>
      <c r="B276" s="2">
        <v>2007</v>
      </c>
      <c r="C276" s="3">
        <v>18168.044921875</v>
      </c>
      <c r="D276" s="3">
        <v>8110.46240234375</v>
      </c>
      <c r="E276" s="3">
        <v>246.85075378417969</v>
      </c>
      <c r="F276" s="3">
        <v>409.30392456054688</v>
      </c>
      <c r="G276" s="3">
        <v>0.12196183949708939</v>
      </c>
      <c r="H276" s="3">
        <v>311.1246337890625</v>
      </c>
      <c r="I276" s="3">
        <v>801.3458251953125</v>
      </c>
      <c r="J276" s="3">
        <v>685.63775634765625</v>
      </c>
      <c r="K276" s="3">
        <f t="shared" si="24"/>
        <v>22.671915608279225</v>
      </c>
      <c r="L276" s="3">
        <f t="shared" si="25"/>
        <v>26.498022831553047</v>
      </c>
      <c r="M276" s="3">
        <f t="shared" si="26"/>
        <v>1.8455401544685102</v>
      </c>
      <c r="N276" s="3">
        <f t="shared" si="27"/>
        <v>25.214116724399627</v>
      </c>
      <c r="O276" s="3">
        <f t="shared" si="28"/>
        <v>0.85560782222899256</v>
      </c>
      <c r="P276" s="4">
        <f t="shared" si="29"/>
        <v>168.35817173058786</v>
      </c>
    </row>
    <row r="277" spans="1:16" x14ac:dyDescent="0.15">
      <c r="A277" t="s">
        <v>20</v>
      </c>
      <c r="B277" s="2">
        <v>2007</v>
      </c>
      <c r="C277" s="3">
        <v>30978.306640625</v>
      </c>
      <c r="D277" s="3">
        <v>14136.3525390625</v>
      </c>
      <c r="E277" s="3">
        <v>472.72409057617188</v>
      </c>
      <c r="F277" s="3">
        <v>711.03753662109375</v>
      </c>
      <c r="G277" s="3">
        <v>31.832038879394531</v>
      </c>
      <c r="H277" s="3">
        <v>557.85345458984375</v>
      </c>
      <c r="I277" s="3">
        <v>1786.748291015625</v>
      </c>
      <c r="J277" s="3">
        <v>1450.118408203125</v>
      </c>
      <c r="K277" s="3">
        <f t="shared" si="24"/>
        <v>17.337812380397622</v>
      </c>
      <c r="L277" s="3">
        <f t="shared" si="25"/>
        <v>21.36260491928444</v>
      </c>
      <c r="M277" s="3">
        <f t="shared" si="26"/>
        <v>1.7358738661089523</v>
      </c>
      <c r="N277" s="3">
        <f t="shared" si="27"/>
        <v>23.816220612680034</v>
      </c>
      <c r="O277" s="3">
        <f t="shared" si="28"/>
        <v>0.81159635942835995</v>
      </c>
      <c r="P277" s="4">
        <f t="shared" si="29"/>
        <v>252.00475095952237</v>
      </c>
    </row>
    <row r="278" spans="1:16" x14ac:dyDescent="0.15">
      <c r="A278" t="s">
        <v>21</v>
      </c>
      <c r="B278" s="2">
        <v>2007</v>
      </c>
      <c r="C278" s="3">
        <v>255.26612854003906</v>
      </c>
      <c r="D278" s="3">
        <v>109.521728515625</v>
      </c>
      <c r="E278" s="3">
        <v>4.1467022895812988</v>
      </c>
      <c r="F278" s="3">
        <v>13.659726142883301</v>
      </c>
      <c r="G278" s="3">
        <v>0.12196183949708939</v>
      </c>
      <c r="H278" s="3">
        <v>34.149314880371094</v>
      </c>
      <c r="I278" s="3">
        <v>38.076034545898438</v>
      </c>
      <c r="J278" s="3">
        <v>31.214277267456055</v>
      </c>
      <c r="K278" s="3">
        <f t="shared" si="24"/>
        <v>6.7041153729475331</v>
      </c>
      <c r="L278" s="3">
        <f t="shared" si="25"/>
        <v>8.177864454551349</v>
      </c>
      <c r="M278" s="3">
        <f t="shared" si="26"/>
        <v>1.3952114279240944</v>
      </c>
      <c r="N278" s="3">
        <f t="shared" si="27"/>
        <v>5.3256997203038594</v>
      </c>
      <c r="O278" s="3">
        <f t="shared" si="28"/>
        <v>0.8197880278165276</v>
      </c>
      <c r="P278" s="4">
        <f t="shared" si="29"/>
        <v>154.34753325289248</v>
      </c>
    </row>
    <row r="279" spans="1:16" x14ac:dyDescent="0.15">
      <c r="A279" t="s">
        <v>22</v>
      </c>
      <c r="B279" s="2">
        <v>2007</v>
      </c>
      <c r="C279" s="3">
        <v>2425.94287109375</v>
      </c>
      <c r="D279" s="3">
        <v>717.3795166015625</v>
      </c>
      <c r="E279" s="3">
        <v>323.44277954101562</v>
      </c>
      <c r="F279" s="3">
        <v>106.59464263916016</v>
      </c>
      <c r="G279" s="3">
        <v>0.12196183949708939</v>
      </c>
      <c r="H279" s="3">
        <v>128.42581176757812</v>
      </c>
      <c r="I279" s="3">
        <v>212.84907531738281</v>
      </c>
      <c r="J279" s="3">
        <v>192.2637939453125</v>
      </c>
      <c r="K279" s="3">
        <f t="shared" si="24"/>
        <v>11.3974790234648</v>
      </c>
      <c r="L279" s="3">
        <f t="shared" si="25"/>
        <v>12.617783209790321</v>
      </c>
      <c r="M279" s="3">
        <f t="shared" si="26"/>
        <v>1.6777673917445637</v>
      </c>
      <c r="N279" s="3">
        <f t="shared" si="27"/>
        <v>10.31690883261726</v>
      </c>
      <c r="O279" s="3">
        <f t="shared" si="28"/>
        <v>0.90328695888682975</v>
      </c>
      <c r="P279" s="4">
        <f t="shared" si="29"/>
        <v>161.18915802606401</v>
      </c>
    </row>
    <row r="280" spans="1:16" x14ac:dyDescent="0.15">
      <c r="A280" t="s">
        <v>23</v>
      </c>
      <c r="B280" s="2">
        <v>2007</v>
      </c>
      <c r="C280" s="3">
        <v>1897.84814453125</v>
      </c>
      <c r="D280" s="3">
        <v>820.193359375</v>
      </c>
      <c r="E280" s="3">
        <v>127.93796539306641</v>
      </c>
      <c r="F280" s="3">
        <v>76.470069885253906</v>
      </c>
      <c r="G280" s="3">
        <v>25.490024566650391</v>
      </c>
      <c r="H280" s="3">
        <v>75.616340637207031</v>
      </c>
      <c r="I280" s="3">
        <v>173.02397155761719</v>
      </c>
      <c r="J280" s="3">
        <v>141.27151489257812</v>
      </c>
      <c r="K280" s="3">
        <f t="shared" si="24"/>
        <v>10.968700622498798</v>
      </c>
      <c r="L280" s="3">
        <f t="shared" si="25"/>
        <v>13.434046813856003</v>
      </c>
      <c r="M280" s="3">
        <f t="shared" si="26"/>
        <v>1.5033332052729431</v>
      </c>
      <c r="N280" s="3">
        <f t="shared" si="27"/>
        <v>10.687499969119623</v>
      </c>
      <c r="O280" s="3">
        <f t="shared" si="28"/>
        <v>0.8164852165905494</v>
      </c>
      <c r="P280" s="4">
        <f t="shared" si="29"/>
        <v>314.41241505781591</v>
      </c>
    </row>
    <row r="281" spans="1:16" x14ac:dyDescent="0.15">
      <c r="A281" t="s">
        <v>24</v>
      </c>
      <c r="B281" s="2">
        <v>2007</v>
      </c>
      <c r="C281" s="3">
        <v>10793.0126953125</v>
      </c>
      <c r="D281" s="3">
        <v>949.472900390625</v>
      </c>
      <c r="E281" s="3">
        <v>2283.36962890625</v>
      </c>
      <c r="F281" s="3">
        <v>388.6923828125</v>
      </c>
      <c r="G281" s="3">
        <v>0.12196183949708939</v>
      </c>
      <c r="H281" s="3">
        <v>3637.51171875</v>
      </c>
      <c r="I281" s="3">
        <v>321.29177856445312</v>
      </c>
      <c r="J281" s="3">
        <v>267.0704345703125</v>
      </c>
      <c r="K281" s="3">
        <f t="shared" si="24"/>
        <v>33.592557965647899</v>
      </c>
      <c r="L281" s="3">
        <f t="shared" si="25"/>
        <v>40.412607680357027</v>
      </c>
      <c r="M281" s="3">
        <f t="shared" si="26"/>
        <v>2.8245052078639259</v>
      </c>
      <c r="N281" s="3">
        <f t="shared" si="27"/>
        <v>2.6806106920692532</v>
      </c>
      <c r="O281" s="3">
        <f t="shared" si="28"/>
        <v>0.8312395535410082</v>
      </c>
      <c r="P281" s="4">
        <f t="shared" si="29"/>
        <v>180.8893592414986</v>
      </c>
    </row>
    <row r="282" spans="1:16" x14ac:dyDescent="0.15">
      <c r="A282" t="s">
        <v>37</v>
      </c>
      <c r="B282" s="2">
        <v>2007</v>
      </c>
      <c r="C282" s="3">
        <v>6883.64794921875</v>
      </c>
      <c r="D282" s="3">
        <v>450.1611328125</v>
      </c>
      <c r="E282" s="3">
        <v>1162.2962646484375</v>
      </c>
      <c r="F282" s="3">
        <v>180.62548828125</v>
      </c>
      <c r="G282" s="3">
        <v>0.12196183949708939</v>
      </c>
      <c r="H282" s="3">
        <v>253.68061828613281</v>
      </c>
      <c r="I282" s="3">
        <v>153.11140441894531</v>
      </c>
      <c r="J282" s="3">
        <v>121.76258850097656</v>
      </c>
      <c r="K282" s="3">
        <f t="shared" si="24"/>
        <v>44.958427331667778</v>
      </c>
      <c r="L282" s="3">
        <f t="shared" si="25"/>
        <v>56.533357527657536</v>
      </c>
      <c r="M282" s="3">
        <f t="shared" si="26"/>
        <v>3.6472916120097194</v>
      </c>
      <c r="N282" s="3">
        <f t="shared" si="27"/>
        <v>15.845311226003959</v>
      </c>
      <c r="O282" s="3">
        <f t="shared" si="28"/>
        <v>0.7952548601004813</v>
      </c>
      <c r="P282" s="4">
        <f t="shared" si="29"/>
        <v>115.36896156149501</v>
      </c>
    </row>
    <row r="283" spans="1:16" x14ac:dyDescent="0.15">
      <c r="A283" t="s">
        <v>25</v>
      </c>
      <c r="B283" s="2">
        <v>2007</v>
      </c>
      <c r="C283" s="3">
        <v>21983.376953125</v>
      </c>
      <c r="D283" s="3">
        <v>2803.78076171875</v>
      </c>
      <c r="E283" s="3">
        <v>3798.257568359375</v>
      </c>
      <c r="F283" s="3">
        <v>876.90557861328125</v>
      </c>
      <c r="G283" s="3">
        <v>1.8294275999069214</v>
      </c>
      <c r="H283" s="3">
        <v>147.32989501953125</v>
      </c>
      <c r="I283" s="3">
        <v>1093.9796142578125</v>
      </c>
      <c r="J283" s="3">
        <v>904.81036376953125</v>
      </c>
      <c r="K283" s="3">
        <f t="shared" si="24"/>
        <v>20.094868923164679</v>
      </c>
      <c r="L283" s="3">
        <f t="shared" si="25"/>
        <v>24.296115333537994</v>
      </c>
      <c r="M283" s="3">
        <f t="shared" si="26"/>
        <v>2.5559604453919564</v>
      </c>
      <c r="N283" s="3">
        <f t="shared" si="27"/>
        <v>21.424938058707653</v>
      </c>
      <c r="O283" s="3">
        <f t="shared" si="28"/>
        <v>0.82708155798989069</v>
      </c>
      <c r="P283" s="4">
        <f t="shared" si="29"/>
        <v>248.35394603594784</v>
      </c>
    </row>
    <row r="284" spans="1:16" x14ac:dyDescent="0.15">
      <c r="A284" t="s">
        <v>26</v>
      </c>
      <c r="B284" s="2">
        <v>2007</v>
      </c>
      <c r="C284" s="3">
        <v>4681.13916015625</v>
      </c>
      <c r="D284" s="3">
        <v>2248.366455078125</v>
      </c>
      <c r="E284" s="3">
        <v>289.049560546875</v>
      </c>
      <c r="F284" s="3">
        <v>338.80999755859375</v>
      </c>
      <c r="G284" s="3">
        <v>0.12196183949708939</v>
      </c>
      <c r="H284" s="3">
        <v>52.809474945068359</v>
      </c>
      <c r="I284" s="3">
        <v>248.23422241210938</v>
      </c>
      <c r="J284" s="3">
        <v>194.41650390625</v>
      </c>
      <c r="K284" s="3">
        <f t="shared" si="24"/>
        <v>18.857751017040648</v>
      </c>
      <c r="L284" s="3">
        <f t="shared" si="25"/>
        <v>24.077889819547174</v>
      </c>
      <c r="M284" s="3">
        <f t="shared" si="26"/>
        <v>1.5708168861693306</v>
      </c>
      <c r="N284" s="3">
        <f t="shared" si="27"/>
        <v>11.94956353801382</v>
      </c>
      <c r="O284" s="3">
        <f t="shared" si="28"/>
        <v>0.78319782831348228</v>
      </c>
      <c r="P284" s="4">
        <f t="shared" si="29"/>
        <v>151.36687260271626</v>
      </c>
    </row>
    <row r="285" spans="1:16" x14ac:dyDescent="0.15">
      <c r="A285" t="s">
        <v>27</v>
      </c>
      <c r="B285" s="2">
        <v>2007</v>
      </c>
      <c r="C285" s="3">
        <v>294.90371704101562</v>
      </c>
      <c r="D285" s="3">
        <v>85.98309326171875</v>
      </c>
      <c r="E285" s="3">
        <v>99.520858764648438</v>
      </c>
      <c r="F285" s="3">
        <v>28.782993316650391</v>
      </c>
      <c r="G285" s="3">
        <v>0.12196183949708939</v>
      </c>
      <c r="H285" s="3">
        <v>519.92333984375</v>
      </c>
      <c r="I285" s="3">
        <v>46.014148712158203</v>
      </c>
      <c r="J285" s="3">
        <v>43.054176330566406</v>
      </c>
      <c r="K285" s="3">
        <f t="shared" si="24"/>
        <v>6.4089790921872245</v>
      </c>
      <c r="L285" s="3">
        <f t="shared" si="25"/>
        <v>6.8495960711632078</v>
      </c>
      <c r="M285" s="3">
        <f t="shared" si="26"/>
        <v>1.0740476794997325</v>
      </c>
      <c r="N285" s="3">
        <f t="shared" si="27"/>
        <v>0.53733329663892548</v>
      </c>
      <c r="O285" s="3">
        <f t="shared" si="28"/>
        <v>0.93567256019212863</v>
      </c>
      <c r="P285" s="4">
        <f t="shared" si="29"/>
        <v>89.341860163243851</v>
      </c>
    </row>
    <row r="286" spans="1:16" x14ac:dyDescent="0.15">
      <c r="A286" t="s">
        <v>28</v>
      </c>
      <c r="B286" s="2">
        <v>2007</v>
      </c>
      <c r="C286" s="3">
        <v>3014.164794921875</v>
      </c>
      <c r="D286" s="3">
        <v>192.33381652832031</v>
      </c>
      <c r="E286" s="3">
        <v>396.86383056640625</v>
      </c>
      <c r="F286" s="3">
        <v>41.588985443115234</v>
      </c>
      <c r="G286" s="3">
        <v>0.24392367899417877</v>
      </c>
      <c r="H286" s="3">
        <v>154.89154052734375</v>
      </c>
      <c r="I286" s="3">
        <v>101.31185150146484</v>
      </c>
      <c r="J286" s="3">
        <v>92.162841796875</v>
      </c>
      <c r="K286" s="3">
        <f t="shared" si="24"/>
        <v>29.751354360336549</v>
      </c>
      <c r="L286" s="3">
        <f t="shared" si="25"/>
        <v>32.704772727874776</v>
      </c>
      <c r="M286" s="3">
        <f t="shared" si="26"/>
        <v>3.8511196056936536</v>
      </c>
      <c r="N286" s="3">
        <f t="shared" si="27"/>
        <v>15.321759955576795</v>
      </c>
      <c r="O286" s="3">
        <f t="shared" si="28"/>
        <v>0.90969457601455872</v>
      </c>
      <c r="P286" s="4">
        <f t="shared" si="29"/>
        <v>233.20611159252272</v>
      </c>
    </row>
    <row r="287" spans="1:16" x14ac:dyDescent="0.15">
      <c r="A287" t="s">
        <v>29</v>
      </c>
      <c r="B287" s="2">
        <v>2007</v>
      </c>
      <c r="C287" s="3">
        <v>19580.8515625</v>
      </c>
      <c r="D287" s="3">
        <v>2399.355224609375</v>
      </c>
      <c r="E287" s="3">
        <v>2860.126953125</v>
      </c>
      <c r="F287" s="3">
        <v>5281.55712890625</v>
      </c>
      <c r="G287" s="3">
        <v>206.11550903320312</v>
      </c>
      <c r="H287" s="3">
        <v>424.9150390625</v>
      </c>
      <c r="I287" s="3">
        <v>839.556396484375</v>
      </c>
      <c r="J287" s="3">
        <v>535.88995361328125</v>
      </c>
      <c r="K287" s="3">
        <f t="shared" si="24"/>
        <v>23.322854360343641</v>
      </c>
      <c r="L287" s="3">
        <f t="shared" si="25"/>
        <v>36.53894130777136</v>
      </c>
      <c r="M287" s="3">
        <f t="shared" si="26"/>
        <v>2.9511774663981285</v>
      </c>
      <c r="N287" s="3">
        <f t="shared" si="27"/>
        <v>3.3117228246209618</v>
      </c>
      <c r="O287" s="3">
        <f t="shared" si="28"/>
        <v>0.63830131704946724</v>
      </c>
      <c r="P287" s="4">
        <f t="shared" si="29"/>
        <v>236.56772548467626</v>
      </c>
    </row>
    <row r="288" spans="1:16" x14ac:dyDescent="0.15">
      <c r="A288" t="s">
        <v>30</v>
      </c>
      <c r="B288" s="2">
        <v>2007</v>
      </c>
      <c r="C288" s="3">
        <v>3613.119384765625</v>
      </c>
      <c r="D288" s="3">
        <v>670.30224609375</v>
      </c>
      <c r="E288" s="3">
        <v>974.8409423828125</v>
      </c>
      <c r="F288" s="3">
        <v>76.470069885253906</v>
      </c>
      <c r="G288" s="3">
        <v>0.36588552594184875</v>
      </c>
      <c r="H288" s="3">
        <v>1723.80859375</v>
      </c>
      <c r="I288" s="3">
        <v>212.44544982910156</v>
      </c>
      <c r="J288" s="3">
        <v>189.43836975097656</v>
      </c>
      <c r="K288" s="3">
        <f t="shared" si="24"/>
        <v>17.007280634497668</v>
      </c>
      <c r="L288" s="3">
        <f t="shared" si="25"/>
        <v>19.072796020759672</v>
      </c>
      <c r="M288" s="3">
        <f t="shared" si="26"/>
        <v>1.7650570171009932</v>
      </c>
      <c r="N288" s="3">
        <f t="shared" si="27"/>
        <v>2.0065700287426211</v>
      </c>
      <c r="O288" s="3">
        <f t="shared" si="28"/>
        <v>0.89170358745441392</v>
      </c>
      <c r="P288" s="4">
        <f t="shared" si="29"/>
        <v>81.09111115031908</v>
      </c>
    </row>
    <row r="289" spans="1:16" x14ac:dyDescent="0.15">
      <c r="A289" t="s">
        <v>31</v>
      </c>
      <c r="B289" s="2">
        <v>2007</v>
      </c>
      <c r="C289" s="3">
        <v>103.05775451660156</v>
      </c>
      <c r="D289" s="3">
        <v>18.172313690185547</v>
      </c>
      <c r="E289" s="3">
        <v>37.320323944091797</v>
      </c>
      <c r="F289" s="3">
        <v>4.0247406959533691</v>
      </c>
      <c r="G289" s="3">
        <v>0.12196183949708939</v>
      </c>
      <c r="H289" s="3">
        <v>62.444461822509766</v>
      </c>
      <c r="I289" s="3">
        <v>2.4217972755432129</v>
      </c>
      <c r="J289" s="3">
        <v>1.4799872636795044</v>
      </c>
      <c r="K289" s="3">
        <f t="shared" si="24"/>
        <v>42.554244963994996</v>
      </c>
      <c r="L289" s="3">
        <f t="shared" si="25"/>
        <v>69.634217162370817</v>
      </c>
      <c r="M289" s="3">
        <f t="shared" si="26"/>
        <v>1.7351419669603709</v>
      </c>
      <c r="N289" s="3">
        <f t="shared" si="27"/>
        <v>1.5476190499180267</v>
      </c>
      <c r="O289" s="3">
        <f t="shared" si="28"/>
        <v>0.6111111275189377</v>
      </c>
      <c r="P289" s="4">
        <f t="shared" si="29"/>
        <v>43.869212711796315</v>
      </c>
    </row>
    <row r="290" spans="1:16" x14ac:dyDescent="0.15">
      <c r="A290" t="s">
        <v>36</v>
      </c>
      <c r="B290" s="2">
        <v>2007</v>
      </c>
      <c r="C290" s="3">
        <v>275.26785278320312</v>
      </c>
      <c r="D290" s="3">
        <v>89.27606201171875</v>
      </c>
      <c r="E290" s="3">
        <v>18.172313690185547</v>
      </c>
      <c r="F290" s="3">
        <v>3.536893367767334</v>
      </c>
      <c r="G290" s="3">
        <v>0.12196183949708939</v>
      </c>
      <c r="H290" s="3">
        <v>10.976565361022949</v>
      </c>
      <c r="I290" s="3">
        <v>36.865135192871094</v>
      </c>
      <c r="J290" s="3">
        <v>31.214277267456055</v>
      </c>
      <c r="K290" s="3">
        <f t="shared" si="24"/>
        <v>7.4668884663803938</v>
      </c>
      <c r="L290" s="3">
        <f t="shared" si="25"/>
        <v>8.8186521323111613</v>
      </c>
      <c r="M290" s="3">
        <f t="shared" si="26"/>
        <v>1.5682294847171834</v>
      </c>
      <c r="N290" s="3">
        <f t="shared" si="27"/>
        <v>18.808332257951285</v>
      </c>
      <c r="O290" s="3">
        <f t="shared" si="28"/>
        <v>0.84671538851408334</v>
      </c>
      <c r="P290" s="4">
        <f t="shared" si="29"/>
        <v>117.17491850184341</v>
      </c>
    </row>
    <row r="291" spans="1:16" x14ac:dyDescent="0.15">
      <c r="A291" t="s">
        <v>38</v>
      </c>
      <c r="B291" s="2">
        <v>2007</v>
      </c>
      <c r="C291" s="3">
        <v>66884.359375</v>
      </c>
      <c r="D291" s="3">
        <v>9946.7197265625</v>
      </c>
      <c r="E291" s="3">
        <v>13901.8203125</v>
      </c>
      <c r="F291" s="3">
        <v>2677.672119140625</v>
      </c>
      <c r="G291" s="3">
        <v>0.12196183949708939</v>
      </c>
      <c r="H291" s="3">
        <v>1518.3028564453125</v>
      </c>
      <c r="I291" s="3">
        <v>1577.128173828125</v>
      </c>
      <c r="J291" s="3">
        <v>1172.6881103515625</v>
      </c>
      <c r="K291" s="3">
        <f t="shared" si="24"/>
        <v>42.408956028382406</v>
      </c>
      <c r="L291" s="3">
        <f t="shared" si="25"/>
        <v>57.035079305910763</v>
      </c>
      <c r="M291" s="3">
        <f t="shared" si="26"/>
        <v>2.5146049839386158</v>
      </c>
      <c r="N291" s="3">
        <f t="shared" si="27"/>
        <v>15.939660206238633</v>
      </c>
      <c r="O291" s="3">
        <f t="shared" si="28"/>
        <v>0.74355916647226272</v>
      </c>
      <c r="P291" s="4">
        <f t="shared" si="29"/>
        <v>2342.2110877129867</v>
      </c>
    </row>
    <row r="292" spans="1:16" x14ac:dyDescent="0.15">
      <c r="A292" t="s">
        <v>33</v>
      </c>
      <c r="B292" s="2">
        <v>2007</v>
      </c>
      <c r="C292" s="3">
        <v>9523.3896484375</v>
      </c>
      <c r="D292" s="3">
        <v>721.648193359375</v>
      </c>
      <c r="E292" s="3">
        <v>1732.2239990234375</v>
      </c>
      <c r="F292" s="3">
        <v>532.72930908203125</v>
      </c>
      <c r="G292" s="3">
        <v>51.589855194091797</v>
      </c>
      <c r="H292" s="3">
        <v>2477.044921875</v>
      </c>
      <c r="I292" s="3">
        <v>252.6741943359375</v>
      </c>
      <c r="J292" s="3">
        <v>216.61631774902344</v>
      </c>
      <c r="K292" s="3">
        <f t="shared" si="24"/>
        <v>37.690392853398727</v>
      </c>
      <c r="L292" s="3">
        <f t="shared" si="25"/>
        <v>43.964322482258765</v>
      </c>
      <c r="M292" s="3">
        <f t="shared" si="26"/>
        <v>3.257906114456754</v>
      </c>
      <c r="N292" s="3">
        <f t="shared" si="27"/>
        <v>3.1108320932877702</v>
      </c>
      <c r="O292" s="3">
        <f t="shared" si="28"/>
        <v>0.85729497750382022</v>
      </c>
      <c r="P292" s="4">
        <f t="shared" si="29"/>
        <v>166.5148013995373</v>
      </c>
    </row>
    <row r="293" spans="1:16" x14ac:dyDescent="0.15">
      <c r="A293" t="s">
        <v>34</v>
      </c>
      <c r="B293" s="2">
        <v>2007</v>
      </c>
      <c r="C293" s="3">
        <v>5454.01123046875</v>
      </c>
      <c r="D293" s="3">
        <v>3086.122314453125</v>
      </c>
      <c r="E293" s="3">
        <v>293.440185546875</v>
      </c>
      <c r="F293" s="3">
        <v>180.01567077636719</v>
      </c>
      <c r="G293" s="3">
        <v>0.12196183949708939</v>
      </c>
      <c r="H293" s="3">
        <v>209.28651428222656</v>
      </c>
      <c r="I293" s="3">
        <v>301.6483154296875</v>
      </c>
      <c r="J293" s="3">
        <v>245.00515747070312</v>
      </c>
      <c r="K293" s="3">
        <f t="shared" si="24"/>
        <v>18.080695138972352</v>
      </c>
      <c r="L293" s="3">
        <f t="shared" si="25"/>
        <v>22.260801718514525</v>
      </c>
      <c r="M293" s="3">
        <f t="shared" si="26"/>
        <v>1.3891266471619339</v>
      </c>
      <c r="N293" s="3">
        <f t="shared" si="27"/>
        <v>14.005323691178351</v>
      </c>
      <c r="O293" s="3">
        <f t="shared" si="28"/>
        <v>0.81222120243470219</v>
      </c>
      <c r="P293" s="4">
        <f t="shared" si="29"/>
        <v>285.15026672330623</v>
      </c>
    </row>
    <row r="294" spans="1:16" x14ac:dyDescent="0.15">
      <c r="A294" t="s">
        <v>1</v>
      </c>
      <c r="B294" s="2">
        <v>2008</v>
      </c>
      <c r="C294" s="3">
        <v>88217.3984375</v>
      </c>
      <c r="D294" s="3">
        <v>8842.4638671875</v>
      </c>
      <c r="E294" s="3">
        <v>13946.244140625</v>
      </c>
      <c r="F294" s="3">
        <v>3421.0986328125</v>
      </c>
      <c r="G294" s="3">
        <v>0.11214143037796021</v>
      </c>
      <c r="H294" s="3">
        <v>2106.3525390625</v>
      </c>
      <c r="I294" s="3">
        <v>4444.27587890625</v>
      </c>
      <c r="J294" s="3">
        <v>3337.366943359375</v>
      </c>
      <c r="K294" s="3">
        <f t="shared" si="24"/>
        <v>19.849667491661336</v>
      </c>
      <c r="L294" s="3">
        <f t="shared" si="25"/>
        <v>26.433233125003888</v>
      </c>
      <c r="M294" s="3">
        <f t="shared" si="26"/>
        <v>2.8857175675819535</v>
      </c>
      <c r="N294" s="3">
        <f t="shared" si="27"/>
        <v>15.959545542454885</v>
      </c>
      <c r="O294" s="3">
        <f t="shared" si="28"/>
        <v>0.75093604319197016</v>
      </c>
      <c r="P294" s="4">
        <f t="shared" si="29"/>
        <v>192.72042565719576</v>
      </c>
    </row>
    <row r="295" spans="1:16" x14ac:dyDescent="0.15">
      <c r="A295" t="s">
        <v>2</v>
      </c>
      <c r="B295" s="2">
        <v>2008</v>
      </c>
      <c r="C295" s="3">
        <v>13023.6572265625</v>
      </c>
      <c r="D295" s="3">
        <v>4442.25830078125</v>
      </c>
      <c r="E295" s="3">
        <v>65.378456115722656</v>
      </c>
      <c r="F295" s="3">
        <v>252.43035888671875</v>
      </c>
      <c r="G295" s="3">
        <v>0.11214143037796021</v>
      </c>
      <c r="H295" s="3">
        <v>430.3988037109375</v>
      </c>
      <c r="I295" s="3">
        <v>637.14947509765625</v>
      </c>
      <c r="J295" s="3">
        <v>557.5523681640625</v>
      </c>
      <c r="K295" s="3">
        <f t="shared" si="24"/>
        <v>20.440505306178519</v>
      </c>
      <c r="L295" s="3">
        <f t="shared" si="25"/>
        <v>23.35862596987522</v>
      </c>
      <c r="M295" s="3">
        <f t="shared" si="26"/>
        <v>2.2839150986579546</v>
      </c>
      <c r="N295" s="3">
        <f t="shared" si="27"/>
        <v>19.069951033490117</v>
      </c>
      <c r="O295" s="3">
        <f t="shared" si="28"/>
        <v>0.87507310286743334</v>
      </c>
      <c r="P295" s="4">
        <f t="shared" si="29"/>
        <v>80.15736568007533</v>
      </c>
    </row>
    <row r="296" spans="1:16" x14ac:dyDescent="0.15">
      <c r="A296" t="s">
        <v>3</v>
      </c>
      <c r="B296" s="2">
        <v>2008</v>
      </c>
      <c r="C296" s="3">
        <v>71727.8984375</v>
      </c>
      <c r="D296" s="3">
        <v>8577.4736328125</v>
      </c>
      <c r="E296" s="3">
        <v>11435.8466796875</v>
      </c>
      <c r="F296" s="3">
        <v>2655.172607421875</v>
      </c>
      <c r="G296" s="3">
        <v>33.193862915039062</v>
      </c>
      <c r="H296" s="3">
        <v>3414.482177734375</v>
      </c>
      <c r="I296" s="3">
        <v>2591.314697265625</v>
      </c>
      <c r="J296" s="3">
        <v>2105.412109375</v>
      </c>
      <c r="K296" s="3">
        <f t="shared" si="24"/>
        <v>27.680118710856625</v>
      </c>
      <c r="L296" s="3">
        <f t="shared" si="25"/>
        <v>34.068341356121827</v>
      </c>
      <c r="M296" s="3">
        <f t="shared" si="26"/>
        <v>2.9027827462918485</v>
      </c>
      <c r="N296" s="3">
        <f t="shared" si="27"/>
        <v>11.753183238481343</v>
      </c>
      <c r="O296" s="3">
        <f t="shared" si="28"/>
        <v>0.81248800525719511</v>
      </c>
      <c r="P296" s="4">
        <f t="shared" si="29"/>
        <v>322.2544191793441</v>
      </c>
    </row>
    <row r="297" spans="1:16" x14ac:dyDescent="0.15">
      <c r="A297" t="s">
        <v>40</v>
      </c>
      <c r="B297" s="2">
        <v>2008</v>
      </c>
      <c r="C297" s="3">
        <v>1652.0675048828125</v>
      </c>
      <c r="D297" s="3">
        <v>624.7398681640625</v>
      </c>
      <c r="E297" s="3">
        <v>43.735157012939453</v>
      </c>
      <c r="F297" s="3">
        <v>41.716609954833984</v>
      </c>
      <c r="G297" s="3">
        <v>0.11214143037796021</v>
      </c>
      <c r="H297" s="3">
        <v>172.4735107421875</v>
      </c>
      <c r="I297" s="3">
        <v>99.465354919433594</v>
      </c>
      <c r="J297" s="3">
        <v>92.75982666015625</v>
      </c>
      <c r="K297" s="3">
        <f t="shared" si="24"/>
        <v>16.60947679944417</v>
      </c>
      <c r="L297" s="3">
        <f t="shared" si="25"/>
        <v>17.810161622395917</v>
      </c>
      <c r="M297" s="3">
        <f t="shared" si="26"/>
        <v>1.9194459254382652</v>
      </c>
      <c r="N297" s="3">
        <f t="shared" si="27"/>
        <v>7.7090530379034607</v>
      </c>
      <c r="O297" s="3">
        <f t="shared" si="28"/>
        <v>0.93258428259056847</v>
      </c>
      <c r="P297" s="4">
        <f t="shared" si="29"/>
        <v>7.4223010269145515</v>
      </c>
    </row>
    <row r="298" spans="1:16" x14ac:dyDescent="0.15">
      <c r="A298" t="s">
        <v>35</v>
      </c>
      <c r="B298" s="2">
        <v>2008</v>
      </c>
      <c r="C298" s="3">
        <v>786.22357177734375</v>
      </c>
      <c r="D298" s="3">
        <v>454.621337890625</v>
      </c>
      <c r="E298" s="3">
        <v>11.662708282470703</v>
      </c>
      <c r="F298" s="3">
        <v>15.699799537658691</v>
      </c>
      <c r="G298" s="3">
        <v>0.11214143037796021</v>
      </c>
      <c r="H298" s="3">
        <v>168.21214294433594</v>
      </c>
      <c r="I298" s="3">
        <v>32.161705017089844</v>
      </c>
      <c r="J298" s="3">
        <v>28.684764862060547</v>
      </c>
      <c r="K298" s="3">
        <f t="shared" si="24"/>
        <v>24.445954322370852</v>
      </c>
      <c r="L298" s="3">
        <f t="shared" si="25"/>
        <v>27.409099414206111</v>
      </c>
      <c r="M298" s="3">
        <f t="shared" si="26"/>
        <v>1.4915159487739045</v>
      </c>
      <c r="N298" s="3">
        <f t="shared" si="27"/>
        <v>4.2723949771255088</v>
      </c>
      <c r="O298" s="3">
        <f t="shared" si="28"/>
        <v>0.89189192074295354</v>
      </c>
      <c r="P298" s="4">
        <f t="shared" si="29"/>
        <v>3.5322939328688907</v>
      </c>
    </row>
    <row r="299" spans="1:16" x14ac:dyDescent="0.15">
      <c r="A299" t="s">
        <v>4</v>
      </c>
      <c r="B299" s="2">
        <v>2008</v>
      </c>
      <c r="C299" s="3">
        <v>45918.21484375</v>
      </c>
      <c r="D299" s="3">
        <v>18032.791015625</v>
      </c>
      <c r="E299" s="3">
        <v>402.13916015625</v>
      </c>
      <c r="F299" s="3">
        <v>490.843017578125</v>
      </c>
      <c r="G299" s="3">
        <v>0.11214143037796021</v>
      </c>
      <c r="H299" s="3">
        <v>1075.6605224609375</v>
      </c>
      <c r="I299" s="3">
        <v>2472.72607421875</v>
      </c>
      <c r="J299" s="3">
        <v>2081.942626953125</v>
      </c>
      <c r="K299" s="3">
        <f t="shared" si="24"/>
        <v>18.569875297755218</v>
      </c>
      <c r="L299" s="3">
        <f t="shared" si="25"/>
        <v>22.055466010103384</v>
      </c>
      <c r="M299" s="3">
        <f t="shared" si="26"/>
        <v>1.9973473695438251</v>
      </c>
      <c r="N299" s="3">
        <f t="shared" si="27"/>
        <v>29.310452708273694</v>
      </c>
      <c r="O299" s="3">
        <f t="shared" si="28"/>
        <v>0.84196249987411498</v>
      </c>
      <c r="P299" s="4">
        <f t="shared" si="29"/>
        <v>200.3633451755305</v>
      </c>
    </row>
    <row r="300" spans="1:16" x14ac:dyDescent="0.15">
      <c r="A300" t="s">
        <v>6</v>
      </c>
      <c r="B300" s="2">
        <v>2008</v>
      </c>
      <c r="C300" s="3">
        <v>17139.80859375</v>
      </c>
      <c r="D300" s="3">
        <v>7805.71630859375</v>
      </c>
      <c r="E300" s="3">
        <v>168.77284240722656</v>
      </c>
      <c r="F300" s="3">
        <v>209.14376831054688</v>
      </c>
      <c r="G300" s="3">
        <v>0.11214143037796021</v>
      </c>
      <c r="H300" s="3">
        <v>715.1258544921875</v>
      </c>
      <c r="I300" s="3">
        <v>846.3868408203125</v>
      </c>
      <c r="J300" s="3">
        <v>654.16162109375</v>
      </c>
      <c r="K300" s="3">
        <f t="shared" si="24"/>
        <v>20.250561288427182</v>
      </c>
      <c r="L300" s="3">
        <f t="shared" si="25"/>
        <v>26.201183378952216</v>
      </c>
      <c r="M300" s="3">
        <f t="shared" si="26"/>
        <v>1.8089435941011383</v>
      </c>
      <c r="N300" s="3">
        <f t="shared" si="27"/>
        <v>18.541915534183612</v>
      </c>
      <c r="O300" s="3">
        <f t="shared" si="28"/>
        <v>0.77288727747673969</v>
      </c>
      <c r="P300" s="4">
        <f t="shared" si="29"/>
        <v>198.5710395370015</v>
      </c>
    </row>
    <row r="301" spans="1:16" x14ac:dyDescent="0.15">
      <c r="A301" t="s">
        <v>7</v>
      </c>
      <c r="B301" s="2">
        <v>2008</v>
      </c>
      <c r="C301" s="3">
        <v>7478.93603515625</v>
      </c>
      <c r="D301" s="3">
        <v>2821.3662109375</v>
      </c>
      <c r="E301" s="3">
        <v>684.17486572265625</v>
      </c>
      <c r="F301" s="3">
        <v>282.70852661132812</v>
      </c>
      <c r="G301" s="3">
        <v>0.11214143037796021</v>
      </c>
      <c r="H301" s="3">
        <v>209.3680419921875</v>
      </c>
      <c r="I301" s="3">
        <v>860.54296875</v>
      </c>
      <c r="J301" s="3">
        <v>631.31317138671875</v>
      </c>
      <c r="K301" s="3">
        <f t="shared" si="24"/>
        <v>8.6909501404908784</v>
      </c>
      <c r="L301" s="3">
        <f t="shared" si="25"/>
        <v>11.846633927703902</v>
      </c>
      <c r="M301" s="3">
        <f t="shared" si="26"/>
        <v>1.4965662545331826</v>
      </c>
      <c r="N301" s="3">
        <f t="shared" si="27"/>
        <v>15.195261253841496</v>
      </c>
      <c r="O301" s="3">
        <f t="shared" si="28"/>
        <v>0.73362190420746354</v>
      </c>
      <c r="P301" s="4">
        <f t="shared" si="29"/>
        <v>167.6671947295298</v>
      </c>
    </row>
    <row r="302" spans="1:16" x14ac:dyDescent="0.15">
      <c r="A302" t="s">
        <v>8</v>
      </c>
      <c r="B302" s="2">
        <v>2008</v>
      </c>
      <c r="C302" s="3">
        <v>689.78192138671875</v>
      </c>
      <c r="D302" s="3">
        <v>262.63522338867188</v>
      </c>
      <c r="E302" s="3">
        <v>54.500732421875</v>
      </c>
      <c r="F302" s="3">
        <v>57.304267883300781</v>
      </c>
      <c r="G302" s="3">
        <v>14.017678260803223</v>
      </c>
      <c r="H302" s="3">
        <v>192.99539184570312</v>
      </c>
      <c r="I302" s="3">
        <v>55.506881713867188</v>
      </c>
      <c r="J302" s="3">
        <v>49.049705505371094</v>
      </c>
      <c r="K302" s="3">
        <f t="shared" si="24"/>
        <v>12.426962208802872</v>
      </c>
      <c r="L302" s="3">
        <f t="shared" si="25"/>
        <v>14.062916673601343</v>
      </c>
      <c r="M302" s="3">
        <f t="shared" si="26"/>
        <v>1.6357460732664599</v>
      </c>
      <c r="N302" s="3">
        <f t="shared" si="27"/>
        <v>2.6096733821272022</v>
      </c>
      <c r="O302" s="3">
        <f t="shared" si="28"/>
        <v>0.88366890718555879</v>
      </c>
      <c r="P302" s="4">
        <f t="shared" si="29"/>
        <v>156.36423608461644</v>
      </c>
    </row>
    <row r="303" spans="1:16" x14ac:dyDescent="0.15">
      <c r="A303" t="s">
        <v>9</v>
      </c>
      <c r="B303" s="2">
        <v>2008</v>
      </c>
      <c r="C303" s="3">
        <v>2224.773681640625</v>
      </c>
      <c r="D303" s="3">
        <v>1175.1300048828125</v>
      </c>
      <c r="E303" s="3">
        <v>33.530288696289062</v>
      </c>
      <c r="F303" s="3">
        <v>28.932487487792969</v>
      </c>
      <c r="G303" s="3">
        <v>0.11214143037796021</v>
      </c>
      <c r="H303" s="3">
        <v>88.928153991699219</v>
      </c>
      <c r="I303" s="3">
        <v>127.2808837890625</v>
      </c>
      <c r="J303" s="3">
        <v>95.119178771972656</v>
      </c>
      <c r="K303" s="3">
        <f t="shared" si="24"/>
        <v>17.479244450625067</v>
      </c>
      <c r="L303" s="3">
        <f t="shared" si="25"/>
        <v>23.389328107783935</v>
      </c>
      <c r="M303" s="3">
        <f t="shared" si="26"/>
        <v>1.5546330188625279</v>
      </c>
      <c r="N303" s="3">
        <f t="shared" si="27"/>
        <v>18.858363995196473</v>
      </c>
      <c r="O303" s="3">
        <f t="shared" si="28"/>
        <v>0.74731708281983533</v>
      </c>
      <c r="P303" s="4">
        <f t="shared" si="29"/>
        <v>166.22032909449899</v>
      </c>
    </row>
    <row r="304" spans="1:16" x14ac:dyDescent="0.15">
      <c r="A304" t="s">
        <v>10</v>
      </c>
      <c r="B304" s="2">
        <v>2008</v>
      </c>
      <c r="C304" s="3">
        <v>3603.77685546875</v>
      </c>
      <c r="D304" s="3">
        <v>1916.3848876953125</v>
      </c>
      <c r="E304" s="3">
        <v>190.52828979492188</v>
      </c>
      <c r="F304" s="3">
        <v>108.10433959960938</v>
      </c>
      <c r="G304" s="3">
        <v>0.11214143037796021</v>
      </c>
      <c r="H304" s="3">
        <v>165.96931457519531</v>
      </c>
      <c r="I304" s="3">
        <v>372.65359497070312</v>
      </c>
      <c r="J304" s="3">
        <v>353.53042602539062</v>
      </c>
      <c r="K304" s="3">
        <f t="shared" si="24"/>
        <v>9.6705812156516782</v>
      </c>
      <c r="L304" s="3">
        <f t="shared" si="25"/>
        <v>10.193682325973057</v>
      </c>
      <c r="M304" s="3">
        <f t="shared" si="26"/>
        <v>1.2720272560342023</v>
      </c>
      <c r="N304" s="3">
        <f t="shared" si="27"/>
        <v>13.143557810916123</v>
      </c>
      <c r="O304" s="3">
        <f t="shared" si="28"/>
        <v>0.9486837931972294</v>
      </c>
      <c r="P304" s="4">
        <f t="shared" si="29"/>
        <v>141.21355643713028</v>
      </c>
    </row>
    <row r="305" spans="1:16" x14ac:dyDescent="0.15">
      <c r="A305" t="s">
        <v>11</v>
      </c>
      <c r="B305" s="2">
        <v>2008</v>
      </c>
      <c r="C305" s="3">
        <v>128.289794921875</v>
      </c>
      <c r="D305" s="3">
        <v>62.687057495117188</v>
      </c>
      <c r="E305" s="3">
        <v>10.317010879516602</v>
      </c>
      <c r="F305" s="3">
        <v>10.989859580993652</v>
      </c>
      <c r="G305" s="3">
        <v>0.22428286075592041</v>
      </c>
      <c r="H305" s="3">
        <v>146.68098449707031</v>
      </c>
      <c r="I305" s="3">
        <v>14.652823448181152</v>
      </c>
      <c r="J305" s="3">
        <v>13.038529396057129</v>
      </c>
      <c r="K305" s="3">
        <f t="shared" si="24"/>
        <v>8.7552952081600051</v>
      </c>
      <c r="L305" s="3">
        <f t="shared" si="25"/>
        <v>9.8392840960016574</v>
      </c>
      <c r="M305" s="3">
        <f t="shared" si="26"/>
        <v>1.2740380185015927</v>
      </c>
      <c r="N305" s="3">
        <f t="shared" si="27"/>
        <v>0.81250002713246394</v>
      </c>
      <c r="O305" s="3">
        <f t="shared" si="28"/>
        <v>0.88983051233553179</v>
      </c>
      <c r="P305" s="4">
        <f t="shared" si="29"/>
        <v>46.98910581088623</v>
      </c>
    </row>
    <row r="306" spans="1:16" x14ac:dyDescent="0.15">
      <c r="A306" t="s">
        <v>12</v>
      </c>
      <c r="B306" s="2">
        <v>2008</v>
      </c>
      <c r="C306" s="3">
        <v>13007.62109375</v>
      </c>
      <c r="D306" s="3">
        <v>6673.6484375</v>
      </c>
      <c r="E306" s="3">
        <v>1017.23486328125</v>
      </c>
      <c r="F306" s="3">
        <v>375.67379760742188</v>
      </c>
      <c r="G306" s="3">
        <v>0.11214143037796021</v>
      </c>
      <c r="H306" s="3">
        <v>338.89138793945312</v>
      </c>
      <c r="I306" s="3">
        <v>969.19732666015625</v>
      </c>
      <c r="J306" s="3">
        <v>828.00872802734375</v>
      </c>
      <c r="K306" s="3">
        <f t="shared" si="24"/>
        <v>13.421024528177481</v>
      </c>
      <c r="L306" s="3">
        <f t="shared" si="25"/>
        <v>15.709521715718488</v>
      </c>
      <c r="M306" s="3">
        <f t="shared" si="26"/>
        <v>1.3709420944958386</v>
      </c>
      <c r="N306" s="3">
        <f t="shared" si="27"/>
        <v>18.200690861099631</v>
      </c>
      <c r="O306" s="3">
        <f t="shared" si="28"/>
        <v>0.85432419720002017</v>
      </c>
      <c r="P306" s="4">
        <f t="shared" si="29"/>
        <v>518.80198989976589</v>
      </c>
    </row>
    <row r="307" spans="1:16" x14ac:dyDescent="0.15">
      <c r="A307" t="s">
        <v>13</v>
      </c>
      <c r="B307" s="2">
        <v>2008</v>
      </c>
      <c r="C307" s="3">
        <v>5632.52734375</v>
      </c>
      <c r="D307" s="3">
        <v>1892.0501708984375</v>
      </c>
      <c r="E307" s="3">
        <v>392.71926879882812</v>
      </c>
      <c r="F307" s="3">
        <v>136.5882568359375</v>
      </c>
      <c r="G307" s="3">
        <v>0.11214143037796021</v>
      </c>
      <c r="H307" s="3">
        <v>310.407470703125</v>
      </c>
      <c r="I307" s="3">
        <v>692.03546142578125</v>
      </c>
      <c r="J307" s="3">
        <v>555.06884765625</v>
      </c>
      <c r="K307" s="3">
        <f t="shared" si="24"/>
        <v>8.1390732956739846</v>
      </c>
      <c r="L307" s="3">
        <f t="shared" si="25"/>
        <v>10.147439128556863</v>
      </c>
      <c r="M307" s="3">
        <f t="shared" si="26"/>
        <v>1.5947702959928114</v>
      </c>
      <c r="N307" s="3">
        <f t="shared" si="27"/>
        <v>12.597692267713096</v>
      </c>
      <c r="O307" s="3">
        <f t="shared" si="28"/>
        <v>0.80208150968543901</v>
      </c>
      <c r="P307" s="4">
        <f t="shared" si="29"/>
        <v>162.68165286496244</v>
      </c>
    </row>
    <row r="308" spans="1:16" x14ac:dyDescent="0.15">
      <c r="A308" t="s">
        <v>14</v>
      </c>
      <c r="B308" s="2">
        <v>2008</v>
      </c>
      <c r="C308" s="3">
        <v>11029.333984375</v>
      </c>
      <c r="D308" s="3">
        <v>3707.84423828125</v>
      </c>
      <c r="E308" s="3">
        <v>2058.24365234375</v>
      </c>
      <c r="F308" s="3">
        <v>505.64569091796875</v>
      </c>
      <c r="G308" s="3">
        <v>0.11214143037796021</v>
      </c>
      <c r="H308" s="3">
        <v>692.58544921875</v>
      </c>
      <c r="I308" s="3">
        <v>483.6673583984375</v>
      </c>
      <c r="J308" s="3">
        <v>399.35153198242188</v>
      </c>
      <c r="K308" s="3">
        <f t="shared" si="24"/>
        <v>22.803552468159758</v>
      </c>
      <c r="L308" s="3">
        <f t="shared" si="25"/>
        <v>27.618108611288548</v>
      </c>
      <c r="M308" s="3">
        <f t="shared" si="26"/>
        <v>1.658769267457382</v>
      </c>
      <c r="N308" s="3">
        <f t="shared" si="27"/>
        <v>9.2038184333555293</v>
      </c>
      <c r="O308" s="3">
        <f t="shared" si="28"/>
        <v>0.82567393694871261</v>
      </c>
      <c r="P308" s="4">
        <f t="shared" si="29"/>
        <v>138.10073126866874</v>
      </c>
    </row>
    <row r="309" spans="1:16" x14ac:dyDescent="0.15">
      <c r="A309" t="s">
        <v>15</v>
      </c>
      <c r="B309" s="2">
        <v>2008</v>
      </c>
      <c r="C309" s="3">
        <v>5904.58251953125</v>
      </c>
      <c r="D309" s="3">
        <v>3170.686767578125</v>
      </c>
      <c r="E309" s="3">
        <v>442.84649658203125</v>
      </c>
      <c r="F309" s="3">
        <v>124.70127105712891</v>
      </c>
      <c r="G309" s="3">
        <v>0.11214143037796021</v>
      </c>
      <c r="H309" s="3">
        <v>83.993927001953125</v>
      </c>
      <c r="I309" s="3">
        <v>495.58828735351562</v>
      </c>
      <c r="J309" s="3">
        <v>391.03170776367188</v>
      </c>
      <c r="K309" s="3">
        <f t="shared" si="24"/>
        <v>11.914289885788529</v>
      </c>
      <c r="L309" s="3">
        <f t="shared" si="25"/>
        <v>15.100009544749774</v>
      </c>
      <c r="M309" s="3">
        <f t="shared" si="26"/>
        <v>1.31208476230417</v>
      </c>
      <c r="N309" s="3">
        <f t="shared" si="27"/>
        <v>28.277657930837709</v>
      </c>
      <c r="O309" s="3">
        <f t="shared" si="28"/>
        <v>0.78902532150591176</v>
      </c>
      <c r="P309" s="4">
        <f t="shared" si="29"/>
        <v>125.18034175727017</v>
      </c>
    </row>
    <row r="310" spans="1:16" x14ac:dyDescent="0.15">
      <c r="A310" t="s">
        <v>16</v>
      </c>
      <c r="B310" s="2">
        <v>2008</v>
      </c>
      <c r="C310" s="3">
        <v>40033.3671875</v>
      </c>
      <c r="D310" s="3">
        <v>3179.770263671875</v>
      </c>
      <c r="E310" s="3">
        <v>7746.1689453125</v>
      </c>
      <c r="F310" s="3">
        <v>1434.4010009765625</v>
      </c>
      <c r="G310" s="3">
        <v>0.11214143037796021</v>
      </c>
      <c r="H310" s="3">
        <v>3160.930419921875</v>
      </c>
      <c r="I310" s="3">
        <v>2828.119140625</v>
      </c>
      <c r="J310" s="3">
        <v>1762.4366455078125</v>
      </c>
      <c r="K310" s="3">
        <f t="shared" si="24"/>
        <v>14.155474079020882</v>
      </c>
      <c r="L310" s="3">
        <f t="shared" si="25"/>
        <v>22.714783699907208</v>
      </c>
      <c r="M310" s="3">
        <f t="shared" si="26"/>
        <v>2.5800522089620053</v>
      </c>
      <c r="N310" s="3">
        <f t="shared" si="27"/>
        <v>8.7115349464138436</v>
      </c>
      <c r="O310" s="3">
        <f t="shared" si="28"/>
        <v>0.62318330942674605</v>
      </c>
      <c r="P310" s="4">
        <f t="shared" si="29"/>
        <v>166.58522334901326</v>
      </c>
    </row>
    <row r="311" spans="1:16" x14ac:dyDescent="0.15">
      <c r="A311" t="s">
        <v>39</v>
      </c>
      <c r="B311" s="2">
        <v>2008</v>
      </c>
      <c r="C311" s="3">
        <v>20329.55859375</v>
      </c>
      <c r="D311" s="3">
        <v>1988.4918212890625</v>
      </c>
      <c r="E311" s="3">
        <v>3697.190673828125</v>
      </c>
      <c r="F311" s="3">
        <v>460.56484985351562</v>
      </c>
      <c r="G311" s="3">
        <v>0.11214143037796021</v>
      </c>
      <c r="H311" s="3">
        <v>784.20501708984375</v>
      </c>
      <c r="I311" s="3">
        <v>839.80548095703125</v>
      </c>
      <c r="J311" s="3">
        <v>607.34710693359375</v>
      </c>
      <c r="K311" s="3">
        <f t="shared" si="24"/>
        <v>24.207461197541488</v>
      </c>
      <c r="L311" s="3">
        <f t="shared" si="25"/>
        <v>33.472718255613259</v>
      </c>
      <c r="M311" s="3">
        <f t="shared" si="26"/>
        <v>2.850137197505108</v>
      </c>
      <c r="N311" s="3">
        <f t="shared" si="27"/>
        <v>16.330510407414192</v>
      </c>
      <c r="O311" s="3">
        <f t="shared" si="28"/>
        <v>0.72319974173241763</v>
      </c>
      <c r="P311" s="4">
        <f t="shared" si="29"/>
        <v>84.594534430871633</v>
      </c>
    </row>
    <row r="312" spans="1:16" x14ac:dyDescent="0.15">
      <c r="A312" t="s">
        <v>17</v>
      </c>
      <c r="B312" s="2">
        <v>2008</v>
      </c>
      <c r="C312" s="3">
        <v>14442.24609375</v>
      </c>
      <c r="D312" s="3">
        <v>1827.56884765625</v>
      </c>
      <c r="E312" s="3">
        <v>2781.331787109375</v>
      </c>
      <c r="F312" s="3">
        <v>656.47589111328125</v>
      </c>
      <c r="G312" s="3">
        <v>0.11214143037796021</v>
      </c>
      <c r="H312" s="3">
        <v>686.19342041015625</v>
      </c>
      <c r="I312" s="3">
        <v>734.2554931640625</v>
      </c>
      <c r="J312" s="3">
        <v>526.63238525390625</v>
      </c>
      <c r="K312" s="3">
        <f t="shared" si="24"/>
        <v>19.669238062510505</v>
      </c>
      <c r="L312" s="3">
        <f t="shared" si="25"/>
        <v>27.423771302607857</v>
      </c>
      <c r="M312" s="3">
        <f t="shared" si="26"/>
        <v>2.4604372135916983</v>
      </c>
      <c r="N312" s="3">
        <f t="shared" si="27"/>
        <v>10.755470342534391</v>
      </c>
      <c r="O312" s="3">
        <f t="shared" si="28"/>
        <v>0.7172331567919713</v>
      </c>
      <c r="P312" s="4">
        <f t="shared" si="29"/>
        <v>85.757448570848354</v>
      </c>
    </row>
    <row r="313" spans="1:16" x14ac:dyDescent="0.15">
      <c r="A313" t="s">
        <v>18</v>
      </c>
      <c r="B313" s="2">
        <v>2008</v>
      </c>
      <c r="C313" s="3">
        <v>57.640693664550781</v>
      </c>
      <c r="D313" s="3">
        <v>62.687061309814453</v>
      </c>
      <c r="E313" s="3">
        <v>6.167778491973877</v>
      </c>
      <c r="F313" s="3">
        <v>2.467111349105835</v>
      </c>
      <c r="G313" s="3">
        <v>16.148365020751953</v>
      </c>
      <c r="H313" s="3">
        <v>5.6070713996887207</v>
      </c>
      <c r="I313" s="3">
        <v>5.0912351608276367</v>
      </c>
      <c r="J313" s="3">
        <v>4.2220001220703125</v>
      </c>
      <c r="K313" s="3">
        <f t="shared" si="24"/>
        <v>11.321553973393884</v>
      </c>
      <c r="L313" s="3">
        <f t="shared" si="25"/>
        <v>13.652461392228933</v>
      </c>
      <c r="M313" s="3">
        <f t="shared" si="26"/>
        <v>0.73739430838105713</v>
      </c>
      <c r="N313" s="3">
        <f t="shared" si="27"/>
        <v>2.3796296827627197</v>
      </c>
      <c r="O313" s="3">
        <f t="shared" si="28"/>
        <v>0.82926833836997216</v>
      </c>
      <c r="P313" s="4">
        <f t="shared" si="29"/>
        <v>190.60654110232724</v>
      </c>
    </row>
    <row r="314" spans="1:16" x14ac:dyDescent="0.15">
      <c r="A314" t="s">
        <v>19</v>
      </c>
      <c r="B314" s="2">
        <v>2008</v>
      </c>
      <c r="C314" s="3">
        <v>18113.53125</v>
      </c>
      <c r="D314" s="3">
        <v>7900.02734375</v>
      </c>
      <c r="E314" s="3">
        <v>232.69346618652344</v>
      </c>
      <c r="F314" s="3">
        <v>435.66943359375</v>
      </c>
      <c r="G314" s="3">
        <v>0.11214143037796021</v>
      </c>
      <c r="H314" s="3">
        <v>302.22116088867188</v>
      </c>
      <c r="I314" s="3">
        <v>858.43194580078125</v>
      </c>
      <c r="J314" s="3">
        <v>753.62701416015625</v>
      </c>
      <c r="K314" s="3">
        <f t="shared" si="24"/>
        <v>21.100718977906791</v>
      </c>
      <c r="L314" s="3">
        <f t="shared" si="25"/>
        <v>24.035140606239761</v>
      </c>
      <c r="M314" s="3">
        <f t="shared" si="26"/>
        <v>1.8587932901217941</v>
      </c>
      <c r="N314" s="3">
        <f t="shared" si="27"/>
        <v>24.543989295102342</v>
      </c>
      <c r="O314" s="3">
        <f t="shared" si="28"/>
        <v>0.87791119359746272</v>
      </c>
      <c r="P314" s="4">
        <f t="shared" si="29"/>
        <v>167.85300883768102</v>
      </c>
    </row>
    <row r="315" spans="1:16" x14ac:dyDescent="0.15">
      <c r="A315" t="s">
        <v>20</v>
      </c>
      <c r="B315" s="2">
        <v>2008</v>
      </c>
      <c r="C315" s="3">
        <v>38840.0703125</v>
      </c>
      <c r="D315" s="3">
        <v>17606.205078125</v>
      </c>
      <c r="E315" s="3">
        <v>532.89605712890625</v>
      </c>
      <c r="F315" s="3">
        <v>1001.0865478515625</v>
      </c>
      <c r="G315" s="3">
        <v>0.11214143037796021</v>
      </c>
      <c r="H315" s="3">
        <v>512.93487548828125</v>
      </c>
      <c r="I315" s="3">
        <v>2033.6380615234375</v>
      </c>
      <c r="J315" s="3">
        <v>1689.04833984375</v>
      </c>
      <c r="K315" s="3">
        <f t="shared" si="24"/>
        <v>19.098811655503809</v>
      </c>
      <c r="L315" s="3">
        <f t="shared" si="25"/>
        <v>22.995239032704657</v>
      </c>
      <c r="M315" s="3">
        <f t="shared" si="26"/>
        <v>1.7766191464187575</v>
      </c>
      <c r="N315" s="3">
        <f t="shared" si="27"/>
        <v>25.651680417238619</v>
      </c>
      <c r="O315" s="3">
        <f t="shared" si="28"/>
        <v>0.83055503916879447</v>
      </c>
      <c r="P315" s="4">
        <f t="shared" si="29"/>
        <v>315.95924076482788</v>
      </c>
    </row>
    <row r="316" spans="1:16" x14ac:dyDescent="0.15">
      <c r="A316" t="s">
        <v>21</v>
      </c>
      <c r="B316" s="2">
        <v>2008</v>
      </c>
      <c r="C316" s="3">
        <v>243.01046752929688</v>
      </c>
      <c r="D316" s="3">
        <v>110.12287902832031</v>
      </c>
      <c r="E316" s="3">
        <v>4.2613744735717773</v>
      </c>
      <c r="F316" s="3">
        <v>12.784122467041016</v>
      </c>
      <c r="G316" s="3">
        <v>0.11214143037796021</v>
      </c>
      <c r="H316" s="3">
        <v>31.399599075317383</v>
      </c>
      <c r="I316" s="3">
        <v>38.867237091064453</v>
      </c>
      <c r="J316" s="3">
        <v>30.671588897705078</v>
      </c>
      <c r="K316" s="3">
        <f t="shared" si="24"/>
        <v>6.2523216394294412</v>
      </c>
      <c r="L316" s="3">
        <f t="shared" si="25"/>
        <v>7.922982677544935</v>
      </c>
      <c r="M316" s="3">
        <f t="shared" si="26"/>
        <v>1.3212614110326231</v>
      </c>
      <c r="N316" s="3">
        <f t="shared" si="27"/>
        <v>5.4860759272004085</v>
      </c>
      <c r="O316" s="3">
        <f t="shared" si="28"/>
        <v>0.78913736075046226</v>
      </c>
      <c r="P316" s="4">
        <f t="shared" si="29"/>
        <v>146.93710611862818</v>
      </c>
    </row>
    <row r="317" spans="1:16" x14ac:dyDescent="0.15">
      <c r="A317" t="s">
        <v>22</v>
      </c>
      <c r="B317" s="2">
        <v>2008</v>
      </c>
      <c r="C317" s="3">
        <v>2587.326904296875</v>
      </c>
      <c r="D317" s="3">
        <v>775.3458251953125</v>
      </c>
      <c r="E317" s="3">
        <v>432.97805786132812</v>
      </c>
      <c r="F317" s="3">
        <v>107.99219512939453</v>
      </c>
      <c r="G317" s="3">
        <v>0.11214143037796021</v>
      </c>
      <c r="H317" s="3">
        <v>118.08492279052734</v>
      </c>
      <c r="I317" s="3">
        <v>253.81671142578125</v>
      </c>
      <c r="J317" s="3">
        <v>227.61546325683594</v>
      </c>
      <c r="K317" s="3">
        <f t="shared" si="24"/>
        <v>10.19368224323337</v>
      </c>
      <c r="L317" s="3">
        <f t="shared" si="25"/>
        <v>11.367096361890827</v>
      </c>
      <c r="M317" s="3">
        <f t="shared" si="26"/>
        <v>1.531183683258095</v>
      </c>
      <c r="N317" s="3">
        <f t="shared" si="27"/>
        <v>11.438769956312894</v>
      </c>
      <c r="O317" s="3">
        <f t="shared" si="28"/>
        <v>0.89677098871164418</v>
      </c>
      <c r="P317" s="4">
        <f t="shared" si="29"/>
        <v>171.91214608189313</v>
      </c>
    </row>
    <row r="318" spans="1:16" x14ac:dyDescent="0.15">
      <c r="A318" t="s">
        <v>23</v>
      </c>
      <c r="B318" s="2">
        <v>2008</v>
      </c>
      <c r="C318" s="3">
        <v>1708.81103515625</v>
      </c>
      <c r="D318" s="3">
        <v>634.8326416015625</v>
      </c>
      <c r="E318" s="3">
        <v>123.35556793212891</v>
      </c>
      <c r="F318" s="3">
        <v>78.499000549316406</v>
      </c>
      <c r="G318" s="3">
        <v>27.026084899902344</v>
      </c>
      <c r="H318" s="3">
        <v>69.527687072753906</v>
      </c>
      <c r="I318" s="3">
        <v>175.95805358886719</v>
      </c>
      <c r="J318" s="3">
        <v>144.9139404296875</v>
      </c>
      <c r="K318" s="3">
        <f t="shared" si="24"/>
        <v>9.7114681613207274</v>
      </c>
      <c r="L318" s="3">
        <f t="shared" si="25"/>
        <v>11.791902353144335</v>
      </c>
      <c r="M318" s="3">
        <f t="shared" si="26"/>
        <v>1.5836104691201436</v>
      </c>
      <c r="N318" s="3">
        <f t="shared" si="27"/>
        <v>9.7616907778010749</v>
      </c>
      <c r="O318" s="3">
        <f t="shared" si="28"/>
        <v>0.82357094474507286</v>
      </c>
      <c r="P318" s="4">
        <f t="shared" si="29"/>
        <v>283.0950442421323</v>
      </c>
    </row>
    <row r="319" spans="1:16" x14ac:dyDescent="0.15">
      <c r="A319" t="s">
        <v>24</v>
      </c>
      <c r="B319" s="2">
        <v>2008</v>
      </c>
      <c r="C319" s="3">
        <v>11455.359375</v>
      </c>
      <c r="D319" s="3">
        <v>1234.452880859375</v>
      </c>
      <c r="E319" s="3">
        <v>2257.1826171875</v>
      </c>
      <c r="F319" s="3">
        <v>358.06756591796875</v>
      </c>
      <c r="G319" s="3">
        <v>0.11214143037796021</v>
      </c>
      <c r="H319" s="3">
        <v>3344.6181640625</v>
      </c>
      <c r="I319" s="3">
        <v>439.95724487304688</v>
      </c>
      <c r="J319" s="3">
        <v>306.71588134765625</v>
      </c>
      <c r="K319" s="3">
        <f t="shared" si="24"/>
        <v>26.03743774762826</v>
      </c>
      <c r="L319" s="3">
        <f t="shared" si="25"/>
        <v>37.348438967904571</v>
      </c>
      <c r="M319" s="3">
        <f t="shared" si="26"/>
        <v>2.7028138794351251</v>
      </c>
      <c r="N319" s="3">
        <f t="shared" si="27"/>
        <v>3.0937036729567033</v>
      </c>
      <c r="O319" s="3">
        <f t="shared" si="28"/>
        <v>0.69714929103204459</v>
      </c>
      <c r="P319" s="4">
        <f t="shared" si="29"/>
        <v>191.99019548312009</v>
      </c>
    </row>
    <row r="320" spans="1:16" x14ac:dyDescent="0.15">
      <c r="A320" t="s">
        <v>37</v>
      </c>
      <c r="B320" s="2">
        <v>2008</v>
      </c>
      <c r="C320" s="3">
        <v>6153.7607421875</v>
      </c>
      <c r="D320" s="3">
        <v>4695.025390625</v>
      </c>
      <c r="E320" s="3">
        <v>25.343961715698242</v>
      </c>
      <c r="F320" s="3">
        <v>232.13275146484375</v>
      </c>
      <c r="G320" s="3">
        <v>0.11214143037796021</v>
      </c>
      <c r="H320" s="3">
        <v>334.29360961914062</v>
      </c>
      <c r="I320" s="3">
        <v>99.962059020996094</v>
      </c>
      <c r="J320" s="3">
        <v>87.916938781738281</v>
      </c>
      <c r="K320" s="3">
        <f t="shared" si="24"/>
        <v>61.560964254397362</v>
      </c>
      <c r="L320" s="3">
        <f t="shared" si="25"/>
        <v>69.995166204146003</v>
      </c>
      <c r="M320" s="3">
        <f t="shared" si="26"/>
        <v>1.2537590405358503</v>
      </c>
      <c r="N320" s="3">
        <f t="shared" si="27"/>
        <v>10.862034468754391</v>
      </c>
      <c r="O320" s="3">
        <f t="shared" si="28"/>
        <v>0.87950307989626497</v>
      </c>
      <c r="P320" s="4">
        <f t="shared" si="29"/>
        <v>103.13615567813019</v>
      </c>
    </row>
    <row r="321" spans="1:16" x14ac:dyDescent="0.15">
      <c r="A321" t="s">
        <v>25</v>
      </c>
      <c r="B321" s="2">
        <v>2008</v>
      </c>
      <c r="C321" s="3">
        <v>26290.7734375</v>
      </c>
      <c r="D321" s="3">
        <v>3456.759521484375</v>
      </c>
      <c r="E321" s="3">
        <v>4591.40625</v>
      </c>
      <c r="F321" s="3">
        <v>1080.3704833984375</v>
      </c>
      <c r="G321" s="3">
        <v>1.5699800252914429</v>
      </c>
      <c r="H321" s="3">
        <v>133.44830322265625</v>
      </c>
      <c r="I321" s="3">
        <v>1377.862060546875</v>
      </c>
      <c r="J321" s="3">
        <v>1170.7357177734375</v>
      </c>
      <c r="K321" s="3">
        <f t="shared" si="24"/>
        <v>19.080845746681756</v>
      </c>
      <c r="L321" s="3">
        <f t="shared" si="25"/>
        <v>22.45662538382367</v>
      </c>
      <c r="M321" s="3">
        <f t="shared" si="26"/>
        <v>2.4810191634392535</v>
      </c>
      <c r="N321" s="3">
        <f t="shared" si="27"/>
        <v>21.631575146151771</v>
      </c>
      <c r="O321" s="3">
        <f t="shared" si="28"/>
        <v>0.84967555990965538</v>
      </c>
      <c r="P321" s="4">
        <f t="shared" si="29"/>
        <v>297.01612001935996</v>
      </c>
    </row>
    <row r="322" spans="1:16" x14ac:dyDescent="0.15">
      <c r="A322" t="s">
        <v>26</v>
      </c>
      <c r="B322" s="2">
        <v>2008</v>
      </c>
      <c r="C322" s="3">
        <v>4663.62548828125</v>
      </c>
      <c r="D322" s="3">
        <v>2361.810546875</v>
      </c>
      <c r="E322" s="3">
        <v>304.4639892578125</v>
      </c>
      <c r="F322" s="3">
        <v>316.23883056640625</v>
      </c>
      <c r="G322" s="3">
        <v>0.11214143037796021</v>
      </c>
      <c r="H322" s="3">
        <v>48.557239532470703</v>
      </c>
      <c r="I322" s="3">
        <v>270.82888793945312</v>
      </c>
      <c r="J322" s="3">
        <v>214.70111083984375</v>
      </c>
      <c r="K322" s="3">
        <f t="shared" si="24"/>
        <v>17.219822906498276</v>
      </c>
      <c r="L322" s="3">
        <f t="shared" si="25"/>
        <v>21.721478151829782</v>
      </c>
      <c r="M322" s="3">
        <f t="shared" si="26"/>
        <v>1.4796683730297695</v>
      </c>
      <c r="N322" s="3">
        <f t="shared" si="27"/>
        <v>12.780270054041697</v>
      </c>
      <c r="O322" s="3">
        <f t="shared" si="28"/>
        <v>0.79275557520231232</v>
      </c>
      <c r="P322" s="4">
        <f t="shared" si="29"/>
        <v>150.80055965007583</v>
      </c>
    </row>
    <row r="323" spans="1:16" x14ac:dyDescent="0.15">
      <c r="A323" t="s">
        <v>27</v>
      </c>
      <c r="B323" s="2">
        <v>2008</v>
      </c>
      <c r="C323" s="3">
        <v>379.59872436523438</v>
      </c>
      <c r="D323" s="3">
        <v>87.694595336914062</v>
      </c>
      <c r="E323" s="3">
        <v>111.91714477539062</v>
      </c>
      <c r="F323" s="3">
        <v>30.726751327514648</v>
      </c>
      <c r="G323" s="3">
        <v>0.11214143037796021</v>
      </c>
      <c r="H323" s="3">
        <v>632.36553955078125</v>
      </c>
      <c r="I323" s="3">
        <v>49.918941497802734</v>
      </c>
      <c r="J323" s="3">
        <v>46.193645477294922</v>
      </c>
      <c r="K323" s="3">
        <f t="shared" ref="K323:K386" si="30">C323/I323</f>
        <v>7.6043023544868849</v>
      </c>
      <c r="L323" s="3">
        <f t="shared" ref="L323:L386" si="31">C323/J323</f>
        <v>8.2175528786056642</v>
      </c>
      <c r="M323" s="3">
        <f t="shared" ref="M323:M386" si="32">C323/(D323+E323+I323+J323)</f>
        <v>1.2836235966919376</v>
      </c>
      <c r="N323" s="3">
        <f t="shared" ref="N323:N386" si="33">C323/(F323+G323+H323)</f>
        <v>0.57237060832633058</v>
      </c>
      <c r="O323" s="3">
        <f t="shared" ref="O323:O386" si="34">J323/I323</f>
        <v>0.92537309668972478</v>
      </c>
      <c r="P323" s="4">
        <f t="shared" ref="P323:P386" si="35">(C323/VLOOKUP(A323,$A$2:$C$35,3))*100</f>
        <v>115.00043638197921</v>
      </c>
    </row>
    <row r="324" spans="1:16" x14ac:dyDescent="0.15">
      <c r="A324" t="s">
        <v>28</v>
      </c>
      <c r="B324" s="2">
        <v>2008</v>
      </c>
      <c r="C324" s="3">
        <v>3079.6279296875</v>
      </c>
      <c r="D324" s="3">
        <v>190.52828979492188</v>
      </c>
      <c r="E324" s="3">
        <v>423.89459228515625</v>
      </c>
      <c r="F324" s="3">
        <v>46.314411163330078</v>
      </c>
      <c r="G324" s="3">
        <v>0.33642429113388062</v>
      </c>
      <c r="H324" s="3">
        <v>149.59666442871094</v>
      </c>
      <c r="I324" s="3">
        <v>135.10400390625</v>
      </c>
      <c r="J324" s="3">
        <v>111.51046752929688</v>
      </c>
      <c r="K324" s="3">
        <f t="shared" si="30"/>
        <v>22.794497873094006</v>
      </c>
      <c r="L324" s="3">
        <f t="shared" si="31"/>
        <v>27.617388734186743</v>
      </c>
      <c r="M324" s="3">
        <f t="shared" si="32"/>
        <v>3.5766484660779758</v>
      </c>
      <c r="N324" s="3">
        <f t="shared" si="33"/>
        <v>15.692571530953446</v>
      </c>
      <c r="O324" s="3">
        <f t="shared" si="34"/>
        <v>0.82536760055368219</v>
      </c>
      <c r="P324" s="4">
        <f t="shared" si="35"/>
        <v>238.27099826927935</v>
      </c>
    </row>
    <row r="325" spans="1:16" x14ac:dyDescent="0.15">
      <c r="A325" t="s">
        <v>29</v>
      </c>
      <c r="B325" s="2">
        <v>2008</v>
      </c>
      <c r="C325" s="3">
        <v>27287.59765625</v>
      </c>
      <c r="D325" s="3">
        <v>3690.35009765625</v>
      </c>
      <c r="E325" s="3">
        <v>4118.16943359375</v>
      </c>
      <c r="F325" s="3">
        <v>5467.5673828125</v>
      </c>
      <c r="G325" s="3">
        <v>0.11214143037796021</v>
      </c>
      <c r="H325" s="3">
        <v>390.70074462890625</v>
      </c>
      <c r="I325" s="3">
        <v>981.4908447265625</v>
      </c>
      <c r="J325" s="3">
        <v>758.71826171875</v>
      </c>
      <c r="K325" s="3">
        <f t="shared" si="30"/>
        <v>27.802192758967774</v>
      </c>
      <c r="L325" s="3">
        <f t="shared" si="31"/>
        <v>35.965389305951973</v>
      </c>
      <c r="M325" s="3">
        <f t="shared" si="32"/>
        <v>2.8577205083122097</v>
      </c>
      <c r="N325" s="3">
        <f t="shared" si="33"/>
        <v>4.6578740887206163</v>
      </c>
      <c r="O325" s="3">
        <f t="shared" si="34"/>
        <v>0.77302632601746213</v>
      </c>
      <c r="P325" s="4">
        <f t="shared" si="35"/>
        <v>329.67743465472921</v>
      </c>
    </row>
    <row r="326" spans="1:16" x14ac:dyDescent="0.15">
      <c r="A326" t="s">
        <v>30</v>
      </c>
      <c r="B326" s="2">
        <v>2008</v>
      </c>
      <c r="C326" s="3">
        <v>3246.718505859375</v>
      </c>
      <c r="D326" s="3">
        <v>605.900146484375</v>
      </c>
      <c r="E326" s="3">
        <v>1057.830078125</v>
      </c>
      <c r="F326" s="3">
        <v>70.873382568359375</v>
      </c>
      <c r="G326" s="3">
        <v>0.11214143037796021</v>
      </c>
      <c r="H326" s="3">
        <v>1585.4554443359375</v>
      </c>
      <c r="I326" s="3">
        <v>263.50247192382812</v>
      </c>
      <c r="J326" s="3">
        <v>211.59671020507812</v>
      </c>
      <c r="K326" s="3">
        <f t="shared" si="30"/>
        <v>12.321396767761325</v>
      </c>
      <c r="L326" s="3">
        <f t="shared" si="31"/>
        <v>15.343898790830334</v>
      </c>
      <c r="M326" s="3">
        <f t="shared" si="32"/>
        <v>1.5179885294407967</v>
      </c>
      <c r="N326" s="3">
        <f t="shared" si="33"/>
        <v>1.9600568736980148</v>
      </c>
      <c r="O326" s="3">
        <f t="shared" si="34"/>
        <v>0.80301603495486507</v>
      </c>
      <c r="P326" s="4">
        <f t="shared" si="35"/>
        <v>72.867786307459326</v>
      </c>
    </row>
    <row r="327" spans="1:16" x14ac:dyDescent="0.15">
      <c r="A327" t="s">
        <v>31</v>
      </c>
      <c r="B327" s="2">
        <v>2008</v>
      </c>
      <c r="C327" s="3">
        <v>176.62274169921875</v>
      </c>
      <c r="D327" s="3">
        <v>65.602737426757812</v>
      </c>
      <c r="E327" s="3">
        <v>39.473781585693359</v>
      </c>
      <c r="F327" s="3">
        <v>5.7192130088806152</v>
      </c>
      <c r="G327" s="3">
        <v>0.11214143037796021</v>
      </c>
      <c r="H327" s="3">
        <v>57.416412353515625</v>
      </c>
      <c r="I327" s="3">
        <v>3.7252941131591797</v>
      </c>
      <c r="J327" s="3">
        <v>2.9802353382110596</v>
      </c>
      <c r="K327" s="3">
        <f t="shared" si="30"/>
        <v>47.411757658360159</v>
      </c>
      <c r="L327" s="3">
        <f t="shared" si="31"/>
        <v>59.264696124716032</v>
      </c>
      <c r="M327" s="3">
        <f t="shared" si="32"/>
        <v>1.5800635623204133</v>
      </c>
      <c r="N327" s="3">
        <f t="shared" si="33"/>
        <v>2.7925530126290115</v>
      </c>
      <c r="O327" s="3">
        <f t="shared" si="34"/>
        <v>0.80000001279998689</v>
      </c>
      <c r="P327" s="4">
        <f t="shared" si="35"/>
        <v>75.184062195877871</v>
      </c>
    </row>
    <row r="328" spans="1:16" x14ac:dyDescent="0.15">
      <c r="A328" t="s">
        <v>36</v>
      </c>
      <c r="B328" s="2">
        <v>2008</v>
      </c>
      <c r="C328" s="3">
        <v>296.16549682617188</v>
      </c>
      <c r="D328" s="3">
        <v>94.759506225585938</v>
      </c>
      <c r="E328" s="3">
        <v>19.176183700561523</v>
      </c>
      <c r="F328" s="3">
        <v>4.8220815658569336</v>
      </c>
      <c r="G328" s="3">
        <v>0.11214143037796021</v>
      </c>
      <c r="H328" s="3">
        <v>10.092728614807129</v>
      </c>
      <c r="I328" s="3">
        <v>39.860645294189453</v>
      </c>
      <c r="J328" s="3">
        <v>35.017765045166016</v>
      </c>
      <c r="K328" s="3">
        <f t="shared" si="30"/>
        <v>7.4300226361198511</v>
      </c>
      <c r="L328" s="3">
        <f t="shared" si="31"/>
        <v>8.4575785017740781</v>
      </c>
      <c r="M328" s="3">
        <f t="shared" si="32"/>
        <v>1.5685560369152285</v>
      </c>
      <c r="N328" s="3">
        <f t="shared" si="33"/>
        <v>19.708953917742381</v>
      </c>
      <c r="O328" s="3">
        <f t="shared" si="34"/>
        <v>0.87850472030041638</v>
      </c>
      <c r="P328" s="4">
        <f t="shared" si="35"/>
        <v>126.07054402751616</v>
      </c>
    </row>
    <row r="329" spans="1:16" x14ac:dyDescent="0.15">
      <c r="A329" t="s">
        <v>38</v>
      </c>
      <c r="B329" s="2">
        <v>2008</v>
      </c>
      <c r="C329" s="3">
        <v>70489.859375</v>
      </c>
      <c r="D329" s="3">
        <v>11273.4658203125</v>
      </c>
      <c r="E329" s="3">
        <v>14074.3095703125</v>
      </c>
      <c r="F329" s="3">
        <v>2575.327880859375</v>
      </c>
      <c r="G329" s="3">
        <v>0.11214143037796021</v>
      </c>
      <c r="H329" s="3">
        <v>1396.048583984375</v>
      </c>
      <c r="I329" s="3">
        <v>2081.073486328125</v>
      </c>
      <c r="J329" s="3">
        <v>1568.8455810546875</v>
      </c>
      <c r="K329" s="3">
        <f t="shared" si="30"/>
        <v>33.871874221689929</v>
      </c>
      <c r="L329" s="3">
        <f t="shared" si="31"/>
        <v>44.931037334861088</v>
      </c>
      <c r="M329" s="3">
        <f t="shared" si="32"/>
        <v>2.4308780643605266</v>
      </c>
      <c r="N329" s="3">
        <f t="shared" si="33"/>
        <v>17.748976860626176</v>
      </c>
      <c r="O329" s="3">
        <f t="shared" si="34"/>
        <v>0.75386361479371899</v>
      </c>
      <c r="P329" s="4">
        <f t="shared" si="35"/>
        <v>2468.4714295277531</v>
      </c>
    </row>
    <row r="330" spans="1:16" x14ac:dyDescent="0.15">
      <c r="A330" t="s">
        <v>33</v>
      </c>
      <c r="B330" s="2">
        <v>2008</v>
      </c>
      <c r="C330" s="3">
        <v>12849.27734375</v>
      </c>
      <c r="D330" s="3">
        <v>895.673583984375</v>
      </c>
      <c r="E330" s="3">
        <v>2641.603515625</v>
      </c>
      <c r="F330" s="3">
        <v>632.8140869140625</v>
      </c>
      <c r="G330" s="3">
        <v>192.4346923828125</v>
      </c>
      <c r="H330" s="3">
        <v>2277.59228515625</v>
      </c>
      <c r="I330" s="3">
        <v>316.64999389648438</v>
      </c>
      <c r="J330" s="3">
        <v>277.78277587890625</v>
      </c>
      <c r="K330" s="3">
        <f t="shared" si="30"/>
        <v>40.578801804589773</v>
      </c>
      <c r="L330" s="3">
        <f t="shared" si="31"/>
        <v>46.256566135516557</v>
      </c>
      <c r="M330" s="3">
        <f t="shared" si="32"/>
        <v>3.1099176248944431</v>
      </c>
      <c r="N330" s="3">
        <f t="shared" si="33"/>
        <v>4.1411329413402234</v>
      </c>
      <c r="O330" s="3">
        <f t="shared" si="34"/>
        <v>0.87725495415520471</v>
      </c>
      <c r="P330" s="4">
        <f t="shared" si="35"/>
        <v>224.66736571816614</v>
      </c>
    </row>
    <row r="331" spans="1:16" x14ac:dyDescent="0.15">
      <c r="A331" t="s">
        <v>34</v>
      </c>
      <c r="B331" s="2">
        <v>2008</v>
      </c>
      <c r="C331" s="3">
        <v>5178.3544921875</v>
      </c>
      <c r="D331" s="3">
        <v>3267.80126953125</v>
      </c>
      <c r="E331" s="3">
        <v>272.05511474609375</v>
      </c>
      <c r="F331" s="3">
        <v>175.61347961425781</v>
      </c>
      <c r="G331" s="3">
        <v>0.11214143037796021</v>
      </c>
      <c r="H331" s="3">
        <v>178.52915954589844</v>
      </c>
      <c r="I331" s="3">
        <v>281.25970458984375</v>
      </c>
      <c r="J331" s="3">
        <v>226.49787902832031</v>
      </c>
      <c r="K331" s="3">
        <f t="shared" si="30"/>
        <v>18.411291797874163</v>
      </c>
      <c r="L331" s="3">
        <f t="shared" si="31"/>
        <v>22.862706328212553</v>
      </c>
      <c r="M331" s="3">
        <f t="shared" si="32"/>
        <v>1.2793597742424787</v>
      </c>
      <c r="N331" s="3">
        <f t="shared" si="33"/>
        <v>14.617599467691889</v>
      </c>
      <c r="O331" s="3">
        <f t="shared" si="34"/>
        <v>0.80529800512525718</v>
      </c>
      <c r="P331" s="4">
        <f t="shared" si="35"/>
        <v>270.73819657466822</v>
      </c>
    </row>
    <row r="332" spans="1:16" x14ac:dyDescent="0.15">
      <c r="A332" t="s">
        <v>1</v>
      </c>
      <c r="B332" s="2">
        <v>2009</v>
      </c>
      <c r="C332" s="3">
        <v>90657.7578125</v>
      </c>
      <c r="D332" s="3">
        <v>8907.1201171875</v>
      </c>
      <c r="E332" s="3">
        <v>17518.423828125</v>
      </c>
      <c r="F332" s="3">
        <v>3223.076171875</v>
      </c>
      <c r="G332" s="3">
        <v>0.10956136882305145</v>
      </c>
      <c r="H332" s="3">
        <v>2058.43896484375</v>
      </c>
      <c r="I332" s="3">
        <v>4728.86376953125</v>
      </c>
      <c r="J332" s="3">
        <v>3551.967529296875</v>
      </c>
      <c r="K332" s="3">
        <f t="shared" si="30"/>
        <v>19.171150244720728</v>
      </c>
      <c r="L332" s="3">
        <f t="shared" si="31"/>
        <v>25.523250723647813</v>
      </c>
      <c r="M332" s="3">
        <f t="shared" si="32"/>
        <v>2.6121355853145594</v>
      </c>
      <c r="N332" s="3">
        <f t="shared" si="33"/>
        <v>17.164748158900107</v>
      </c>
      <c r="O332" s="3">
        <f t="shared" si="34"/>
        <v>0.75112494299005039</v>
      </c>
      <c r="P332" s="4">
        <f t="shared" si="35"/>
        <v>198.05165402979088</v>
      </c>
    </row>
    <row r="333" spans="1:16" x14ac:dyDescent="0.15">
      <c r="A333" t="s">
        <v>2</v>
      </c>
      <c r="B333" s="2">
        <v>2009</v>
      </c>
      <c r="C333" s="3">
        <v>12214.99609375</v>
      </c>
      <c r="D333" s="3">
        <v>4157.853515625</v>
      </c>
      <c r="E333" s="3">
        <v>49.3026123046875</v>
      </c>
      <c r="F333" s="3">
        <v>233.36570739746094</v>
      </c>
      <c r="G333" s="3">
        <v>0.10956136882305145</v>
      </c>
      <c r="H333" s="3">
        <v>417.42880249023438</v>
      </c>
      <c r="I333" s="3">
        <v>520.75067138671875</v>
      </c>
      <c r="J333" s="3">
        <v>468.11566162109375</v>
      </c>
      <c r="K333" s="3">
        <f t="shared" si="30"/>
        <v>23.456515305534623</v>
      </c>
      <c r="L333" s="3">
        <f t="shared" si="31"/>
        <v>26.093970134323701</v>
      </c>
      <c r="M333" s="3">
        <f t="shared" si="32"/>
        <v>2.3508358914110796</v>
      </c>
      <c r="N333" s="3">
        <f t="shared" si="33"/>
        <v>18.766200171662661</v>
      </c>
      <c r="O333" s="3">
        <f t="shared" si="34"/>
        <v>0.89892473950064811</v>
      </c>
      <c r="P333" s="4">
        <f t="shared" si="35"/>
        <v>75.180257867232172</v>
      </c>
    </row>
    <row r="334" spans="1:16" x14ac:dyDescent="0.15">
      <c r="A334" t="s">
        <v>3</v>
      </c>
      <c r="B334" s="2">
        <v>2009</v>
      </c>
      <c r="C334" s="3">
        <v>77677.8046875</v>
      </c>
      <c r="D334" s="3">
        <v>11409.830078125</v>
      </c>
      <c r="E334" s="3">
        <v>14524.4404296875</v>
      </c>
      <c r="F334" s="3">
        <v>2854.84033203125</v>
      </c>
      <c r="G334" s="3">
        <v>19.940168380737305</v>
      </c>
      <c r="H334" s="3">
        <v>3336.362548828125</v>
      </c>
      <c r="I334" s="3">
        <v>2980.03759765625</v>
      </c>
      <c r="J334" s="3">
        <v>2262.857666015625</v>
      </c>
      <c r="K334" s="3">
        <f t="shared" si="30"/>
        <v>26.066048545358051</v>
      </c>
      <c r="L334" s="3">
        <f t="shared" si="31"/>
        <v>34.327304741297695</v>
      </c>
      <c r="M334" s="3">
        <f t="shared" si="32"/>
        <v>2.4914966696089671</v>
      </c>
      <c r="N334" s="3">
        <f t="shared" si="33"/>
        <v>12.506201205107216</v>
      </c>
      <c r="O334" s="3">
        <f t="shared" si="34"/>
        <v>0.759338629752633</v>
      </c>
      <c r="P334" s="4">
        <f t="shared" si="35"/>
        <v>348.98576952604373</v>
      </c>
    </row>
    <row r="335" spans="1:16" x14ac:dyDescent="0.15">
      <c r="A335" t="s">
        <v>40</v>
      </c>
      <c r="B335" s="2">
        <v>2009</v>
      </c>
      <c r="C335" s="3">
        <v>1775.551513671875</v>
      </c>
      <c r="D335" s="3">
        <v>835.62451171875</v>
      </c>
      <c r="E335" s="3">
        <v>40.428142547607422</v>
      </c>
      <c r="F335" s="3">
        <v>37.798671722412109</v>
      </c>
      <c r="G335" s="3">
        <v>0.10956136882305145</v>
      </c>
      <c r="H335" s="3">
        <v>241.03500366210938</v>
      </c>
      <c r="I335" s="3">
        <v>120.50057983398438</v>
      </c>
      <c r="J335" s="3">
        <v>112.7733154296875</v>
      </c>
      <c r="K335" s="3">
        <f t="shared" si="30"/>
        <v>14.734796431005407</v>
      </c>
      <c r="L335" s="3">
        <f t="shared" si="31"/>
        <v>15.744429494749626</v>
      </c>
      <c r="M335" s="3">
        <f t="shared" si="32"/>
        <v>1.6005670417102111</v>
      </c>
      <c r="N335" s="3">
        <f t="shared" si="33"/>
        <v>6.3652789518675652</v>
      </c>
      <c r="O335" s="3">
        <f t="shared" si="34"/>
        <v>0.93587363301535265</v>
      </c>
      <c r="P335" s="4">
        <f t="shared" si="35"/>
        <v>7.9770819196648137</v>
      </c>
    </row>
    <row r="336" spans="1:16" x14ac:dyDescent="0.15">
      <c r="A336" t="s">
        <v>35</v>
      </c>
      <c r="B336" s="2">
        <v>2009</v>
      </c>
      <c r="C336" s="3">
        <v>751.70050048828125</v>
      </c>
      <c r="D336" s="3">
        <v>463.6636962890625</v>
      </c>
      <c r="E336" s="3">
        <v>14.02385425567627</v>
      </c>
      <c r="F336" s="3">
        <v>15.338590621948242</v>
      </c>
      <c r="G336" s="3">
        <v>0.10956136882305145</v>
      </c>
      <c r="H336" s="3">
        <v>333.61434936523438</v>
      </c>
      <c r="I336" s="3">
        <v>43.2279052734375</v>
      </c>
      <c r="J336" s="3">
        <v>38.636341094970703</v>
      </c>
      <c r="K336" s="3">
        <f t="shared" si="30"/>
        <v>17.389241873586297</v>
      </c>
      <c r="L336" s="3">
        <f t="shared" si="31"/>
        <v>19.455789010676536</v>
      </c>
      <c r="M336" s="3">
        <f t="shared" si="32"/>
        <v>1.3433975275124697</v>
      </c>
      <c r="N336" s="3">
        <f t="shared" si="33"/>
        <v>2.1534839679660371</v>
      </c>
      <c r="O336" s="3">
        <f t="shared" si="34"/>
        <v>0.89378240399522202</v>
      </c>
      <c r="P336" s="4">
        <f t="shared" si="35"/>
        <v>3.3771909320994227</v>
      </c>
    </row>
    <row r="337" spans="1:16" x14ac:dyDescent="0.15">
      <c r="A337" t="s">
        <v>4</v>
      </c>
      <c r="B337" s="2">
        <v>2009</v>
      </c>
      <c r="C337" s="3">
        <v>55239.4140625</v>
      </c>
      <c r="D337" s="3">
        <v>23409.7578125</v>
      </c>
      <c r="E337" s="3">
        <v>501.57192993164062</v>
      </c>
      <c r="F337" s="3">
        <v>626.1431884765625</v>
      </c>
      <c r="G337" s="3">
        <v>0.10956136882305145</v>
      </c>
      <c r="H337" s="3">
        <v>1050.91259765625</v>
      </c>
      <c r="I337" s="3">
        <v>2722.68603515625</v>
      </c>
      <c r="J337" s="3">
        <v>2304.74169921875</v>
      </c>
      <c r="K337" s="3">
        <f t="shared" si="30"/>
        <v>20.288572883259349</v>
      </c>
      <c r="L337" s="3">
        <f t="shared" si="31"/>
        <v>23.967724487835138</v>
      </c>
      <c r="M337" s="3">
        <f t="shared" si="32"/>
        <v>1.9088384878574132</v>
      </c>
      <c r="N337" s="3">
        <f t="shared" si="33"/>
        <v>32.936176593909821</v>
      </c>
      <c r="O337" s="3">
        <f t="shared" si="34"/>
        <v>0.84649558173771777</v>
      </c>
      <c r="P337" s="4">
        <f t="shared" si="35"/>
        <v>241.036238555019</v>
      </c>
    </row>
    <row r="338" spans="1:16" x14ac:dyDescent="0.15">
      <c r="A338" t="s">
        <v>5</v>
      </c>
      <c r="B338" s="2">
        <v>2009</v>
      </c>
      <c r="C338" s="3">
        <v>88.416023254394531</v>
      </c>
      <c r="D338" s="3">
        <v>8.7649087905883789</v>
      </c>
      <c r="E338" s="3">
        <v>27.609462738037109</v>
      </c>
      <c r="F338" s="3">
        <v>3.2868409156799316</v>
      </c>
      <c r="G338" s="3">
        <v>0.10956136882305145</v>
      </c>
      <c r="H338" s="3">
        <v>27.390340805053711</v>
      </c>
      <c r="I338" s="3">
        <v>47.259521484375</v>
      </c>
      <c r="J338" s="3">
        <v>42.108009338378906</v>
      </c>
      <c r="K338" s="3">
        <f t="shared" si="30"/>
        <v>1.8708615846571097</v>
      </c>
      <c r="L338" s="3">
        <f t="shared" si="31"/>
        <v>2.0997436032628753</v>
      </c>
      <c r="M338" s="3">
        <f t="shared" si="32"/>
        <v>0.70315480838933409</v>
      </c>
      <c r="N338" s="3">
        <f t="shared" si="33"/>
        <v>2.8718862205462234</v>
      </c>
      <c r="O338" s="3">
        <f t="shared" si="34"/>
        <v>0.89099525377760558</v>
      </c>
      <c r="P338" s="4">
        <f t="shared" si="35"/>
        <v>151.76039989573471</v>
      </c>
    </row>
    <row r="339" spans="1:16" x14ac:dyDescent="0.15">
      <c r="A339" t="s">
        <v>6</v>
      </c>
      <c r="B339" s="2">
        <v>2009</v>
      </c>
      <c r="C339" s="3">
        <v>18579.087890625</v>
      </c>
      <c r="D339" s="3">
        <v>8743.873046875</v>
      </c>
      <c r="E339" s="3">
        <v>188.22642517089844</v>
      </c>
      <c r="F339" s="3">
        <v>223.50518798828125</v>
      </c>
      <c r="G339" s="3">
        <v>0.10956136882305145</v>
      </c>
      <c r="H339" s="3">
        <v>807.1385498046875</v>
      </c>
      <c r="I339" s="3">
        <v>860.5264892578125</v>
      </c>
      <c r="J339" s="3">
        <v>672.38427734375</v>
      </c>
      <c r="K339" s="3">
        <f t="shared" si="30"/>
        <v>21.590373012978489</v>
      </c>
      <c r="L339" s="3">
        <f t="shared" si="31"/>
        <v>27.631651299196903</v>
      </c>
      <c r="M339" s="3">
        <f t="shared" si="32"/>
        <v>1.7753530543154283</v>
      </c>
      <c r="N339" s="3">
        <f t="shared" si="33"/>
        <v>18.024766843563352</v>
      </c>
      <c r="O339" s="3">
        <f t="shared" si="34"/>
        <v>0.78136383450981095</v>
      </c>
      <c r="P339" s="4">
        <f t="shared" si="35"/>
        <v>215.24562400516004</v>
      </c>
    </row>
    <row r="340" spans="1:16" x14ac:dyDescent="0.15">
      <c r="A340" t="s">
        <v>7</v>
      </c>
      <c r="B340" s="2">
        <v>2009</v>
      </c>
      <c r="C340" s="3">
        <v>7926.98388671875</v>
      </c>
      <c r="D340" s="3">
        <v>3226.47265625</v>
      </c>
      <c r="E340" s="3">
        <v>761.45147705078125</v>
      </c>
      <c r="F340" s="3">
        <v>326.27374267578125</v>
      </c>
      <c r="G340" s="3">
        <v>0.10956136882305145</v>
      </c>
      <c r="H340" s="3">
        <v>204.55107116699219</v>
      </c>
      <c r="I340" s="3">
        <v>856.60687255859375</v>
      </c>
      <c r="J340" s="3">
        <v>640.3553466796875</v>
      </c>
      <c r="K340" s="3">
        <f t="shared" si="30"/>
        <v>9.2539344951105651</v>
      </c>
      <c r="L340" s="3">
        <f t="shared" si="31"/>
        <v>12.379039119171923</v>
      </c>
      <c r="M340" s="3">
        <f t="shared" si="32"/>
        <v>1.4452412278422491</v>
      </c>
      <c r="N340" s="3">
        <f t="shared" si="33"/>
        <v>14.930251753918855</v>
      </c>
      <c r="O340" s="3">
        <f t="shared" si="34"/>
        <v>0.74754869146334779</v>
      </c>
      <c r="P340" s="4">
        <f t="shared" si="35"/>
        <v>177.71179546189956</v>
      </c>
    </row>
    <row r="341" spans="1:16" x14ac:dyDescent="0.15">
      <c r="A341" t="s">
        <v>8</v>
      </c>
      <c r="B341" s="2">
        <v>2009</v>
      </c>
      <c r="C341" s="3">
        <v>698.01544189453125</v>
      </c>
      <c r="D341" s="3">
        <v>354.10232543945312</v>
      </c>
      <c r="E341" s="3">
        <v>53.137260437011719</v>
      </c>
      <c r="F341" s="3">
        <v>55.876296997070312</v>
      </c>
      <c r="G341" s="3">
        <v>18.625431060791016</v>
      </c>
      <c r="H341" s="3">
        <v>196.77220153808594</v>
      </c>
      <c r="I341" s="3">
        <v>56.666629791259766</v>
      </c>
      <c r="J341" s="3">
        <v>49.387321472167969</v>
      </c>
      <c r="K341" s="3">
        <f t="shared" si="30"/>
        <v>12.317927578643346</v>
      </c>
      <c r="L341" s="3">
        <f t="shared" si="31"/>
        <v>14.133494611322364</v>
      </c>
      <c r="M341" s="3">
        <f t="shared" si="32"/>
        <v>1.3598757657926535</v>
      </c>
      <c r="N341" s="3">
        <f t="shared" si="33"/>
        <v>2.5731018197517175</v>
      </c>
      <c r="O341" s="3">
        <f t="shared" si="34"/>
        <v>0.87154153430500014</v>
      </c>
      <c r="P341" s="4">
        <f t="shared" si="35"/>
        <v>158.23066387081138</v>
      </c>
    </row>
    <row r="342" spans="1:16" x14ac:dyDescent="0.15">
      <c r="A342" t="s">
        <v>9</v>
      </c>
      <c r="B342" s="2">
        <v>2009</v>
      </c>
      <c r="C342" s="3">
        <v>2273.069580078125</v>
      </c>
      <c r="D342" s="3">
        <v>1264.6668701171875</v>
      </c>
      <c r="E342" s="3">
        <v>37.250862121582031</v>
      </c>
      <c r="F342" s="3">
        <v>35.169197082519531</v>
      </c>
      <c r="G342" s="3">
        <v>0.10956136882305145</v>
      </c>
      <c r="H342" s="3">
        <v>86.882164001464844</v>
      </c>
      <c r="I342" s="3">
        <v>129.79570007324219</v>
      </c>
      <c r="J342" s="3">
        <v>107.28583526611328</v>
      </c>
      <c r="K342" s="3">
        <f t="shared" si="30"/>
        <v>17.512672444429658</v>
      </c>
      <c r="L342" s="3">
        <f t="shared" si="31"/>
        <v>21.18704276701553</v>
      </c>
      <c r="M342" s="3">
        <f t="shared" si="32"/>
        <v>1.4769789875567541</v>
      </c>
      <c r="N342" s="3">
        <f t="shared" si="33"/>
        <v>18.607174327422467</v>
      </c>
      <c r="O342" s="3">
        <f t="shared" si="34"/>
        <v>0.82657464928016222</v>
      </c>
      <c r="P342" s="4">
        <f t="shared" si="35"/>
        <v>169.82867820364336</v>
      </c>
    </row>
    <row r="343" spans="1:16" x14ac:dyDescent="0.15">
      <c r="A343" t="s">
        <v>10</v>
      </c>
      <c r="B343" s="2">
        <v>2009</v>
      </c>
      <c r="C343" s="3">
        <v>6138.72314453125</v>
      </c>
      <c r="D343" s="3">
        <v>3417.547607421875</v>
      </c>
      <c r="E343" s="3">
        <v>224.05299377441406</v>
      </c>
      <c r="F343" s="3">
        <v>187.78817749023438</v>
      </c>
      <c r="G343" s="3">
        <v>69.023658752441406</v>
      </c>
      <c r="H343" s="3">
        <v>162.15081787109375</v>
      </c>
      <c r="I343" s="3">
        <v>630.500244140625</v>
      </c>
      <c r="J343" s="3">
        <v>529.93377685546875</v>
      </c>
      <c r="K343" s="3">
        <f t="shared" si="30"/>
        <v>9.7362740166712545</v>
      </c>
      <c r="L343" s="3">
        <f t="shared" si="31"/>
        <v>11.583943905137211</v>
      </c>
      <c r="M343" s="3">
        <f t="shared" si="32"/>
        <v>1.2783587848703595</v>
      </c>
      <c r="N343" s="3">
        <f t="shared" si="33"/>
        <v>14.652196524572036</v>
      </c>
      <c r="O343" s="3">
        <f t="shared" si="34"/>
        <v>0.8404973380744224</v>
      </c>
      <c r="P343" s="4">
        <f t="shared" si="35"/>
        <v>240.54511752210752</v>
      </c>
    </row>
    <row r="344" spans="1:16" x14ac:dyDescent="0.15">
      <c r="A344" t="s">
        <v>11</v>
      </c>
      <c r="B344" s="2">
        <v>2009</v>
      </c>
      <c r="C344" s="3">
        <v>110.32829284667969</v>
      </c>
      <c r="D344" s="3">
        <v>43.276737213134766</v>
      </c>
      <c r="E344" s="3">
        <v>7.1214885711669922</v>
      </c>
      <c r="F344" s="3">
        <v>13.366486549377441</v>
      </c>
      <c r="G344" s="3">
        <v>0.10956136137247086</v>
      </c>
      <c r="H344" s="3">
        <v>145.6070556640625</v>
      </c>
      <c r="I344" s="3">
        <v>12.094854354858398</v>
      </c>
      <c r="J344" s="3">
        <v>11.982864379882812</v>
      </c>
      <c r="K344" s="3">
        <f t="shared" si="30"/>
        <v>9.1219199181478174</v>
      </c>
      <c r="L344" s="3">
        <f t="shared" si="31"/>
        <v>9.207171953969711</v>
      </c>
      <c r="M344" s="3">
        <f t="shared" si="32"/>
        <v>1.4813950136405389</v>
      </c>
      <c r="N344" s="3">
        <f t="shared" si="33"/>
        <v>0.69352615310773924</v>
      </c>
      <c r="O344" s="3">
        <f t="shared" si="34"/>
        <v>0.99074069255487973</v>
      </c>
      <c r="P344" s="4">
        <f t="shared" si="35"/>
        <v>40.410290075404113</v>
      </c>
    </row>
    <row r="345" spans="1:16" x14ac:dyDescent="0.15">
      <c r="A345" t="s">
        <v>12</v>
      </c>
      <c r="B345" s="2">
        <v>2009</v>
      </c>
      <c r="C345" s="3">
        <v>13020.7109375</v>
      </c>
      <c r="D345" s="3">
        <v>7002.28564453125</v>
      </c>
      <c r="E345" s="3">
        <v>1133.9600830078125</v>
      </c>
      <c r="F345" s="3">
        <v>376.34329223632812</v>
      </c>
      <c r="G345" s="3">
        <v>0.10956136882305145</v>
      </c>
      <c r="H345" s="3">
        <v>331.09445190429688</v>
      </c>
      <c r="I345" s="3">
        <v>839.80841064453125</v>
      </c>
      <c r="J345" s="3">
        <v>727.25909423828125</v>
      </c>
      <c r="K345" s="3">
        <f t="shared" si="30"/>
        <v>15.504382633542502</v>
      </c>
      <c r="L345" s="3">
        <f t="shared" si="31"/>
        <v>17.903813153601977</v>
      </c>
      <c r="M345" s="3">
        <f t="shared" si="32"/>
        <v>1.3418829863178732</v>
      </c>
      <c r="N345" s="3">
        <f t="shared" si="33"/>
        <v>18.402601262292745</v>
      </c>
      <c r="O345" s="3">
        <f t="shared" si="34"/>
        <v>0.86598215142919166</v>
      </c>
      <c r="P345" s="4">
        <f t="shared" si="35"/>
        <v>519.32407129620515</v>
      </c>
    </row>
    <row r="346" spans="1:16" x14ac:dyDescent="0.15">
      <c r="A346" t="s">
        <v>13</v>
      </c>
      <c r="B346" s="2">
        <v>2009</v>
      </c>
      <c r="C346" s="3">
        <v>6161.9501953125</v>
      </c>
      <c r="D346" s="3">
        <v>2213.1396484375</v>
      </c>
      <c r="E346" s="3">
        <v>469.79913330078125</v>
      </c>
      <c r="F346" s="3">
        <v>152.94766235351562</v>
      </c>
      <c r="G346" s="3">
        <v>0.10956136882305145</v>
      </c>
      <c r="H346" s="3">
        <v>303.265869140625</v>
      </c>
      <c r="I346" s="3">
        <v>697.13397216796875</v>
      </c>
      <c r="J346" s="3">
        <v>558.37908935546875</v>
      </c>
      <c r="K346" s="3">
        <f t="shared" si="30"/>
        <v>8.8389756364187466</v>
      </c>
      <c r="L346" s="3">
        <f t="shared" si="31"/>
        <v>11.035424343030424</v>
      </c>
      <c r="M346" s="3">
        <f t="shared" si="32"/>
        <v>1.564561518215579</v>
      </c>
      <c r="N346" s="3">
        <f t="shared" si="33"/>
        <v>13.503480958310755</v>
      </c>
      <c r="O346" s="3">
        <f t="shared" si="34"/>
        <v>0.8009638199369401</v>
      </c>
      <c r="P346" s="4">
        <f t="shared" si="35"/>
        <v>177.97272546885108</v>
      </c>
    </row>
    <row r="347" spans="1:16" x14ac:dyDescent="0.15">
      <c r="A347" t="s">
        <v>14</v>
      </c>
      <c r="B347" s="2">
        <v>2009</v>
      </c>
      <c r="C347" s="3">
        <v>11569.4609375</v>
      </c>
      <c r="D347" s="3">
        <v>4768.32958984375</v>
      </c>
      <c r="E347" s="3">
        <v>847.238037109375</v>
      </c>
      <c r="F347" s="3">
        <v>499.052001953125</v>
      </c>
      <c r="G347" s="3">
        <v>7.7788567543029785</v>
      </c>
      <c r="H347" s="3">
        <v>655.505615234375</v>
      </c>
      <c r="I347" s="3">
        <v>454.45294189453125</v>
      </c>
      <c r="J347" s="3">
        <v>362.39767456054688</v>
      </c>
      <c r="K347" s="3">
        <f t="shared" si="30"/>
        <v>25.457995473126505</v>
      </c>
      <c r="L347" s="3">
        <f t="shared" si="31"/>
        <v>31.924765939873755</v>
      </c>
      <c r="M347" s="3">
        <f t="shared" si="32"/>
        <v>1.7986176426503551</v>
      </c>
      <c r="N347" s="3">
        <f t="shared" si="33"/>
        <v>9.9536246146219369</v>
      </c>
      <c r="O347" s="3">
        <f t="shared" si="34"/>
        <v>0.79743718469458513</v>
      </c>
      <c r="P347" s="4">
        <f t="shared" si="35"/>
        <v>144.86378036212741</v>
      </c>
    </row>
    <row r="348" spans="1:16" x14ac:dyDescent="0.15">
      <c r="A348" t="s">
        <v>15</v>
      </c>
      <c r="B348" s="2">
        <v>2009</v>
      </c>
      <c r="C348" s="3">
        <v>7306.42822265625</v>
      </c>
      <c r="D348" s="3">
        <v>3514.0712890625</v>
      </c>
      <c r="E348" s="3">
        <v>477.13973999023438</v>
      </c>
      <c r="F348" s="3">
        <v>153.16677856445312</v>
      </c>
      <c r="G348" s="3">
        <v>0.10956136882305145</v>
      </c>
      <c r="H348" s="3">
        <v>82.06146240234375</v>
      </c>
      <c r="I348" s="3">
        <v>572.26580810546875</v>
      </c>
      <c r="J348" s="3">
        <v>446.83767700195312</v>
      </c>
      <c r="K348" s="3">
        <f t="shared" si="30"/>
        <v>12.767542843149688</v>
      </c>
      <c r="L348" s="3">
        <f t="shared" si="31"/>
        <v>16.351414839676362</v>
      </c>
      <c r="M348" s="3">
        <f t="shared" si="32"/>
        <v>1.458277360035346</v>
      </c>
      <c r="N348" s="3">
        <f t="shared" si="33"/>
        <v>31.046555845016378</v>
      </c>
      <c r="O348" s="3">
        <f t="shared" si="34"/>
        <v>0.78082190246739469</v>
      </c>
      <c r="P348" s="4">
        <f t="shared" si="35"/>
        <v>154.90022857868075</v>
      </c>
    </row>
    <row r="349" spans="1:16" x14ac:dyDescent="0.15">
      <c r="A349" t="s">
        <v>16</v>
      </c>
      <c r="B349" s="2">
        <v>2009</v>
      </c>
      <c r="C349" s="3">
        <v>40661.6171875</v>
      </c>
      <c r="D349" s="3">
        <v>3024.879638671875</v>
      </c>
      <c r="E349" s="3">
        <v>9768.4912109375</v>
      </c>
      <c r="F349" s="3">
        <v>2260.360595703125</v>
      </c>
      <c r="G349" s="3">
        <v>0.10956136882305145</v>
      </c>
      <c r="H349" s="3">
        <v>3094.341552734375</v>
      </c>
      <c r="I349" s="3">
        <v>2615.736083984375</v>
      </c>
      <c r="J349" s="3">
        <v>1932.1529541015625</v>
      </c>
      <c r="K349" s="3">
        <f t="shared" si="30"/>
        <v>15.54499990899804</v>
      </c>
      <c r="L349" s="3">
        <f t="shared" si="31"/>
        <v>21.044719622835121</v>
      </c>
      <c r="M349" s="3">
        <f t="shared" si="32"/>
        <v>2.3447902546199604</v>
      </c>
      <c r="N349" s="3">
        <f t="shared" si="33"/>
        <v>7.593472822403065</v>
      </c>
      <c r="O349" s="3">
        <f t="shared" si="34"/>
        <v>0.73866509925513735</v>
      </c>
      <c r="P349" s="4">
        <f t="shared" si="35"/>
        <v>169.1994717603159</v>
      </c>
    </row>
    <row r="350" spans="1:16" x14ac:dyDescent="0.15">
      <c r="A350" t="s">
        <v>41</v>
      </c>
      <c r="B350" s="2">
        <v>2009</v>
      </c>
      <c r="C350" s="3">
        <v>159.19265747070312</v>
      </c>
      <c r="D350" s="3">
        <v>59.601383209228516</v>
      </c>
      <c r="E350" s="3">
        <v>0.65736818313598633</v>
      </c>
      <c r="F350" s="3">
        <v>2.1912271976470947</v>
      </c>
      <c r="G350" s="3">
        <v>2.6294727325439453</v>
      </c>
      <c r="H350" s="3">
        <v>4.272892951965332</v>
      </c>
      <c r="I350" s="3">
        <v>10.638992309570312</v>
      </c>
      <c r="J350" s="3">
        <v>10.191034317016602</v>
      </c>
      <c r="K350" s="3">
        <f t="shared" si="30"/>
        <v>14.963133052319369</v>
      </c>
      <c r="L350" s="3">
        <f t="shared" si="31"/>
        <v>15.620853832754667</v>
      </c>
      <c r="M350" s="3">
        <f t="shared" si="32"/>
        <v>1.9631897453615332</v>
      </c>
      <c r="N350" s="3">
        <f t="shared" si="33"/>
        <v>17.506024245166518</v>
      </c>
      <c r="O350" s="3">
        <f t="shared" si="34"/>
        <v>0.95789469721199538</v>
      </c>
      <c r="P350" s="4">
        <f t="shared" si="35"/>
        <v>0.66242602767024739</v>
      </c>
    </row>
    <row r="351" spans="1:16" x14ac:dyDescent="0.15">
      <c r="A351" t="s">
        <v>39</v>
      </c>
      <c r="B351" s="2">
        <v>2009</v>
      </c>
      <c r="C351" s="3">
        <v>20558.642578125</v>
      </c>
      <c r="D351" s="3">
        <v>2078.488525390625</v>
      </c>
      <c r="E351" s="3">
        <v>4122.02734375</v>
      </c>
      <c r="F351" s="3">
        <v>574.43023681640625</v>
      </c>
      <c r="G351" s="3">
        <v>0.10956136882305145</v>
      </c>
      <c r="H351" s="3">
        <v>766.16259765625</v>
      </c>
      <c r="I351" s="3">
        <v>977.6673583984375</v>
      </c>
      <c r="J351" s="3">
        <v>734.20245361328125</v>
      </c>
      <c r="K351" s="3">
        <f t="shared" si="30"/>
        <v>21.028259153300436</v>
      </c>
      <c r="L351" s="3">
        <f t="shared" si="31"/>
        <v>28.001326441975689</v>
      </c>
      <c r="M351" s="3">
        <f t="shared" si="32"/>
        <v>2.598286206787999</v>
      </c>
      <c r="N351" s="3">
        <f t="shared" si="33"/>
        <v>15.334232743890608</v>
      </c>
      <c r="O351" s="3">
        <f t="shared" si="34"/>
        <v>0.7509736796531824</v>
      </c>
      <c r="P351" s="4">
        <f t="shared" si="35"/>
        <v>85.547789412498744</v>
      </c>
    </row>
    <row r="352" spans="1:16" x14ac:dyDescent="0.15">
      <c r="A352" t="s">
        <v>17</v>
      </c>
      <c r="B352" s="2">
        <v>2009</v>
      </c>
      <c r="C352" s="3">
        <v>15398.630859375</v>
      </c>
      <c r="D352" s="3">
        <v>2372.113037109375</v>
      </c>
      <c r="E352" s="3">
        <v>3381.17333984375</v>
      </c>
      <c r="F352" s="3">
        <v>757.1785888671875</v>
      </c>
      <c r="G352" s="3">
        <v>0.10956136882305145</v>
      </c>
      <c r="H352" s="3">
        <v>670.406005859375</v>
      </c>
      <c r="I352" s="3">
        <v>812.8189697265625</v>
      </c>
      <c r="J352" s="3">
        <v>581.44891357421875</v>
      </c>
      <c r="K352" s="3">
        <f t="shared" si="30"/>
        <v>18.944723773554642</v>
      </c>
      <c r="L352" s="3">
        <f t="shared" si="31"/>
        <v>26.483205144744758</v>
      </c>
      <c r="M352" s="3">
        <f t="shared" si="32"/>
        <v>2.1543916000755181</v>
      </c>
      <c r="N352" s="3">
        <f t="shared" si="33"/>
        <v>10.785664978477508</v>
      </c>
      <c r="O352" s="3">
        <f t="shared" si="34"/>
        <v>0.71534860187849936</v>
      </c>
      <c r="P352" s="4">
        <f t="shared" si="35"/>
        <v>91.436420997964277</v>
      </c>
    </row>
    <row r="353" spans="1:16" x14ac:dyDescent="0.15">
      <c r="A353" t="s">
        <v>18</v>
      </c>
      <c r="B353" s="2">
        <v>2009</v>
      </c>
      <c r="C353" s="3">
        <v>61.792610168457031</v>
      </c>
      <c r="D353" s="3">
        <v>61.225788116455078</v>
      </c>
      <c r="E353" s="3">
        <v>4.9302611351013184</v>
      </c>
      <c r="F353" s="3">
        <v>2.5199112892150879</v>
      </c>
      <c r="G353" s="3">
        <v>15.557713508605957</v>
      </c>
      <c r="H353" s="3">
        <v>5.4780683517456055</v>
      </c>
      <c r="I353" s="3">
        <v>4.4795756340026855</v>
      </c>
      <c r="J353" s="3">
        <v>3.8076393604278564</v>
      </c>
      <c r="K353" s="3">
        <f t="shared" si="30"/>
        <v>13.794300000074513</v>
      </c>
      <c r="L353" s="3">
        <f t="shared" si="31"/>
        <v>16.22858793053172</v>
      </c>
      <c r="M353" s="3">
        <f t="shared" si="32"/>
        <v>0.83006314667062875</v>
      </c>
      <c r="N353" s="3">
        <f t="shared" si="33"/>
        <v>2.62325586328984</v>
      </c>
      <c r="O353" s="3">
        <f t="shared" si="34"/>
        <v>0.85000001596704233</v>
      </c>
      <c r="P353" s="4">
        <f t="shared" si="35"/>
        <v>204.33611986764907</v>
      </c>
    </row>
    <row r="354" spans="1:16" x14ac:dyDescent="0.15">
      <c r="A354" t="s">
        <v>19</v>
      </c>
      <c r="B354" s="2">
        <v>2009</v>
      </c>
      <c r="C354" s="3">
        <v>18237.146484375</v>
      </c>
      <c r="D354" s="3">
        <v>8534.0634765625</v>
      </c>
      <c r="E354" s="3">
        <v>236.43342590332031</v>
      </c>
      <c r="F354" s="3">
        <v>412.060302734375</v>
      </c>
      <c r="G354" s="3">
        <v>0.10956136882305145</v>
      </c>
      <c r="H354" s="3">
        <v>295.26788330078125</v>
      </c>
      <c r="I354" s="3">
        <v>821.6661376953125</v>
      </c>
      <c r="J354" s="3">
        <v>740.2498779296875</v>
      </c>
      <c r="K354" s="3">
        <f t="shared" si="30"/>
        <v>22.195324411844801</v>
      </c>
      <c r="L354" s="3">
        <f t="shared" si="31"/>
        <v>24.636473477550851</v>
      </c>
      <c r="M354" s="3">
        <f t="shared" si="32"/>
        <v>1.7650423602839116</v>
      </c>
      <c r="N354" s="3">
        <f t="shared" si="33"/>
        <v>25.779153786037313</v>
      </c>
      <c r="O354" s="3">
        <f t="shared" si="34"/>
        <v>0.90091321032896754</v>
      </c>
      <c r="P354" s="4">
        <f t="shared" si="35"/>
        <v>168.9985165104612</v>
      </c>
    </row>
    <row r="355" spans="1:16" x14ac:dyDescent="0.15">
      <c r="A355" t="s">
        <v>20</v>
      </c>
      <c r="B355" s="2">
        <v>2009</v>
      </c>
      <c r="C355" s="3">
        <v>47400.19140625</v>
      </c>
      <c r="D355" s="3">
        <v>18990.162109375</v>
      </c>
      <c r="E355" s="3">
        <v>6092.05029296875</v>
      </c>
      <c r="F355" s="3">
        <v>1225.553466796875</v>
      </c>
      <c r="G355" s="3">
        <v>0.10956136882305145</v>
      </c>
      <c r="H355" s="3">
        <v>501.1336669921875</v>
      </c>
      <c r="I355" s="3">
        <v>2080.31494140625</v>
      </c>
      <c r="J355" s="3">
        <v>1738.8592529296875</v>
      </c>
      <c r="K355" s="3">
        <f t="shared" si="30"/>
        <v>22.78510357388889</v>
      </c>
      <c r="L355" s="3">
        <f t="shared" si="31"/>
        <v>27.25936059884582</v>
      </c>
      <c r="M355" s="3">
        <f t="shared" si="32"/>
        <v>1.6400663424119426</v>
      </c>
      <c r="N355" s="3">
        <f t="shared" si="33"/>
        <v>27.449781169471184</v>
      </c>
      <c r="O355" s="3">
        <f t="shared" si="34"/>
        <v>0.83586346390141031</v>
      </c>
      <c r="P355" s="4">
        <f t="shared" si="35"/>
        <v>385.59478312804021</v>
      </c>
    </row>
    <row r="356" spans="1:16" x14ac:dyDescent="0.15">
      <c r="A356" t="s">
        <v>21</v>
      </c>
      <c r="B356" s="2">
        <v>2009</v>
      </c>
      <c r="C356" s="3">
        <v>350.15811157226562</v>
      </c>
      <c r="D356" s="3">
        <v>216.38369750976562</v>
      </c>
      <c r="E356" s="3">
        <v>6.244997501373291</v>
      </c>
      <c r="F356" s="3">
        <v>20.268852233886719</v>
      </c>
      <c r="G356" s="3">
        <v>0.10956136882305145</v>
      </c>
      <c r="H356" s="3">
        <v>30.677181243896484</v>
      </c>
      <c r="I356" s="3">
        <v>49.611301422119141</v>
      </c>
      <c r="J356" s="3">
        <v>40.988117218017578</v>
      </c>
      <c r="K356" s="3">
        <f t="shared" si="30"/>
        <v>7.0580311649746008</v>
      </c>
      <c r="L356" s="3">
        <f t="shared" si="31"/>
        <v>8.5429176878205801</v>
      </c>
      <c r="M356" s="3">
        <f t="shared" si="32"/>
        <v>1.1179012876286867</v>
      </c>
      <c r="N356" s="3">
        <f t="shared" si="33"/>
        <v>6.8583690509198165</v>
      </c>
      <c r="O356" s="3">
        <f t="shared" si="34"/>
        <v>0.82618508370238142</v>
      </c>
      <c r="P356" s="4">
        <f t="shared" si="35"/>
        <v>211.72429369607127</v>
      </c>
    </row>
    <row r="357" spans="1:16" x14ac:dyDescent="0.15">
      <c r="A357" t="s">
        <v>22</v>
      </c>
      <c r="B357" s="2">
        <v>2009</v>
      </c>
      <c r="C357" s="3">
        <v>2621.365234375</v>
      </c>
      <c r="D357" s="3">
        <v>726.28228759765625</v>
      </c>
      <c r="E357" s="3">
        <v>451.8310546875</v>
      </c>
      <c r="F357" s="3">
        <v>116.46372985839844</v>
      </c>
      <c r="G357" s="3">
        <v>0.10956136882305145</v>
      </c>
      <c r="H357" s="3">
        <v>115.36811828613281</v>
      </c>
      <c r="I357" s="3">
        <v>287.14080810546875</v>
      </c>
      <c r="J357" s="3">
        <v>265.41485595703125</v>
      </c>
      <c r="K357" s="3">
        <f t="shared" si="30"/>
        <v>9.129197802536499</v>
      </c>
      <c r="L357" s="3">
        <f t="shared" si="31"/>
        <v>9.8764827044925472</v>
      </c>
      <c r="M357" s="3">
        <f t="shared" si="32"/>
        <v>1.514654289618925</v>
      </c>
      <c r="N357" s="3">
        <f t="shared" si="33"/>
        <v>11.301842305239902</v>
      </c>
      <c r="O357" s="3">
        <f t="shared" si="34"/>
        <v>0.92433694015217294</v>
      </c>
      <c r="P357" s="4">
        <f t="shared" si="35"/>
        <v>174.17378621830431</v>
      </c>
    </row>
    <row r="358" spans="1:16" x14ac:dyDescent="0.15">
      <c r="A358" t="s">
        <v>23</v>
      </c>
      <c r="B358" s="2">
        <v>2009</v>
      </c>
      <c r="C358" s="3">
        <v>1540.5423583984375</v>
      </c>
      <c r="D358" s="3">
        <v>514.93841552734375</v>
      </c>
      <c r="E358" s="3">
        <v>118.983642578125</v>
      </c>
      <c r="F358" s="3">
        <v>85.567428588867188</v>
      </c>
      <c r="G358" s="3">
        <v>29.910251617431641</v>
      </c>
      <c r="H358" s="3">
        <v>67.928047180175781</v>
      </c>
      <c r="I358" s="3">
        <v>179.85496520996094</v>
      </c>
      <c r="J358" s="3">
        <v>150.84970092773438</v>
      </c>
      <c r="K358" s="3">
        <f t="shared" si="30"/>
        <v>8.5654702754523537</v>
      </c>
      <c r="L358" s="3">
        <f t="shared" si="31"/>
        <v>10.212432301317225</v>
      </c>
      <c r="M358" s="3">
        <f t="shared" si="32"/>
        <v>1.5970347075000755</v>
      </c>
      <c r="N358" s="3">
        <f t="shared" si="33"/>
        <v>8.3996414962123254</v>
      </c>
      <c r="O358" s="3">
        <f t="shared" si="34"/>
        <v>0.83872969952002108</v>
      </c>
      <c r="P358" s="4">
        <f t="shared" si="35"/>
        <v>255.21833493298257</v>
      </c>
    </row>
    <row r="359" spans="1:16" x14ac:dyDescent="0.15">
      <c r="A359" t="s">
        <v>24</v>
      </c>
      <c r="B359" s="2">
        <v>2009</v>
      </c>
      <c r="C359" s="3">
        <v>8137.77978515625</v>
      </c>
      <c r="D359" s="3">
        <v>1121.360595703125</v>
      </c>
      <c r="E359" s="3">
        <v>1912.7222900390625</v>
      </c>
      <c r="F359" s="3">
        <v>266.67236328125</v>
      </c>
      <c r="G359" s="3">
        <v>0.10956136882305145</v>
      </c>
      <c r="H359" s="3">
        <v>3267.667724609375</v>
      </c>
      <c r="I359" s="3">
        <v>291.620361328125</v>
      </c>
      <c r="J359" s="3">
        <v>240.3292236328125</v>
      </c>
      <c r="K359" s="3">
        <f t="shared" si="30"/>
        <v>27.905389555428862</v>
      </c>
      <c r="L359" s="3">
        <f t="shared" si="31"/>
        <v>33.860966478174014</v>
      </c>
      <c r="M359" s="3">
        <f t="shared" si="32"/>
        <v>2.2820262720579492</v>
      </c>
      <c r="N359" s="3">
        <f t="shared" si="33"/>
        <v>2.3024177998578392</v>
      </c>
      <c r="O359" s="3">
        <f t="shared" si="34"/>
        <v>0.8241167473295844</v>
      </c>
      <c r="P359" s="4">
        <f t="shared" si="35"/>
        <v>136.3880329377036</v>
      </c>
    </row>
    <row r="360" spans="1:16" x14ac:dyDescent="0.15">
      <c r="A360" t="s">
        <v>37</v>
      </c>
      <c r="B360" s="2">
        <v>2009</v>
      </c>
      <c r="C360" s="3">
        <v>13679.5029296875</v>
      </c>
      <c r="D360" s="3">
        <v>8975.1572265625</v>
      </c>
      <c r="E360" s="3">
        <v>277.84762573242188</v>
      </c>
      <c r="F360" s="3">
        <v>302.82760620117188</v>
      </c>
      <c r="G360" s="3">
        <v>0.10956136882305145</v>
      </c>
      <c r="H360" s="3">
        <v>326.6024169921875</v>
      </c>
      <c r="I360" s="3">
        <v>149.2818603515625</v>
      </c>
      <c r="J360" s="3">
        <v>127.66790771484375</v>
      </c>
      <c r="K360" s="3">
        <f t="shared" si="30"/>
        <v>91.635399622378301</v>
      </c>
      <c r="L360" s="3">
        <f t="shared" si="31"/>
        <v>107.14911189930157</v>
      </c>
      <c r="M360" s="3">
        <f t="shared" si="32"/>
        <v>1.4354216231481742</v>
      </c>
      <c r="N360" s="3">
        <f t="shared" si="33"/>
        <v>21.729376936957831</v>
      </c>
      <c r="O360" s="3">
        <f t="shared" si="34"/>
        <v>0.85521380437102434</v>
      </c>
      <c r="P360" s="4">
        <f t="shared" si="35"/>
        <v>229.26652544085874</v>
      </c>
    </row>
    <row r="361" spans="1:16" x14ac:dyDescent="0.15">
      <c r="A361" t="s">
        <v>25</v>
      </c>
      <c r="B361" s="2">
        <v>2009</v>
      </c>
      <c r="C361" s="3">
        <v>30640.259765625</v>
      </c>
      <c r="D361" s="3">
        <v>4012.575439453125</v>
      </c>
      <c r="E361" s="3">
        <v>6616.30126953125</v>
      </c>
      <c r="F361" s="3">
        <v>1468.450927734375</v>
      </c>
      <c r="G361" s="3">
        <v>1.6434204578399658</v>
      </c>
      <c r="H361" s="3">
        <v>260.75604248046875</v>
      </c>
      <c r="I361" s="3">
        <v>1552.8448486328125</v>
      </c>
      <c r="J361" s="3">
        <v>1298.29296875</v>
      </c>
      <c r="K361" s="3">
        <f t="shared" si="30"/>
        <v>19.731694246596447</v>
      </c>
      <c r="L361" s="3">
        <f t="shared" si="31"/>
        <v>23.600420323561888</v>
      </c>
      <c r="M361" s="3">
        <f t="shared" si="32"/>
        <v>2.2730138536343576</v>
      </c>
      <c r="N361" s="3">
        <f t="shared" si="33"/>
        <v>17.702431088637802</v>
      </c>
      <c r="O361" s="3">
        <f t="shared" si="34"/>
        <v>0.83607384851942534</v>
      </c>
      <c r="P361" s="4">
        <f t="shared" si="35"/>
        <v>346.15379778026892</v>
      </c>
    </row>
    <row r="362" spans="1:16" x14ac:dyDescent="0.15">
      <c r="A362" t="s">
        <v>26</v>
      </c>
      <c r="B362" s="2">
        <v>2009</v>
      </c>
      <c r="C362" s="3">
        <v>5311.31591796875</v>
      </c>
      <c r="D362" s="3">
        <v>2814.960205078125</v>
      </c>
      <c r="E362" s="3">
        <v>333.94302368164062</v>
      </c>
      <c r="F362" s="3">
        <v>335.91513061523438</v>
      </c>
      <c r="G362" s="3">
        <v>0.10956136882305145</v>
      </c>
      <c r="H362" s="3">
        <v>47.440071105957031</v>
      </c>
      <c r="I362" s="3">
        <v>268.88653564453125</v>
      </c>
      <c r="J362" s="3">
        <v>203.37272644042969</v>
      </c>
      <c r="K362" s="3">
        <f t="shared" si="30"/>
        <v>19.753000667130184</v>
      </c>
      <c r="L362" s="3">
        <f t="shared" si="31"/>
        <v>26.116166169038888</v>
      </c>
      <c r="M362" s="3">
        <f t="shared" si="32"/>
        <v>1.46674332659669</v>
      </c>
      <c r="N362" s="3">
        <f t="shared" si="33"/>
        <v>13.850857834157692</v>
      </c>
      <c r="O362" s="3">
        <f t="shared" si="34"/>
        <v>0.75635146978608481</v>
      </c>
      <c r="P362" s="4">
        <f t="shared" si="35"/>
        <v>171.74393932803309</v>
      </c>
    </row>
    <row r="363" spans="1:16" x14ac:dyDescent="0.15">
      <c r="A363" t="s">
        <v>27</v>
      </c>
      <c r="B363" s="2">
        <v>2009</v>
      </c>
      <c r="C363" s="3">
        <v>433.5343017578125</v>
      </c>
      <c r="D363" s="3">
        <v>139.69073486328125</v>
      </c>
      <c r="E363" s="3">
        <v>114.16294097900391</v>
      </c>
      <c r="F363" s="3">
        <v>32.430164337158203</v>
      </c>
      <c r="G363" s="3">
        <v>0.10956136882305145</v>
      </c>
      <c r="H363" s="3">
        <v>1076.76904296875</v>
      </c>
      <c r="I363" s="3">
        <v>68.537506103515625</v>
      </c>
      <c r="J363" s="3">
        <v>57.674537658691406</v>
      </c>
      <c r="K363" s="3">
        <f t="shared" si="30"/>
        <v>6.325504477840556</v>
      </c>
      <c r="L363" s="3">
        <f t="shared" si="31"/>
        <v>7.5169098766495264</v>
      </c>
      <c r="M363" s="3">
        <f t="shared" si="32"/>
        <v>1.1406824646247005</v>
      </c>
      <c r="N363" s="3">
        <f t="shared" si="33"/>
        <v>0.39081481549609237</v>
      </c>
      <c r="O363" s="3">
        <f t="shared" si="34"/>
        <v>0.84150330144173424</v>
      </c>
      <c r="P363" s="4">
        <f t="shared" si="35"/>
        <v>131.34036204172034</v>
      </c>
    </row>
    <row r="364" spans="1:16" x14ac:dyDescent="0.15">
      <c r="A364" t="s">
        <v>42</v>
      </c>
      <c r="B364" s="2">
        <v>2009</v>
      </c>
      <c r="C364" s="3">
        <v>318.494873046875</v>
      </c>
      <c r="D364" s="3">
        <v>169.27230834960938</v>
      </c>
      <c r="E364" s="3">
        <v>1.5338591337203979</v>
      </c>
      <c r="F364" s="3">
        <v>4.1633319854736328</v>
      </c>
      <c r="G364" s="3">
        <v>0.10956136882305145</v>
      </c>
      <c r="H364" s="3">
        <v>32.430164337158203</v>
      </c>
      <c r="I364" s="3">
        <v>39.196285247802734</v>
      </c>
      <c r="J364" s="3">
        <v>32.588912963867188</v>
      </c>
      <c r="K364" s="3">
        <f t="shared" si="30"/>
        <v>8.1256392291595851</v>
      </c>
      <c r="L364" s="3">
        <f t="shared" si="31"/>
        <v>9.7731051477539239</v>
      </c>
      <c r="M364" s="3">
        <f t="shared" si="32"/>
        <v>1.3128862691976668</v>
      </c>
      <c r="N364" s="3">
        <f t="shared" si="33"/>
        <v>8.6776114329304548</v>
      </c>
      <c r="O364" s="3">
        <f t="shared" si="34"/>
        <v>0.83142861007967728</v>
      </c>
      <c r="P364" s="4">
        <f t="shared" si="35"/>
        <v>96.488863199057121</v>
      </c>
    </row>
    <row r="365" spans="1:16" x14ac:dyDescent="0.15">
      <c r="A365" t="s">
        <v>28</v>
      </c>
      <c r="B365" s="2">
        <v>2009</v>
      </c>
      <c r="C365" s="3">
        <v>3662.3076171875</v>
      </c>
      <c r="D365" s="3">
        <v>262.18032836914062</v>
      </c>
      <c r="E365" s="3">
        <v>819.1903076171875</v>
      </c>
      <c r="F365" s="3">
        <v>205.098876953125</v>
      </c>
      <c r="G365" s="3">
        <v>0.76692956686019897</v>
      </c>
      <c r="H365" s="3">
        <v>164.342041015625</v>
      </c>
      <c r="I365" s="3">
        <v>145.69819641113281</v>
      </c>
      <c r="J365" s="3">
        <v>133.37936401367188</v>
      </c>
      <c r="K365" s="3">
        <f t="shared" si="30"/>
        <v>25.136259112317074</v>
      </c>
      <c r="L365" s="3">
        <f t="shared" si="31"/>
        <v>27.457827860178579</v>
      </c>
      <c r="M365" s="3">
        <f t="shared" si="32"/>
        <v>2.6919860872679169</v>
      </c>
      <c r="N365" s="3">
        <f t="shared" si="33"/>
        <v>9.8925715420854861</v>
      </c>
      <c r="O365" s="3">
        <f t="shared" si="34"/>
        <v>0.91544965757366337</v>
      </c>
      <c r="P365" s="4">
        <f t="shared" si="35"/>
        <v>283.35296076010042</v>
      </c>
    </row>
    <row r="366" spans="1:16" x14ac:dyDescent="0.15">
      <c r="A366" t="s">
        <v>29</v>
      </c>
      <c r="B366" s="2">
        <v>2009</v>
      </c>
      <c r="C366" s="3">
        <v>33871.9921875</v>
      </c>
      <c r="D366" s="3">
        <v>5371.24560546875</v>
      </c>
      <c r="E366" s="3">
        <v>6637.3369140625</v>
      </c>
      <c r="F366" s="3">
        <v>2255.43017578125</v>
      </c>
      <c r="G366" s="3">
        <v>61.683048248291016</v>
      </c>
      <c r="H366" s="3">
        <v>381.7117919921875</v>
      </c>
      <c r="I366" s="3">
        <v>1163.2337646484375</v>
      </c>
      <c r="J366" s="3">
        <v>878.2208251953125</v>
      </c>
      <c r="K366" s="3">
        <f t="shared" si="30"/>
        <v>29.118817916824383</v>
      </c>
      <c r="L366" s="3">
        <f t="shared" si="31"/>
        <v>38.568878368338645</v>
      </c>
      <c r="M366" s="3">
        <f t="shared" si="32"/>
        <v>2.4108115817643387</v>
      </c>
      <c r="N366" s="3">
        <f t="shared" si="33"/>
        <v>12.550644071555951</v>
      </c>
      <c r="O366" s="3">
        <f t="shared" si="34"/>
        <v>0.7549822330516136</v>
      </c>
      <c r="P366" s="4">
        <f t="shared" si="35"/>
        <v>409.22735785289473</v>
      </c>
    </row>
    <row r="367" spans="1:16" x14ac:dyDescent="0.15">
      <c r="A367" t="s">
        <v>30</v>
      </c>
      <c r="B367" s="2">
        <v>2009</v>
      </c>
      <c r="C367" s="3">
        <v>3754.558349609375</v>
      </c>
      <c r="D367" s="3">
        <v>706.45166015625</v>
      </c>
      <c r="E367" s="3">
        <v>1428.789794921875</v>
      </c>
      <c r="F367" s="3">
        <v>73.515678405761719</v>
      </c>
      <c r="G367" s="3">
        <v>0.10956136882305145</v>
      </c>
      <c r="H367" s="3">
        <v>2502.162353515625</v>
      </c>
      <c r="I367" s="3">
        <v>226.66651916503906</v>
      </c>
      <c r="J367" s="3">
        <v>195.86944580078125</v>
      </c>
      <c r="K367" s="3">
        <f t="shared" si="30"/>
        <v>16.564238792036281</v>
      </c>
      <c r="L367" s="3">
        <f t="shared" si="31"/>
        <v>19.168678066451136</v>
      </c>
      <c r="M367" s="3">
        <f t="shared" si="32"/>
        <v>1.4678987781293604</v>
      </c>
      <c r="N367" s="3">
        <f t="shared" si="33"/>
        <v>1.4576350780591538</v>
      </c>
      <c r="O367" s="3">
        <f t="shared" si="34"/>
        <v>0.86413047027102385</v>
      </c>
      <c r="P367" s="4">
        <f t="shared" si="35"/>
        <v>84.265499150751737</v>
      </c>
    </row>
    <row r="368" spans="1:16" x14ac:dyDescent="0.15">
      <c r="A368" t="s">
        <v>31</v>
      </c>
      <c r="B368" s="2">
        <v>2009</v>
      </c>
      <c r="C368" s="3">
        <v>265.35763549804688</v>
      </c>
      <c r="D368" s="3">
        <v>88.744705200195312</v>
      </c>
      <c r="E368" s="3">
        <v>51.27471923828125</v>
      </c>
      <c r="F368" s="3">
        <v>15.995959281921387</v>
      </c>
      <c r="G368" s="3">
        <v>0.10956136882305145</v>
      </c>
      <c r="H368" s="3">
        <v>56.095417022705078</v>
      </c>
      <c r="I368" s="3">
        <v>5.8234481811523438</v>
      </c>
      <c r="J368" s="3">
        <v>4.9275331497192383</v>
      </c>
      <c r="K368" s="3">
        <f t="shared" si="30"/>
        <v>45.567098262654739</v>
      </c>
      <c r="L368" s="3">
        <f t="shared" si="31"/>
        <v>53.852024417769051</v>
      </c>
      <c r="M368" s="3">
        <f t="shared" si="32"/>
        <v>1.7600114169885355</v>
      </c>
      <c r="N368" s="3">
        <f t="shared" si="33"/>
        <v>3.6752657797632309</v>
      </c>
      <c r="O368" s="3">
        <f t="shared" si="34"/>
        <v>0.84615385875111848</v>
      </c>
      <c r="P368" s="4">
        <f t="shared" si="35"/>
        <v>112.9563768487492</v>
      </c>
    </row>
    <row r="369" spans="1:16" x14ac:dyDescent="0.15">
      <c r="A369" t="s">
        <v>36</v>
      </c>
      <c r="B369" s="2">
        <v>2009</v>
      </c>
      <c r="C369" s="3">
        <v>343.2557373046875</v>
      </c>
      <c r="D369" s="3">
        <v>116.79241180419922</v>
      </c>
      <c r="E369" s="3">
        <v>20.597536087036133</v>
      </c>
      <c r="F369" s="3">
        <v>6.0258750915527344</v>
      </c>
      <c r="G369" s="3">
        <v>0.10956136882305145</v>
      </c>
      <c r="H369" s="3">
        <v>9.8605222702026367</v>
      </c>
      <c r="I369" s="3">
        <v>39.756233215332031</v>
      </c>
      <c r="J369" s="3">
        <v>33.708805084228516</v>
      </c>
      <c r="K369" s="3">
        <f t="shared" si="30"/>
        <v>8.6340105574265156</v>
      </c>
      <c r="L369" s="3">
        <f t="shared" si="31"/>
        <v>10.182969596430105</v>
      </c>
      <c r="M369" s="3">
        <f t="shared" si="32"/>
        <v>1.6279232637832259</v>
      </c>
      <c r="N369" s="3">
        <f t="shared" si="33"/>
        <v>21.45890365724113</v>
      </c>
      <c r="O369" s="3">
        <f t="shared" si="34"/>
        <v>0.84788729610401525</v>
      </c>
      <c r="P369" s="4">
        <f t="shared" si="35"/>
        <v>146.11572923353441</v>
      </c>
    </row>
    <row r="370" spans="1:16" x14ac:dyDescent="0.15">
      <c r="A370" t="s">
        <v>38</v>
      </c>
      <c r="B370" s="2">
        <v>2009</v>
      </c>
      <c r="C370" s="3">
        <v>78450.5390625</v>
      </c>
      <c r="D370" s="3">
        <v>12543.5712890625</v>
      </c>
      <c r="E370" s="3">
        <v>18943.70703125</v>
      </c>
      <c r="F370" s="3">
        <v>3494.788330078125</v>
      </c>
      <c r="G370" s="3">
        <v>0.10956136882305145</v>
      </c>
      <c r="H370" s="3">
        <v>1363.929443359375</v>
      </c>
      <c r="I370" s="3">
        <v>2437.673095703125</v>
      </c>
      <c r="J370" s="3">
        <v>1933.2728271484375</v>
      </c>
      <c r="K370" s="3">
        <f t="shared" si="30"/>
        <v>32.182551138946565</v>
      </c>
      <c r="L370" s="3">
        <f t="shared" si="31"/>
        <v>40.579135009213331</v>
      </c>
      <c r="M370" s="3">
        <f t="shared" si="32"/>
        <v>2.1877976592066086</v>
      </c>
      <c r="N370" s="3">
        <f t="shared" si="33"/>
        <v>16.14598207689286</v>
      </c>
      <c r="O370" s="3">
        <f t="shared" si="34"/>
        <v>0.79308125054020107</v>
      </c>
      <c r="P370" s="4">
        <f t="shared" si="35"/>
        <v>2747.2450083438998</v>
      </c>
    </row>
    <row r="371" spans="1:16" x14ac:dyDescent="0.15">
      <c r="A371" t="s">
        <v>33</v>
      </c>
      <c r="B371" s="2">
        <v>2009</v>
      </c>
      <c r="C371" s="3">
        <v>18715.4921875</v>
      </c>
      <c r="D371" s="3">
        <v>1492.4449462890625</v>
      </c>
      <c r="E371" s="3">
        <v>5872.37939453125</v>
      </c>
      <c r="F371" s="3">
        <v>879.8873291015625</v>
      </c>
      <c r="G371" s="3">
        <v>196.44352722167969</v>
      </c>
      <c r="H371" s="3">
        <v>2225.19140625</v>
      </c>
      <c r="I371" s="3">
        <v>330.70468139648438</v>
      </c>
      <c r="J371" s="3">
        <v>287.812744140625</v>
      </c>
      <c r="K371" s="3">
        <f t="shared" si="30"/>
        <v>56.592764603358766</v>
      </c>
      <c r="L371" s="3">
        <f t="shared" si="31"/>
        <v>65.026627793644991</v>
      </c>
      <c r="M371" s="3">
        <f t="shared" si="32"/>
        <v>2.3443180481598449</v>
      </c>
      <c r="N371" s="3">
        <f t="shared" si="33"/>
        <v>5.6687463233741582</v>
      </c>
      <c r="O371" s="3">
        <f t="shared" si="34"/>
        <v>0.87030139073103741</v>
      </c>
      <c r="P371" s="4">
        <f t="shared" si="35"/>
        <v>327.23710566725185</v>
      </c>
    </row>
    <row r="372" spans="1:16" x14ac:dyDescent="0.15">
      <c r="A372" t="s">
        <v>34</v>
      </c>
      <c r="B372" s="2">
        <v>2009</v>
      </c>
      <c r="C372" s="3">
        <v>6715.3447265625</v>
      </c>
      <c r="D372" s="3">
        <v>3449.53955078125</v>
      </c>
      <c r="E372" s="3">
        <v>283.76394653320312</v>
      </c>
      <c r="F372" s="3">
        <v>181.87185668945312</v>
      </c>
      <c r="G372" s="3">
        <v>0.10956136882305145</v>
      </c>
      <c r="H372" s="3">
        <v>174.42169189453125</v>
      </c>
      <c r="I372" s="3">
        <v>292.06832885742188</v>
      </c>
      <c r="J372" s="3">
        <v>249.1763916015625</v>
      </c>
      <c r="K372" s="3">
        <f t="shared" si="30"/>
        <v>22.99237562947371</v>
      </c>
      <c r="L372" s="3">
        <f t="shared" si="31"/>
        <v>26.950164433316203</v>
      </c>
      <c r="M372" s="3">
        <f t="shared" si="32"/>
        <v>1.5710068958025336</v>
      </c>
      <c r="N372" s="3">
        <f t="shared" si="33"/>
        <v>18.841992505204857</v>
      </c>
      <c r="O372" s="3">
        <f t="shared" si="34"/>
        <v>0.85314416861405806</v>
      </c>
      <c r="P372" s="4">
        <f t="shared" si="35"/>
        <v>351.09614905462314</v>
      </c>
    </row>
    <row r="373" spans="1:16" x14ac:dyDescent="0.15">
      <c r="A373" t="s">
        <v>1</v>
      </c>
      <c r="B373" s="2">
        <v>2010</v>
      </c>
      <c r="C373" s="3">
        <v>88031.703125</v>
      </c>
      <c r="D373" s="3">
        <v>9015.400390625</v>
      </c>
      <c r="E373" s="3">
        <v>15396.5</v>
      </c>
      <c r="F373" s="3">
        <v>3420.89990234375</v>
      </c>
      <c r="G373" s="3">
        <v>0.10000000149011612</v>
      </c>
      <c r="H373" s="3">
        <v>1879.4000244140625</v>
      </c>
      <c r="I373" s="3">
        <v>3916.800048828125</v>
      </c>
      <c r="J373" s="3">
        <v>3234.60009765625</v>
      </c>
      <c r="K373" s="3">
        <f t="shared" si="30"/>
        <v>22.475414120600405</v>
      </c>
      <c r="L373" s="3">
        <f t="shared" si="31"/>
        <v>27.215637317511568</v>
      </c>
      <c r="M373" s="3">
        <f t="shared" si="32"/>
        <v>2.7890525270479873</v>
      </c>
      <c r="N373" s="3">
        <f t="shared" si="33"/>
        <v>16.608502064262748</v>
      </c>
      <c r="O373" s="3">
        <f t="shared" si="34"/>
        <v>0.82582722051997937</v>
      </c>
      <c r="P373" s="4">
        <f t="shared" si="35"/>
        <v>192.31475421027704</v>
      </c>
    </row>
    <row r="374" spans="1:16" x14ac:dyDescent="0.15">
      <c r="A374" t="s">
        <v>2</v>
      </c>
      <c r="B374" s="2">
        <v>2010</v>
      </c>
      <c r="C374" s="3">
        <v>11145</v>
      </c>
      <c r="D374" s="3">
        <v>3446</v>
      </c>
      <c r="E374" s="3">
        <v>50</v>
      </c>
      <c r="F374" s="3">
        <v>212</v>
      </c>
      <c r="G374" s="3">
        <v>0.10000000149011612</v>
      </c>
      <c r="H374" s="3">
        <v>368</v>
      </c>
      <c r="I374" s="3">
        <v>627</v>
      </c>
      <c r="J374" s="3">
        <v>477</v>
      </c>
      <c r="K374" s="3">
        <f t="shared" si="30"/>
        <v>17.775119617224881</v>
      </c>
      <c r="L374" s="3">
        <f t="shared" si="31"/>
        <v>23.364779874213838</v>
      </c>
      <c r="M374" s="3">
        <f t="shared" si="32"/>
        <v>2.4228260869565217</v>
      </c>
      <c r="N374" s="3">
        <f t="shared" si="33"/>
        <v>19.212204792227844</v>
      </c>
      <c r="O374" s="3">
        <f t="shared" si="34"/>
        <v>0.76076555023923442</v>
      </c>
      <c r="P374" s="4">
        <f t="shared" si="35"/>
        <v>68.594698475509077</v>
      </c>
    </row>
    <row r="375" spans="1:16" x14ac:dyDescent="0.15">
      <c r="A375" t="s">
        <v>3</v>
      </c>
      <c r="B375" s="2">
        <v>2010</v>
      </c>
      <c r="C375" s="3">
        <v>77639.296875</v>
      </c>
      <c r="D375" s="3">
        <v>14263.900390625</v>
      </c>
      <c r="E375" s="3">
        <v>14227.5</v>
      </c>
      <c r="F375" s="3">
        <v>3038.5</v>
      </c>
      <c r="G375" s="3">
        <v>4</v>
      </c>
      <c r="H375" s="3">
        <v>3047.39990234375</v>
      </c>
      <c r="I375" s="3">
        <v>2817.10009765625</v>
      </c>
      <c r="J375" s="3">
        <v>2356.60009765625</v>
      </c>
      <c r="K375" s="3">
        <f t="shared" si="30"/>
        <v>27.560006454720501</v>
      </c>
      <c r="L375" s="3">
        <f t="shared" si="31"/>
        <v>32.945469599282433</v>
      </c>
      <c r="M375" s="3">
        <f t="shared" si="32"/>
        <v>2.3062250082042319</v>
      </c>
      <c r="N375" s="3">
        <f t="shared" si="33"/>
        <v>12.748862562604659</v>
      </c>
      <c r="O375" s="3">
        <f t="shared" si="34"/>
        <v>0.83653403001791693</v>
      </c>
      <c r="P375" s="4">
        <f t="shared" si="35"/>
        <v>348.81276414011472</v>
      </c>
    </row>
    <row r="376" spans="1:16" x14ac:dyDescent="0.15">
      <c r="A376" t="s">
        <v>40</v>
      </c>
      <c r="B376" s="2">
        <v>2010</v>
      </c>
      <c r="C376" s="3">
        <v>1629.5</v>
      </c>
      <c r="D376" s="3">
        <v>810.20001220703125</v>
      </c>
      <c r="E376" s="3">
        <v>40.799999237060547</v>
      </c>
      <c r="F376" s="3">
        <v>43.299999237060547</v>
      </c>
      <c r="G376" s="3">
        <v>0.10000000149011612</v>
      </c>
      <c r="H376" s="3">
        <v>220</v>
      </c>
      <c r="I376" s="3">
        <v>134.39999389648438</v>
      </c>
      <c r="J376" s="3">
        <v>126.90000152587891</v>
      </c>
      <c r="K376" s="3">
        <f t="shared" si="30"/>
        <v>12.124256502980574</v>
      </c>
      <c r="L376" s="3">
        <f t="shared" si="31"/>
        <v>12.840819388545819</v>
      </c>
      <c r="M376" s="3">
        <f t="shared" si="32"/>
        <v>1.4649824597147925</v>
      </c>
      <c r="N376" s="3">
        <f t="shared" si="33"/>
        <v>6.1864085220601241</v>
      </c>
      <c r="O376" s="3">
        <f t="shared" si="34"/>
        <v>0.94419648280354829</v>
      </c>
      <c r="P376" s="4">
        <f t="shared" si="35"/>
        <v>7.3209112143484605</v>
      </c>
    </row>
    <row r="377" spans="1:16" x14ac:dyDescent="0.15">
      <c r="A377" t="s">
        <v>35</v>
      </c>
      <c r="B377" s="2">
        <v>2010</v>
      </c>
      <c r="C377" s="3">
        <v>731.0999755859375</v>
      </c>
      <c r="D377" s="3">
        <v>445.79998779296875</v>
      </c>
      <c r="E377" s="3">
        <v>14.899999618530273</v>
      </c>
      <c r="F377" s="3">
        <v>13.899999618530273</v>
      </c>
      <c r="G377" s="3">
        <v>0.10000000149011612</v>
      </c>
      <c r="H377" s="3">
        <v>304.5</v>
      </c>
      <c r="I377" s="3">
        <v>37.799999237060547</v>
      </c>
      <c r="J377" s="3">
        <v>32.099998474121094</v>
      </c>
      <c r="K377" s="3">
        <f t="shared" si="30"/>
        <v>19.3412695857713</v>
      </c>
      <c r="L377" s="3">
        <f t="shared" si="31"/>
        <v>22.775701256663538</v>
      </c>
      <c r="M377" s="3">
        <f t="shared" si="32"/>
        <v>1.3778740974086137</v>
      </c>
      <c r="N377" s="3">
        <f t="shared" si="33"/>
        <v>2.2954473358184009</v>
      </c>
      <c r="O377" s="3">
        <f t="shared" si="34"/>
        <v>0.84920632597920909</v>
      </c>
      <c r="P377" s="4">
        <f t="shared" si="35"/>
        <v>3.2846382387707735</v>
      </c>
    </row>
    <row r="378" spans="1:16" x14ac:dyDescent="0.15">
      <c r="A378" t="s">
        <v>4</v>
      </c>
      <c r="B378" s="2">
        <v>2010</v>
      </c>
      <c r="C378" s="3">
        <v>57937.19921875</v>
      </c>
      <c r="D378" s="3">
        <v>23810.400390625</v>
      </c>
      <c r="E378" s="3">
        <v>470.29998779296875</v>
      </c>
      <c r="F378" s="3">
        <v>607.4000244140625</v>
      </c>
      <c r="G378" s="3">
        <v>0.10000000149011612</v>
      </c>
      <c r="H378" s="3">
        <v>959.20001220703125</v>
      </c>
      <c r="I378" s="3">
        <v>2647.800048828125</v>
      </c>
      <c r="J378" s="3">
        <v>2231.10009765625</v>
      </c>
      <c r="K378" s="3">
        <f t="shared" si="30"/>
        <v>21.88125921532183</v>
      </c>
      <c r="L378" s="3">
        <f t="shared" si="31"/>
        <v>25.967996361800392</v>
      </c>
      <c r="M378" s="3">
        <f t="shared" si="32"/>
        <v>1.9868996205648133</v>
      </c>
      <c r="N378" s="3">
        <f t="shared" si="33"/>
        <v>36.980403309141558</v>
      </c>
      <c r="O378" s="3">
        <f t="shared" si="34"/>
        <v>0.84262408660491572</v>
      </c>
      <c r="P378" s="4">
        <f t="shared" si="35"/>
        <v>252.8079779466847</v>
      </c>
    </row>
    <row r="379" spans="1:16" x14ac:dyDescent="0.15">
      <c r="A379" t="s">
        <v>5</v>
      </c>
      <c r="B379" s="2">
        <v>2010</v>
      </c>
      <c r="C379" s="3">
        <v>102.30000305175781</v>
      </c>
      <c r="D379" s="3">
        <v>6.3000001907348633</v>
      </c>
      <c r="E379" s="3">
        <v>25.399999618530273</v>
      </c>
      <c r="F379" s="3">
        <v>3</v>
      </c>
      <c r="G379" s="3">
        <v>0.89999997615814209</v>
      </c>
      <c r="H379" s="3">
        <v>25</v>
      </c>
      <c r="I379" s="3">
        <v>52.599998474121094</v>
      </c>
      <c r="J379" s="3">
        <v>46.700000762939453</v>
      </c>
      <c r="K379" s="3">
        <f t="shared" si="30"/>
        <v>1.9448670345891521</v>
      </c>
      <c r="L379" s="3">
        <f t="shared" si="31"/>
        <v>2.1905781880188284</v>
      </c>
      <c r="M379" s="3">
        <f t="shared" si="32"/>
        <v>0.78091605951524734</v>
      </c>
      <c r="N379" s="3">
        <f t="shared" si="33"/>
        <v>3.539792496060659</v>
      </c>
      <c r="O379" s="3">
        <f t="shared" si="34"/>
        <v>0.88783273987955713</v>
      </c>
      <c r="P379" s="4">
        <f t="shared" si="35"/>
        <v>175.59135551482751</v>
      </c>
    </row>
    <row r="380" spans="1:16" x14ac:dyDescent="0.15">
      <c r="A380" t="s">
        <v>6</v>
      </c>
      <c r="B380" s="2">
        <v>2010</v>
      </c>
      <c r="C380" s="3">
        <v>18303.19921875</v>
      </c>
      <c r="D380" s="3">
        <v>8398.900390625</v>
      </c>
      <c r="E380" s="3">
        <v>178.60000610351562</v>
      </c>
      <c r="F380" s="3">
        <v>264.10000610351562</v>
      </c>
      <c r="G380" s="3">
        <v>0.10000000149011612</v>
      </c>
      <c r="H380" s="3">
        <v>692.0999755859375</v>
      </c>
      <c r="I380" s="3">
        <v>898</v>
      </c>
      <c r="J380" s="3">
        <v>687</v>
      </c>
      <c r="K380" s="3">
        <f t="shared" si="30"/>
        <v>20.382181758073497</v>
      </c>
      <c r="L380" s="3">
        <f t="shared" si="31"/>
        <v>26.642211381004365</v>
      </c>
      <c r="M380" s="3">
        <f t="shared" si="32"/>
        <v>1.8010527433427816</v>
      </c>
      <c r="N380" s="3">
        <f t="shared" si="33"/>
        <v>19.13960009325319</v>
      </c>
      <c r="O380" s="3">
        <f t="shared" si="34"/>
        <v>0.76503340757238303</v>
      </c>
      <c r="P380" s="4">
        <f t="shared" si="35"/>
        <v>212.04935141722237</v>
      </c>
    </row>
    <row r="381" spans="1:16" x14ac:dyDescent="0.15">
      <c r="A381" t="s">
        <v>43</v>
      </c>
      <c r="B381" s="2">
        <v>2010</v>
      </c>
      <c r="C381" s="3">
        <v>1150.4000244140625</v>
      </c>
      <c r="D381" s="3">
        <v>95.900001525878906</v>
      </c>
      <c r="E381" s="3">
        <v>486.5</v>
      </c>
      <c r="F381" s="3">
        <v>177.5</v>
      </c>
      <c r="G381" s="3">
        <v>2.4000000953674316</v>
      </c>
      <c r="H381" s="3">
        <v>573.5999755859375</v>
      </c>
      <c r="I381" s="3">
        <v>68.5</v>
      </c>
      <c r="J381" s="3">
        <v>64.900001525878906</v>
      </c>
      <c r="K381" s="3">
        <f t="shared" si="30"/>
        <v>16.794160940351276</v>
      </c>
      <c r="L381" s="3">
        <f t="shared" si="31"/>
        <v>17.725731854649339</v>
      </c>
      <c r="M381" s="3">
        <f t="shared" si="32"/>
        <v>1.6071528632431142</v>
      </c>
      <c r="N381" s="3">
        <f t="shared" si="33"/>
        <v>1.5267419529428461</v>
      </c>
      <c r="O381" s="3">
        <f t="shared" si="34"/>
        <v>0.94744527775005705</v>
      </c>
      <c r="P381" s="4">
        <f t="shared" si="35"/>
        <v>13.327810954352849</v>
      </c>
    </row>
    <row r="382" spans="1:16" x14ac:dyDescent="0.15">
      <c r="A382" t="s">
        <v>7</v>
      </c>
      <c r="B382" s="2">
        <v>2010</v>
      </c>
      <c r="C382" s="3">
        <v>7917.2998046875</v>
      </c>
      <c r="D382" s="3">
        <v>3420.699951171875</v>
      </c>
      <c r="E382" s="3">
        <v>658.20001220703125</v>
      </c>
      <c r="F382" s="3">
        <v>353.39999389648438</v>
      </c>
      <c r="G382" s="3">
        <v>0.10000000149011612</v>
      </c>
      <c r="H382" s="3">
        <v>186.69999694824219</v>
      </c>
      <c r="I382" s="3">
        <v>807.70001220703125</v>
      </c>
      <c r="J382" s="3">
        <v>638.20001220703125</v>
      </c>
      <c r="K382" s="3">
        <f t="shared" si="30"/>
        <v>9.8022776835839913</v>
      </c>
      <c r="L382" s="3">
        <f t="shared" si="31"/>
        <v>12.405671659747851</v>
      </c>
      <c r="M382" s="3">
        <f t="shared" si="32"/>
        <v>1.4330473179446774</v>
      </c>
      <c r="N382" s="3">
        <f t="shared" si="33"/>
        <v>14.656238317007645</v>
      </c>
      <c r="O382" s="3">
        <f t="shared" si="34"/>
        <v>0.79014485893488706</v>
      </c>
      <c r="P382" s="4">
        <f t="shared" si="35"/>
        <v>177.49469200492683</v>
      </c>
    </row>
    <row r="383" spans="1:16" x14ac:dyDescent="0.15">
      <c r="A383" t="s">
        <v>8</v>
      </c>
      <c r="B383" s="2">
        <v>2010</v>
      </c>
      <c r="C383" s="3">
        <v>485.79998779296875</v>
      </c>
      <c r="D383" s="3">
        <v>298.29998779296875</v>
      </c>
      <c r="E383" s="3">
        <v>31.200000762939453</v>
      </c>
      <c r="F383" s="3">
        <v>43.5</v>
      </c>
      <c r="G383" s="3">
        <v>23.5</v>
      </c>
      <c r="H383" s="3">
        <v>179.60000610351562</v>
      </c>
      <c r="I383" s="3">
        <v>37.5</v>
      </c>
      <c r="J383" s="3">
        <v>34.799999237060547</v>
      </c>
      <c r="K383" s="3">
        <f t="shared" si="30"/>
        <v>12.954666341145833</v>
      </c>
      <c r="L383" s="3">
        <f t="shared" si="31"/>
        <v>13.959770070213452</v>
      </c>
      <c r="M383" s="3">
        <f t="shared" si="32"/>
        <v>1.2090592398008777</v>
      </c>
      <c r="N383" s="3">
        <f t="shared" si="33"/>
        <v>1.9699917914399556</v>
      </c>
      <c r="O383" s="3">
        <f t="shared" si="34"/>
        <v>0.92799997965494796</v>
      </c>
      <c r="P383" s="4">
        <f t="shared" si="35"/>
        <v>110.12428946883985</v>
      </c>
    </row>
    <row r="384" spans="1:16" x14ac:dyDescent="0.15">
      <c r="A384" t="s">
        <v>9</v>
      </c>
      <c r="B384" s="2">
        <v>2010</v>
      </c>
      <c r="C384" s="3">
        <v>2128</v>
      </c>
      <c r="D384" s="3">
        <v>1057.699951171875</v>
      </c>
      <c r="E384" s="3">
        <v>35.900001525878906</v>
      </c>
      <c r="F384" s="3">
        <v>36.799999237060547</v>
      </c>
      <c r="G384" s="3">
        <v>0.10000000149011612</v>
      </c>
      <c r="H384" s="3">
        <v>79.300003051757812</v>
      </c>
      <c r="I384" s="3">
        <v>118.19999694824219</v>
      </c>
      <c r="J384" s="3">
        <v>97.300003051757812</v>
      </c>
      <c r="K384" s="3">
        <f t="shared" si="30"/>
        <v>18.00338455957673</v>
      </c>
      <c r="L384" s="3">
        <f t="shared" si="31"/>
        <v>21.870502911166721</v>
      </c>
      <c r="M384" s="3">
        <f t="shared" si="32"/>
        <v>1.6255443257901594</v>
      </c>
      <c r="N384" s="3">
        <f t="shared" si="33"/>
        <v>18.313252651092963</v>
      </c>
      <c r="O384" s="3">
        <f t="shared" si="34"/>
        <v>0.82318109614134649</v>
      </c>
      <c r="P384" s="4">
        <f t="shared" si="35"/>
        <v>158.99004165324845</v>
      </c>
    </row>
    <row r="385" spans="1:16" x14ac:dyDescent="0.15">
      <c r="A385" t="s">
        <v>10</v>
      </c>
      <c r="B385" s="2">
        <v>2010</v>
      </c>
      <c r="C385" s="3">
        <v>6822.10009765625</v>
      </c>
      <c r="D385" s="3">
        <v>3849.89990234375</v>
      </c>
      <c r="E385" s="3">
        <v>234.89999389648438</v>
      </c>
      <c r="F385" s="3">
        <v>183.69999694824219</v>
      </c>
      <c r="G385" s="3">
        <v>89.099998474121094</v>
      </c>
      <c r="H385" s="3">
        <v>148.19999694824219</v>
      </c>
      <c r="I385" s="3">
        <v>630.20001220703125</v>
      </c>
      <c r="J385" s="3">
        <v>546.0999755859375</v>
      </c>
      <c r="K385" s="3">
        <f t="shared" si="30"/>
        <v>10.825293502874571</v>
      </c>
      <c r="L385" s="3">
        <f t="shared" si="31"/>
        <v>12.492401396532721</v>
      </c>
      <c r="M385" s="3">
        <f t="shared" si="32"/>
        <v>1.2967060591950539</v>
      </c>
      <c r="N385" s="3">
        <f t="shared" si="33"/>
        <v>16.204513589755052</v>
      </c>
      <c r="O385" s="3">
        <f t="shared" si="34"/>
        <v>0.8665502459662513</v>
      </c>
      <c r="P385" s="4">
        <f t="shared" si="35"/>
        <v>267.32316006142531</v>
      </c>
    </row>
    <row r="386" spans="1:16" x14ac:dyDescent="0.15">
      <c r="A386" t="s">
        <v>11</v>
      </c>
      <c r="B386" s="2">
        <v>2010</v>
      </c>
      <c r="C386" s="3">
        <v>173.80000305175781</v>
      </c>
      <c r="D386" s="3">
        <v>86.699996948242188</v>
      </c>
      <c r="E386" s="3">
        <v>10.399999618530273</v>
      </c>
      <c r="F386" s="3">
        <v>14.100000381469727</v>
      </c>
      <c r="G386" s="3">
        <v>0.20000000298023224</v>
      </c>
      <c r="H386" s="3">
        <v>132.89999389648438</v>
      </c>
      <c r="I386" s="3">
        <v>14.100000381469727</v>
      </c>
      <c r="J386" s="3">
        <v>12.699999809265137</v>
      </c>
      <c r="K386" s="3">
        <f t="shared" si="30"/>
        <v>12.326241017707094</v>
      </c>
      <c r="L386" s="3">
        <f t="shared" si="31"/>
        <v>13.685039815903307</v>
      </c>
      <c r="M386" s="3">
        <f t="shared" si="32"/>
        <v>1.402744209847826</v>
      </c>
      <c r="N386" s="3">
        <f t="shared" si="33"/>
        <v>1.1807065883444043</v>
      </c>
      <c r="O386" s="3">
        <f t="shared" si="34"/>
        <v>0.90070918196254268</v>
      </c>
      <c r="P386" s="4">
        <f t="shared" si="35"/>
        <v>63.658272571911901</v>
      </c>
    </row>
    <row r="387" spans="1:16" x14ac:dyDescent="0.15">
      <c r="A387" t="s">
        <v>12</v>
      </c>
      <c r="B387" s="2">
        <v>2010</v>
      </c>
      <c r="C387" s="3">
        <v>11813.599609375</v>
      </c>
      <c r="D387" s="3">
        <v>4200.10009765625</v>
      </c>
      <c r="E387" s="3">
        <v>801.5</v>
      </c>
      <c r="F387" s="3">
        <v>395.39999389648438</v>
      </c>
      <c r="G387" s="3">
        <v>0.10000000149011612</v>
      </c>
      <c r="H387" s="3">
        <v>343</v>
      </c>
      <c r="I387" s="3">
        <v>743.0999755859375</v>
      </c>
      <c r="J387" s="3">
        <v>648.79998779296875</v>
      </c>
      <c r="K387" s="3">
        <f t="shared" ref="K387:K450" si="36">C387/I387</f>
        <v>15.897725740146777</v>
      </c>
      <c r="L387" s="3">
        <f t="shared" ref="L387:L450" si="37">C387/J387</f>
        <v>18.208384450748024</v>
      </c>
      <c r="M387" s="3">
        <f t="shared" ref="M387:M450" si="38">C387/(D387+E387+I387+J387)</f>
        <v>1.8477515440051921</v>
      </c>
      <c r="N387" s="3">
        <f t="shared" ref="N387:N450" si="39">C387/(F387+G387+H387)</f>
        <v>15.996749772495024</v>
      </c>
      <c r="O387" s="3">
        <f t="shared" ref="O387:O450" si="40">J387/I387</f>
        <v>0.87309919137244918</v>
      </c>
      <c r="P387" s="4">
        <f t="shared" ref="P387:P450" si="41">(C387/VLOOKUP(A387,$A$2:$C$35,3))*100</f>
        <v>471.17908348112297</v>
      </c>
    </row>
    <row r="388" spans="1:16" x14ac:dyDescent="0.15">
      <c r="A388" t="s">
        <v>13</v>
      </c>
      <c r="B388" s="2">
        <v>2010</v>
      </c>
      <c r="C388" s="3">
        <v>7538.5</v>
      </c>
      <c r="D388" s="3">
        <v>2667.199951171875</v>
      </c>
      <c r="E388" s="3">
        <v>477.20001220703125</v>
      </c>
      <c r="F388" s="3">
        <v>177.80000305175781</v>
      </c>
      <c r="G388" s="3">
        <v>0.10000000149011612</v>
      </c>
      <c r="H388" s="3">
        <v>276.79998779296875</v>
      </c>
      <c r="I388" s="3">
        <v>901.20001220703125</v>
      </c>
      <c r="J388" s="3">
        <v>718</v>
      </c>
      <c r="K388" s="3">
        <f t="shared" si="36"/>
        <v>8.3649577206931873</v>
      </c>
      <c r="L388" s="3">
        <f t="shared" si="37"/>
        <v>10.499303621169917</v>
      </c>
      <c r="M388" s="3">
        <f t="shared" si="38"/>
        <v>1.5825216304130871</v>
      </c>
      <c r="N388" s="3">
        <f t="shared" si="39"/>
        <v>16.579063452300758</v>
      </c>
      <c r="O388" s="3">
        <f t="shared" si="40"/>
        <v>0.7967154796654119</v>
      </c>
      <c r="P388" s="4">
        <f t="shared" si="41"/>
        <v>217.73096964781504</v>
      </c>
    </row>
    <row r="389" spans="1:16" x14ac:dyDescent="0.15">
      <c r="A389" t="s">
        <v>14</v>
      </c>
      <c r="B389" s="2">
        <v>2010</v>
      </c>
      <c r="C389" s="3">
        <v>11546.5</v>
      </c>
      <c r="D389" s="3">
        <v>5206.60009765625</v>
      </c>
      <c r="E389" s="3">
        <v>523.9000244140625</v>
      </c>
      <c r="F389" s="3">
        <v>513.70001220703125</v>
      </c>
      <c r="G389" s="3">
        <v>7.5999999046325684</v>
      </c>
      <c r="H389" s="3">
        <v>426.10000610351562</v>
      </c>
      <c r="I389" s="3">
        <v>476.89999389648438</v>
      </c>
      <c r="J389" s="3">
        <v>388.10000610351562</v>
      </c>
      <c r="K389" s="3">
        <f t="shared" si="36"/>
        <v>24.211575063484435</v>
      </c>
      <c r="L389" s="3">
        <f t="shared" si="37"/>
        <v>29.751352276248792</v>
      </c>
      <c r="M389" s="3">
        <f t="shared" si="38"/>
        <v>1.7506632986575672</v>
      </c>
      <c r="N389" s="3">
        <f t="shared" si="39"/>
        <v>12.187565735699074</v>
      </c>
      <c r="O389" s="3">
        <f t="shared" si="40"/>
        <v>0.81379746502524886</v>
      </c>
      <c r="P389" s="4">
        <f t="shared" si="41"/>
        <v>144.57628138314499</v>
      </c>
    </row>
    <row r="390" spans="1:16" x14ac:dyDescent="0.15">
      <c r="A390" t="s">
        <v>15</v>
      </c>
      <c r="B390" s="2">
        <v>2010</v>
      </c>
      <c r="C390" s="3">
        <v>7587.7001953125</v>
      </c>
      <c r="D390" s="3">
        <v>3840.39990234375</v>
      </c>
      <c r="E390" s="3">
        <v>419.89999389648438</v>
      </c>
      <c r="F390" s="3">
        <v>155</v>
      </c>
      <c r="G390" s="3">
        <v>0.10000000149011612</v>
      </c>
      <c r="H390" s="3">
        <v>74.900001525878906</v>
      </c>
      <c r="I390" s="3">
        <v>559</v>
      </c>
      <c r="J390" s="3">
        <v>454.89999389648438</v>
      </c>
      <c r="K390" s="3">
        <f t="shared" si="36"/>
        <v>13.573703390541144</v>
      </c>
      <c r="L390" s="3">
        <f t="shared" si="37"/>
        <v>16.679930308020918</v>
      </c>
      <c r="M390" s="3">
        <f t="shared" si="38"/>
        <v>1.4386447903694848</v>
      </c>
      <c r="N390" s="3">
        <f t="shared" si="39"/>
        <v>32.990000630106934</v>
      </c>
      <c r="O390" s="3">
        <f t="shared" si="40"/>
        <v>0.81377458657689516</v>
      </c>
      <c r="P390" s="4">
        <f t="shared" si="41"/>
        <v>160.86334647014621</v>
      </c>
    </row>
    <row r="391" spans="1:16" x14ac:dyDescent="0.15">
      <c r="A391" t="s">
        <v>16</v>
      </c>
      <c r="B391" s="2">
        <v>2010</v>
      </c>
      <c r="C391" s="3">
        <v>41041.8984375</v>
      </c>
      <c r="D391" s="3">
        <v>4618.10009765625</v>
      </c>
      <c r="E391" s="3">
        <v>9998.5</v>
      </c>
      <c r="F391" s="3">
        <v>2361.10009765625</v>
      </c>
      <c r="G391" s="3">
        <v>0.10000000149011612</v>
      </c>
      <c r="H391" s="3">
        <v>3071.800048828125</v>
      </c>
      <c r="I391" s="3">
        <v>3061.60009765625</v>
      </c>
      <c r="J391" s="3">
        <v>2068</v>
      </c>
      <c r="K391" s="3">
        <f t="shared" si="36"/>
        <v>13.405375335896693</v>
      </c>
      <c r="L391" s="3">
        <f t="shared" si="37"/>
        <v>19.846179128384914</v>
      </c>
      <c r="M391" s="3">
        <f t="shared" si="38"/>
        <v>2.07847069469309</v>
      </c>
      <c r="N391" s="3">
        <f t="shared" si="39"/>
        <v>7.5541868821863423</v>
      </c>
      <c r="O391" s="3">
        <f t="shared" si="40"/>
        <v>0.67546378822731235</v>
      </c>
      <c r="P391" s="4">
        <f t="shared" si="41"/>
        <v>170.78188266944554</v>
      </c>
    </row>
    <row r="392" spans="1:16" x14ac:dyDescent="0.15">
      <c r="A392" t="s">
        <v>41</v>
      </c>
      <c r="B392" s="2">
        <v>2010</v>
      </c>
      <c r="C392" s="3">
        <v>231.60000610351562</v>
      </c>
      <c r="D392" s="3">
        <v>83.800003051757812</v>
      </c>
      <c r="E392" s="3">
        <v>1</v>
      </c>
      <c r="F392" s="3">
        <v>2.5</v>
      </c>
      <c r="G392" s="3">
        <v>5.3000001907348633</v>
      </c>
      <c r="H392" s="3">
        <v>4.4000000953674316</v>
      </c>
      <c r="I392" s="3">
        <v>14.5</v>
      </c>
      <c r="J392" s="3">
        <v>13.800000190734863</v>
      </c>
      <c r="K392" s="3">
        <f t="shared" si="36"/>
        <v>15.97241421403556</v>
      </c>
      <c r="L392" s="3">
        <f t="shared" si="37"/>
        <v>16.78260890597732</v>
      </c>
      <c r="M392" s="3">
        <f t="shared" si="38"/>
        <v>2.0477453533485086</v>
      </c>
      <c r="N392" s="3">
        <f t="shared" si="39"/>
        <v>18.983606612480507</v>
      </c>
      <c r="O392" s="3">
        <f t="shared" si="40"/>
        <v>0.95172415108516295</v>
      </c>
      <c r="P392" s="4">
        <f t="shared" si="41"/>
        <v>0.96372454916641492</v>
      </c>
    </row>
    <row r="393" spans="1:16" x14ac:dyDescent="0.15">
      <c r="A393" t="s">
        <v>39</v>
      </c>
      <c r="B393" s="2">
        <v>2010</v>
      </c>
      <c r="C393" s="3">
        <v>22480.69921875</v>
      </c>
      <c r="D393" s="3">
        <v>2476.800048828125</v>
      </c>
      <c r="E393" s="3">
        <v>4113.89990234375</v>
      </c>
      <c r="F393" s="3">
        <v>855.0999755859375</v>
      </c>
      <c r="G393" s="3">
        <v>0.10000000149011612</v>
      </c>
      <c r="H393" s="3">
        <v>699.29998779296875</v>
      </c>
      <c r="I393" s="3">
        <v>994.29998779296875</v>
      </c>
      <c r="J393" s="3">
        <v>774</v>
      </c>
      <c r="K393" s="3">
        <f t="shared" si="36"/>
        <v>22.609574066927262</v>
      </c>
      <c r="L393" s="3">
        <f t="shared" si="37"/>
        <v>29.044831031976745</v>
      </c>
      <c r="M393" s="3">
        <f t="shared" si="38"/>
        <v>2.6894005721854271</v>
      </c>
      <c r="N393" s="3">
        <f t="shared" si="39"/>
        <v>14.461691700438353</v>
      </c>
      <c r="O393" s="3">
        <f t="shared" si="40"/>
        <v>0.77843710097798047</v>
      </c>
      <c r="P393" s="4">
        <f t="shared" si="41"/>
        <v>93.545773525809722</v>
      </c>
    </row>
    <row r="394" spans="1:16" x14ac:dyDescent="0.15">
      <c r="A394" t="s">
        <v>17</v>
      </c>
      <c r="B394" s="2">
        <v>2010</v>
      </c>
      <c r="C394" s="3">
        <v>16467.099609375</v>
      </c>
      <c r="D394" s="3">
        <v>2696.10009765625</v>
      </c>
      <c r="E394" s="3">
        <v>2925.300048828125</v>
      </c>
      <c r="F394" s="3">
        <v>800.29998779296875</v>
      </c>
      <c r="G394" s="3">
        <v>0.10000000149011612</v>
      </c>
      <c r="H394" s="3">
        <v>611.9000244140625</v>
      </c>
      <c r="I394" s="3">
        <v>890.9000244140625</v>
      </c>
      <c r="J394" s="3">
        <v>703.29998779296875</v>
      </c>
      <c r="K394" s="3">
        <f t="shared" si="36"/>
        <v>18.483667255711744</v>
      </c>
      <c r="L394" s="3">
        <f t="shared" si="37"/>
        <v>23.414047910125145</v>
      </c>
      <c r="M394" s="3">
        <f t="shared" si="38"/>
        <v>2.2821524540186564</v>
      </c>
      <c r="N394" s="3">
        <f t="shared" si="39"/>
        <v>11.65977445799504</v>
      </c>
      <c r="O394" s="3">
        <f t="shared" si="40"/>
        <v>0.78942638738339166</v>
      </c>
      <c r="P394" s="4">
        <f t="shared" si="41"/>
        <v>97.780943400012049</v>
      </c>
    </row>
    <row r="395" spans="1:16" x14ac:dyDescent="0.15">
      <c r="A395" t="s">
        <v>18</v>
      </c>
      <c r="B395" s="2">
        <v>2010</v>
      </c>
      <c r="C395" s="3">
        <v>52.599998474121094</v>
      </c>
      <c r="D395" s="3">
        <v>746.97552490234375</v>
      </c>
      <c r="E395" s="3">
        <v>7.9000000953674316</v>
      </c>
      <c r="F395" s="3">
        <v>1.8999999761581421</v>
      </c>
      <c r="G395" s="3">
        <v>12.899999618530273</v>
      </c>
      <c r="H395" s="3">
        <v>5</v>
      </c>
      <c r="I395" s="3">
        <v>3.5999999046325684</v>
      </c>
      <c r="J395" s="3">
        <v>3</v>
      </c>
      <c r="K395" s="3">
        <f t="shared" si="36"/>
        <v>14.611111074318119</v>
      </c>
      <c r="L395" s="3">
        <f t="shared" si="37"/>
        <v>17.533332824707031</v>
      </c>
      <c r="M395" s="3">
        <f t="shared" si="38"/>
        <v>6.9076413822843269E-2</v>
      </c>
      <c r="N395" s="3">
        <f t="shared" si="39"/>
        <v>2.656565633881713</v>
      </c>
      <c r="O395" s="3">
        <f t="shared" si="40"/>
        <v>0.83333335540912823</v>
      </c>
      <c r="P395" s="4">
        <f t="shared" si="41"/>
        <v>173.9379444232101</v>
      </c>
    </row>
    <row r="396" spans="1:16" x14ac:dyDescent="0.15">
      <c r="A396" t="s">
        <v>19</v>
      </c>
      <c r="B396" s="2">
        <v>2010</v>
      </c>
      <c r="C396" s="3">
        <v>19720.80078125</v>
      </c>
      <c r="D396" s="3">
        <v>9461.599609375</v>
      </c>
      <c r="E396" s="3">
        <v>266.10000610351562</v>
      </c>
      <c r="F396" s="3">
        <v>434.60000610351562</v>
      </c>
      <c r="G396" s="3">
        <v>0.10000000149011612</v>
      </c>
      <c r="H396" s="3">
        <v>269.5</v>
      </c>
      <c r="I396" s="3">
        <v>775</v>
      </c>
      <c r="J396" s="3">
        <v>699.29998779296875</v>
      </c>
      <c r="K396" s="3">
        <f t="shared" si="36"/>
        <v>25.446194556451612</v>
      </c>
      <c r="L396" s="3">
        <f t="shared" si="37"/>
        <v>28.20077381023556</v>
      </c>
      <c r="M396" s="3">
        <f t="shared" si="38"/>
        <v>1.7604714764934151</v>
      </c>
      <c r="N396" s="3">
        <f t="shared" si="39"/>
        <v>28.00454503022166</v>
      </c>
      <c r="O396" s="3">
        <f t="shared" si="40"/>
        <v>0.90232256489415319</v>
      </c>
      <c r="P396" s="4">
        <f t="shared" si="41"/>
        <v>182.74712435330923</v>
      </c>
    </row>
    <row r="397" spans="1:16" x14ac:dyDescent="0.15">
      <c r="A397" t="s">
        <v>20</v>
      </c>
      <c r="B397" s="2">
        <v>2010</v>
      </c>
      <c r="C397" s="3">
        <v>50515.1015625</v>
      </c>
      <c r="D397" s="3">
        <v>24187.5</v>
      </c>
      <c r="E397" s="3">
        <v>6243</v>
      </c>
      <c r="F397" s="3">
        <v>1728</v>
      </c>
      <c r="G397" s="3">
        <v>0.10000000149011612</v>
      </c>
      <c r="H397" s="3">
        <v>457.39999389648438</v>
      </c>
      <c r="I397" s="3">
        <v>2311.5</v>
      </c>
      <c r="J397" s="3">
        <v>1996.0999755859375</v>
      </c>
      <c r="K397" s="3">
        <f t="shared" si="36"/>
        <v>21.853818543153796</v>
      </c>
      <c r="L397" s="3">
        <f t="shared" si="37"/>
        <v>25.306899544283468</v>
      </c>
      <c r="M397" s="3">
        <f t="shared" si="38"/>
        <v>1.4541699631816996</v>
      </c>
      <c r="N397" s="3">
        <f t="shared" si="39"/>
        <v>23.113750493498372</v>
      </c>
      <c r="O397" s="3">
        <f t="shared" si="40"/>
        <v>0.86355179562445927</v>
      </c>
      <c r="P397" s="4">
        <f t="shared" si="41"/>
        <v>410.93419781243279</v>
      </c>
    </row>
    <row r="398" spans="1:16" x14ac:dyDescent="0.15">
      <c r="A398" t="s">
        <v>21</v>
      </c>
      <c r="B398" s="2">
        <v>2010</v>
      </c>
      <c r="C398" s="3">
        <v>575</v>
      </c>
      <c r="D398" s="3">
        <v>287</v>
      </c>
      <c r="E398" s="3">
        <v>8.1000003814697266</v>
      </c>
      <c r="F398" s="3">
        <v>31.700000762939453</v>
      </c>
      <c r="G398" s="3">
        <v>0.10000000149011612</v>
      </c>
      <c r="H398" s="3">
        <v>28</v>
      </c>
      <c r="I398" s="3">
        <v>50.799999237060547</v>
      </c>
      <c r="J398" s="3">
        <v>42.900001525878906</v>
      </c>
      <c r="K398" s="3">
        <f t="shared" si="36"/>
        <v>11.318897807788066</v>
      </c>
      <c r="L398" s="3">
        <f t="shared" si="37"/>
        <v>13.40326292653249</v>
      </c>
      <c r="M398" s="3">
        <f t="shared" si="38"/>
        <v>1.478909460667496</v>
      </c>
      <c r="N398" s="3">
        <f t="shared" si="39"/>
        <v>9.615384492470163</v>
      </c>
      <c r="O398" s="3">
        <f t="shared" si="40"/>
        <v>0.84448823169630505</v>
      </c>
      <c r="P398" s="4">
        <f t="shared" si="41"/>
        <v>347.67570663607478</v>
      </c>
    </row>
    <row r="399" spans="1:16" x14ac:dyDescent="0.15">
      <c r="A399" t="s">
        <v>22</v>
      </c>
      <c r="B399" s="2">
        <v>2010</v>
      </c>
      <c r="C399" s="3">
        <v>2707.699951171875</v>
      </c>
      <c r="D399" s="3">
        <v>697.5</v>
      </c>
      <c r="E399" s="3">
        <v>439.29998779296875</v>
      </c>
      <c r="F399" s="3">
        <v>108.19999694824219</v>
      </c>
      <c r="G399" s="3">
        <v>0.10000000149011612</v>
      </c>
      <c r="H399" s="3">
        <v>105.30000305175781</v>
      </c>
      <c r="I399" s="3">
        <v>286.39999389648438</v>
      </c>
      <c r="J399" s="3">
        <v>258.5</v>
      </c>
      <c r="K399" s="3">
        <f t="shared" si="36"/>
        <v>9.454259807528274</v>
      </c>
      <c r="L399" s="3">
        <f t="shared" si="37"/>
        <v>10.47466131981383</v>
      </c>
      <c r="M399" s="3">
        <f t="shared" si="38"/>
        <v>1.6100969142258608</v>
      </c>
      <c r="N399" s="3">
        <f t="shared" si="39"/>
        <v>12.676497898656299</v>
      </c>
      <c r="O399" s="3">
        <f t="shared" si="40"/>
        <v>0.90258381811778787</v>
      </c>
      <c r="P399" s="4">
        <f t="shared" si="41"/>
        <v>179.91020337582489</v>
      </c>
    </row>
    <row r="400" spans="1:16" x14ac:dyDescent="0.15">
      <c r="A400" t="s">
        <v>23</v>
      </c>
      <c r="B400" s="2">
        <v>2010</v>
      </c>
      <c r="C400" s="3">
        <v>1267.699951171875</v>
      </c>
      <c r="D400" s="3">
        <v>382.70001220703125</v>
      </c>
      <c r="E400" s="3">
        <v>105</v>
      </c>
      <c r="F400" s="3">
        <v>84.5</v>
      </c>
      <c r="G400" s="3">
        <v>21</v>
      </c>
      <c r="H400" s="3">
        <v>62</v>
      </c>
      <c r="I400" s="3">
        <v>145.80000305175781</v>
      </c>
      <c r="J400" s="3">
        <v>122.80000305175781</v>
      </c>
      <c r="K400" s="3">
        <f t="shared" si="36"/>
        <v>8.6947868630829301</v>
      </c>
      <c r="L400" s="3">
        <f t="shared" si="37"/>
        <v>10.323289248108276</v>
      </c>
      <c r="M400" s="3">
        <f t="shared" si="38"/>
        <v>1.6761865932566202</v>
      </c>
      <c r="N400" s="3">
        <f t="shared" si="39"/>
        <v>7.5683579174440299</v>
      </c>
      <c r="O400" s="3">
        <f t="shared" si="40"/>
        <v>0.84224966036636373</v>
      </c>
      <c r="P400" s="4">
        <f t="shared" si="41"/>
        <v>210.01712089829505</v>
      </c>
    </row>
    <row r="401" spans="1:16" x14ac:dyDescent="0.15">
      <c r="A401" t="s">
        <v>24</v>
      </c>
      <c r="B401" s="2">
        <v>2010</v>
      </c>
      <c r="C401" s="3">
        <v>29928.900390625</v>
      </c>
      <c r="D401" s="3">
        <v>6886</v>
      </c>
      <c r="E401" s="3">
        <v>3085.39990234375</v>
      </c>
      <c r="F401" s="3">
        <v>900</v>
      </c>
      <c r="G401" s="3">
        <v>244.30000305175781</v>
      </c>
      <c r="H401" s="3">
        <v>5033.60009765625</v>
      </c>
      <c r="I401" s="3">
        <v>1346.300048828125</v>
      </c>
      <c r="J401" s="3">
        <v>1120</v>
      </c>
      <c r="K401" s="3">
        <f t="shared" si="36"/>
        <v>22.230483031383937</v>
      </c>
      <c r="L401" s="3">
        <f t="shared" si="37"/>
        <v>26.722232491629466</v>
      </c>
      <c r="M401" s="3">
        <f t="shared" si="38"/>
        <v>2.4063050650940578</v>
      </c>
      <c r="N401" s="3">
        <f t="shared" si="39"/>
        <v>4.8445102547376981</v>
      </c>
      <c r="O401" s="3">
        <f t="shared" si="40"/>
        <v>0.83190964820575775</v>
      </c>
      <c r="P401" s="4">
        <f t="shared" si="41"/>
        <v>501.6041180804005</v>
      </c>
    </row>
    <row r="402" spans="1:16" x14ac:dyDescent="0.15">
      <c r="A402" t="s">
        <v>37</v>
      </c>
      <c r="B402" s="2">
        <v>2010</v>
      </c>
      <c r="C402" s="3">
        <v>9375.5</v>
      </c>
      <c r="D402" s="3">
        <v>6088.39990234375</v>
      </c>
      <c r="E402" s="3">
        <v>149.30000305175781</v>
      </c>
      <c r="F402" s="3">
        <v>283.79998779296875</v>
      </c>
      <c r="G402" s="3">
        <v>0.10000000149011612</v>
      </c>
      <c r="H402" s="3">
        <v>298.10000610351562</v>
      </c>
      <c r="I402" s="3">
        <v>158.19999694824219</v>
      </c>
      <c r="J402" s="3">
        <v>140.5</v>
      </c>
      <c r="K402" s="3">
        <f t="shared" si="36"/>
        <v>59.263591535133557</v>
      </c>
      <c r="L402" s="3">
        <f t="shared" si="37"/>
        <v>66.729537366548044</v>
      </c>
      <c r="M402" s="3">
        <f t="shared" si="38"/>
        <v>1.4343522642545534</v>
      </c>
      <c r="N402" s="3">
        <f t="shared" si="39"/>
        <v>16.109106698106839</v>
      </c>
      <c r="O402" s="3">
        <f t="shared" si="40"/>
        <v>0.88811632560250275</v>
      </c>
      <c r="P402" s="4">
        <f t="shared" si="41"/>
        <v>157.1320478762363</v>
      </c>
    </row>
    <row r="403" spans="1:16" x14ac:dyDescent="0.15">
      <c r="A403" t="s">
        <v>25</v>
      </c>
      <c r="B403" s="2">
        <v>2010</v>
      </c>
      <c r="C403" s="3">
        <v>31026.30078125</v>
      </c>
      <c r="D403" s="3">
        <v>4685</v>
      </c>
      <c r="E403" s="3">
        <v>5977.60009765625</v>
      </c>
      <c r="F403" s="3">
        <v>1913.5999755859375</v>
      </c>
      <c r="G403" s="3">
        <v>1.7000000476837158</v>
      </c>
      <c r="H403" s="3">
        <v>238</v>
      </c>
      <c r="I403" s="3">
        <v>1652.4000244140625</v>
      </c>
      <c r="J403" s="3">
        <v>1377.199951171875</v>
      </c>
      <c r="K403" s="3">
        <f t="shared" si="36"/>
        <v>18.776507094431846</v>
      </c>
      <c r="L403" s="3">
        <f t="shared" si="37"/>
        <v>22.528537526340578</v>
      </c>
      <c r="M403" s="3">
        <f t="shared" si="38"/>
        <v>2.2659835976164828</v>
      </c>
      <c r="N403" s="3">
        <f t="shared" si="39"/>
        <v>14.408722023098676</v>
      </c>
      <c r="O403" s="3">
        <f t="shared" si="40"/>
        <v>0.83345432753804705</v>
      </c>
      <c r="P403" s="4">
        <f t="shared" si="41"/>
        <v>350.51503899296461</v>
      </c>
    </row>
    <row r="404" spans="1:16" x14ac:dyDescent="0.15">
      <c r="A404" t="s">
        <v>26</v>
      </c>
      <c r="B404" s="2">
        <v>2010</v>
      </c>
      <c r="C404" s="3">
        <v>5519.5</v>
      </c>
      <c r="D404" s="3">
        <v>3028.199951171875</v>
      </c>
      <c r="E404" s="3">
        <v>339.89999389648438</v>
      </c>
      <c r="F404" s="3">
        <v>289.5</v>
      </c>
      <c r="G404" s="3">
        <v>0.10000000149011612</v>
      </c>
      <c r="H404" s="3">
        <v>86.699996948242188</v>
      </c>
      <c r="I404" s="3">
        <v>296.60000610351562</v>
      </c>
      <c r="J404" s="3">
        <v>249.80000305175781</v>
      </c>
      <c r="K404" s="3">
        <f t="shared" si="36"/>
        <v>18.609237648072241</v>
      </c>
      <c r="L404" s="3">
        <f t="shared" si="37"/>
        <v>22.095676271294426</v>
      </c>
      <c r="M404" s="3">
        <f t="shared" si="38"/>
        <v>1.41001406681449</v>
      </c>
      <c r="N404" s="3">
        <f t="shared" si="39"/>
        <v>14.667818349032082</v>
      </c>
      <c r="O404" s="3">
        <f t="shared" si="40"/>
        <v>0.84221172593157578</v>
      </c>
      <c r="P404" s="4">
        <f t="shared" si="41"/>
        <v>178.4756711447146</v>
      </c>
    </row>
    <row r="405" spans="1:16" x14ac:dyDescent="0.15">
      <c r="A405" t="s">
        <v>27</v>
      </c>
      <c r="B405" s="2">
        <v>2010</v>
      </c>
      <c r="C405" s="3">
        <v>472.79998779296875</v>
      </c>
      <c r="D405" s="3">
        <v>112.30000305175781</v>
      </c>
      <c r="E405" s="3">
        <v>83.199996948242188</v>
      </c>
      <c r="F405" s="3">
        <v>54.5</v>
      </c>
      <c r="G405" s="3">
        <v>0.10000000149011612</v>
      </c>
      <c r="H405" s="3">
        <v>982.79998779296875</v>
      </c>
      <c r="I405" s="3">
        <v>67.900001525878906</v>
      </c>
      <c r="J405" s="3">
        <v>61.900001525878906</v>
      </c>
      <c r="K405" s="3">
        <f t="shared" si="36"/>
        <v>6.9631808124889254</v>
      </c>
      <c r="L405" s="3">
        <f t="shared" si="37"/>
        <v>7.6381256242021642</v>
      </c>
      <c r="M405" s="3">
        <f t="shared" si="38"/>
        <v>1.4534275541268362</v>
      </c>
      <c r="N405" s="3">
        <f t="shared" si="39"/>
        <v>0.45575476513948554</v>
      </c>
      <c r="O405" s="3">
        <f t="shared" si="40"/>
        <v>0.91163475898136459</v>
      </c>
      <c r="P405" s="4">
        <f t="shared" si="41"/>
        <v>143.23600535936239</v>
      </c>
    </row>
    <row r="406" spans="1:16" x14ac:dyDescent="0.15">
      <c r="A406" t="s">
        <v>42</v>
      </c>
      <c r="B406" s="2">
        <v>2010</v>
      </c>
      <c r="C406" s="3">
        <v>369.5</v>
      </c>
      <c r="D406" s="3">
        <v>211.89999389648438</v>
      </c>
      <c r="E406" s="3">
        <v>1.7999999523162842</v>
      </c>
      <c r="F406" s="3">
        <v>4.3000001907348633</v>
      </c>
      <c r="G406" s="3">
        <v>0.10000000149011612</v>
      </c>
      <c r="H406" s="3">
        <v>29.600000381469727</v>
      </c>
      <c r="I406" s="3">
        <v>45.5</v>
      </c>
      <c r="J406" s="3">
        <v>38.900001525878906</v>
      </c>
      <c r="K406" s="3">
        <f t="shared" si="36"/>
        <v>8.1208791208791204</v>
      </c>
      <c r="L406" s="3">
        <f t="shared" si="37"/>
        <v>9.4987142803627833</v>
      </c>
      <c r="M406" s="3">
        <f t="shared" si="38"/>
        <v>1.2395169598563003</v>
      </c>
      <c r="N406" s="3">
        <f t="shared" si="39"/>
        <v>10.867646875449662</v>
      </c>
      <c r="O406" s="3">
        <f t="shared" si="40"/>
        <v>0.85494508848085504</v>
      </c>
      <c r="P406" s="4">
        <f t="shared" si="41"/>
        <v>111.94100115641223</v>
      </c>
    </row>
    <row r="407" spans="1:16" x14ac:dyDescent="0.15">
      <c r="A407" t="s">
        <v>28</v>
      </c>
      <c r="B407" s="2">
        <v>2010</v>
      </c>
      <c r="C407" s="3">
        <v>5270</v>
      </c>
      <c r="D407" s="3">
        <v>502.20001220703125</v>
      </c>
      <c r="E407" s="3">
        <v>1382.699951171875</v>
      </c>
      <c r="F407" s="3">
        <v>276.89999389648438</v>
      </c>
      <c r="G407" s="3">
        <v>0.40000000596046448</v>
      </c>
      <c r="H407" s="3">
        <v>150</v>
      </c>
      <c r="I407" s="3">
        <v>173.69999694824219</v>
      </c>
      <c r="J407" s="3">
        <v>143.89999389648438</v>
      </c>
      <c r="K407" s="3">
        <f t="shared" si="36"/>
        <v>30.339666624002962</v>
      </c>
      <c r="L407" s="3">
        <f t="shared" si="37"/>
        <v>36.622656174614001</v>
      </c>
      <c r="M407" s="3">
        <f t="shared" si="38"/>
        <v>2.3927355775394972</v>
      </c>
      <c r="N407" s="3">
        <f t="shared" si="39"/>
        <v>12.333255500123347</v>
      </c>
      <c r="O407" s="3">
        <f t="shared" si="40"/>
        <v>0.8284398182192404</v>
      </c>
      <c r="P407" s="4">
        <f t="shared" si="41"/>
        <v>407.74021717828788</v>
      </c>
    </row>
    <row r="408" spans="1:16" x14ac:dyDescent="0.15">
      <c r="A408" t="s">
        <v>29</v>
      </c>
      <c r="B408" s="2">
        <v>2010</v>
      </c>
      <c r="C408" s="3">
        <v>40140.80078125</v>
      </c>
      <c r="D408" s="3">
        <v>6358</v>
      </c>
      <c r="E408" s="3">
        <v>6104.7998046875</v>
      </c>
      <c r="F408" s="3">
        <v>5735.89990234375</v>
      </c>
      <c r="G408" s="3">
        <v>55.200000762939453</v>
      </c>
      <c r="H408" s="3">
        <v>348.39999389648438</v>
      </c>
      <c r="I408" s="3">
        <v>1586.0999755859375</v>
      </c>
      <c r="J408" s="3">
        <v>1129.4000244140625</v>
      </c>
      <c r="K408" s="3">
        <f t="shared" si="36"/>
        <v>25.30786293368498</v>
      </c>
      <c r="L408" s="3">
        <f t="shared" si="37"/>
        <v>35.541703482851631</v>
      </c>
      <c r="M408" s="3">
        <f t="shared" si="38"/>
        <v>2.6446177304294225</v>
      </c>
      <c r="N408" s="3">
        <f t="shared" si="39"/>
        <v>6.5381222338392115</v>
      </c>
      <c r="O408" s="3">
        <f t="shared" si="40"/>
        <v>0.71206105655278085</v>
      </c>
      <c r="P408" s="4">
        <f t="shared" si="41"/>
        <v>484.96450267464348</v>
      </c>
    </row>
    <row r="409" spans="1:16" x14ac:dyDescent="0.15">
      <c r="A409" t="s">
        <v>30</v>
      </c>
      <c r="B409" s="2">
        <v>2010</v>
      </c>
      <c r="C409" s="3">
        <v>2868.39990234375</v>
      </c>
      <c r="D409" s="3">
        <v>380.39999389648438</v>
      </c>
      <c r="E409" s="3">
        <v>899.79998779296875</v>
      </c>
      <c r="F409" s="3">
        <v>62.200000762939453</v>
      </c>
      <c r="G409" s="3">
        <v>228.69999694824219</v>
      </c>
      <c r="H409" s="3">
        <v>2283.800048828125</v>
      </c>
      <c r="I409" s="3">
        <v>158.89999389648438</v>
      </c>
      <c r="J409" s="3">
        <v>142.69999694824219</v>
      </c>
      <c r="K409" s="3">
        <f t="shared" si="36"/>
        <v>18.051604861686609</v>
      </c>
      <c r="L409" s="3">
        <f t="shared" si="37"/>
        <v>20.100910747630422</v>
      </c>
      <c r="M409" s="3">
        <f t="shared" si="38"/>
        <v>1.8133771350041981</v>
      </c>
      <c r="N409" s="3">
        <f t="shared" si="39"/>
        <v>1.1140714842488972</v>
      </c>
      <c r="O409" s="3">
        <f t="shared" si="40"/>
        <v>0.89804910276588368</v>
      </c>
      <c r="P409" s="4">
        <f t="shared" si="41"/>
        <v>64.376985793844668</v>
      </c>
    </row>
    <row r="410" spans="1:16" x14ac:dyDescent="0.15">
      <c r="A410" t="s">
        <v>31</v>
      </c>
      <c r="B410" s="2">
        <v>2010</v>
      </c>
      <c r="C410" s="3">
        <v>283.10000610351562</v>
      </c>
      <c r="D410" s="3">
        <v>24.399999618530273</v>
      </c>
      <c r="E410" s="3">
        <v>78.099998474121094</v>
      </c>
      <c r="F410" s="3">
        <v>19.600000381469727</v>
      </c>
      <c r="G410" s="3">
        <v>0.10000000149011612</v>
      </c>
      <c r="H410" s="3">
        <v>51.200000762939453</v>
      </c>
      <c r="I410" s="3">
        <v>5.5999999046325684</v>
      </c>
      <c r="J410" s="3">
        <v>4.6999998092651367</v>
      </c>
      <c r="K410" s="3">
        <f t="shared" si="36"/>
        <v>50.553573379407155</v>
      </c>
      <c r="L410" s="3">
        <f t="shared" si="37"/>
        <v>60.234046296223021</v>
      </c>
      <c r="M410" s="3">
        <f t="shared" si="38"/>
        <v>2.509751875962174</v>
      </c>
      <c r="N410" s="3">
        <f t="shared" si="39"/>
        <v>3.9929478353737591</v>
      </c>
      <c r="O410" s="3">
        <f t="shared" si="40"/>
        <v>0.83928569451886748</v>
      </c>
      <c r="P410" s="4">
        <f t="shared" si="41"/>
        <v>120.50887819863499</v>
      </c>
    </row>
    <row r="411" spans="1:16" x14ac:dyDescent="0.15">
      <c r="A411" t="s">
        <v>36</v>
      </c>
      <c r="B411" s="2">
        <v>2010</v>
      </c>
      <c r="C411" s="3">
        <v>338.79998779296875</v>
      </c>
      <c r="D411" s="3">
        <v>109.19999694824219</v>
      </c>
      <c r="E411" s="3">
        <v>15.600000381469727</v>
      </c>
      <c r="F411" s="3">
        <v>5.8000001907348633</v>
      </c>
      <c r="G411" s="3">
        <v>0.10000000149011612</v>
      </c>
      <c r="H411" s="3">
        <v>9</v>
      </c>
      <c r="I411" s="3">
        <v>38.400001525878906</v>
      </c>
      <c r="J411" s="3">
        <v>35.200000762939453</v>
      </c>
      <c r="K411" s="3">
        <f t="shared" si="36"/>
        <v>8.8229159981840457</v>
      </c>
      <c r="L411" s="3">
        <f t="shared" si="37"/>
        <v>9.6249994445930955</v>
      </c>
      <c r="M411" s="3">
        <f t="shared" si="38"/>
        <v>1.7076612320785778</v>
      </c>
      <c r="N411" s="3">
        <f t="shared" si="39"/>
        <v>22.738253920946871</v>
      </c>
      <c r="O411" s="3">
        <f t="shared" si="40"/>
        <v>0.91666665010982151</v>
      </c>
      <c r="P411" s="4">
        <f t="shared" si="41"/>
        <v>144.21902360437593</v>
      </c>
    </row>
    <row r="412" spans="1:16" x14ac:dyDescent="0.15">
      <c r="A412" t="s">
        <v>38</v>
      </c>
      <c r="B412" s="2">
        <v>2010</v>
      </c>
      <c r="C412" s="3">
        <v>77291.296875</v>
      </c>
      <c r="D412" s="3">
        <v>14094.7998046875</v>
      </c>
      <c r="E412" s="3">
        <v>14323.5</v>
      </c>
      <c r="F412" s="3">
        <v>3869.10009765625</v>
      </c>
      <c r="G412" s="3">
        <v>0.10000000149011612</v>
      </c>
      <c r="H412" s="3">
        <v>1244.9000244140625</v>
      </c>
      <c r="I412" s="3">
        <v>2529.60009765625</v>
      </c>
      <c r="J412" s="3">
        <v>2079.300048828125</v>
      </c>
      <c r="K412" s="3">
        <f t="shared" si="36"/>
        <v>30.554749324453574</v>
      </c>
      <c r="L412" s="3">
        <f t="shared" si="37"/>
        <v>37.171786206882786</v>
      </c>
      <c r="M412" s="3">
        <f t="shared" si="38"/>
        <v>2.3402315966618157</v>
      </c>
      <c r="N412" s="3">
        <f t="shared" si="39"/>
        <v>15.113371860167664</v>
      </c>
      <c r="O412" s="3">
        <f t="shared" si="40"/>
        <v>0.82198765360368964</v>
      </c>
      <c r="P412" s="4">
        <f t="shared" si="41"/>
        <v>2706.6497192467295</v>
      </c>
    </row>
    <row r="413" spans="1:16" x14ac:dyDescent="0.15">
      <c r="A413" t="s">
        <v>33</v>
      </c>
      <c r="B413" s="2">
        <v>2010</v>
      </c>
      <c r="C413" s="3">
        <v>20680.19921875</v>
      </c>
      <c r="D413" s="3">
        <v>1857.699951171875</v>
      </c>
      <c r="E413" s="3">
        <v>4298.5</v>
      </c>
      <c r="F413" s="3">
        <v>916.5999755859375</v>
      </c>
      <c r="G413" s="3">
        <v>166.60000610351562</v>
      </c>
      <c r="H413" s="3">
        <v>2031</v>
      </c>
      <c r="I413" s="3">
        <v>345</v>
      </c>
      <c r="J413" s="3">
        <v>289.10000610351562</v>
      </c>
      <c r="K413" s="3">
        <f t="shared" si="36"/>
        <v>59.942606431159419</v>
      </c>
      <c r="L413" s="3">
        <f t="shared" si="37"/>
        <v>71.533029339837555</v>
      </c>
      <c r="M413" s="3">
        <f t="shared" si="38"/>
        <v>3.045550174347222</v>
      </c>
      <c r="N413" s="3">
        <f t="shared" si="39"/>
        <v>6.6406137500299494</v>
      </c>
      <c r="O413" s="3">
        <f t="shared" si="40"/>
        <v>0.83797103218410329</v>
      </c>
      <c r="P413" s="4">
        <f t="shared" si="41"/>
        <v>361.58966428282253</v>
      </c>
    </row>
    <row r="414" spans="1:16" x14ac:dyDescent="0.15">
      <c r="A414" t="s">
        <v>34</v>
      </c>
      <c r="B414" s="2">
        <v>2010</v>
      </c>
      <c r="C414" s="3">
        <v>6408.89990234375</v>
      </c>
      <c r="D414" s="3">
        <v>3589.800048828125</v>
      </c>
      <c r="E414" s="3">
        <v>295.5</v>
      </c>
      <c r="F414" s="3">
        <v>183.89999389648438</v>
      </c>
      <c r="G414" s="3">
        <v>0.10000000149011612</v>
      </c>
      <c r="H414" s="3">
        <v>159.19999694824219</v>
      </c>
      <c r="I414" s="3">
        <v>288.5</v>
      </c>
      <c r="J414" s="3">
        <v>246.39999389648438</v>
      </c>
      <c r="K414" s="3">
        <f t="shared" si="36"/>
        <v>22.214557720428942</v>
      </c>
      <c r="L414" s="3">
        <f t="shared" si="37"/>
        <v>26.010146351855052</v>
      </c>
      <c r="M414" s="3">
        <f t="shared" si="38"/>
        <v>1.4499117325905699</v>
      </c>
      <c r="N414" s="3">
        <f t="shared" si="39"/>
        <v>18.673951262473931</v>
      </c>
      <c r="O414" s="3">
        <f t="shared" si="40"/>
        <v>0.85407276913859398</v>
      </c>
      <c r="P414" s="4">
        <f t="shared" si="41"/>
        <v>335.07439558374824</v>
      </c>
    </row>
    <row r="415" spans="1:16" x14ac:dyDescent="0.15">
      <c r="A415" t="s">
        <v>1</v>
      </c>
      <c r="B415" s="2">
        <v>2011</v>
      </c>
      <c r="C415" s="3">
        <v>78644.8046875</v>
      </c>
      <c r="D415" s="3">
        <v>10211.6962890625</v>
      </c>
      <c r="E415" s="3">
        <v>14603.6533203125</v>
      </c>
      <c r="F415" s="3">
        <v>3587.083251953125</v>
      </c>
      <c r="G415" s="3">
        <v>9.1348767280578613E-2</v>
      </c>
      <c r="H415" s="3">
        <v>1716.9000244140625</v>
      </c>
      <c r="I415" s="3">
        <v>4246.435546875</v>
      </c>
      <c r="J415" s="3">
        <v>3454.121337890625</v>
      </c>
      <c r="K415" s="3">
        <f t="shared" si="36"/>
        <v>18.520192716777629</v>
      </c>
      <c r="L415" s="3">
        <f t="shared" si="37"/>
        <v>22.768396646866808</v>
      </c>
      <c r="M415" s="3">
        <f t="shared" si="38"/>
        <v>2.4186563798143474</v>
      </c>
      <c r="N415" s="3">
        <f t="shared" si="39"/>
        <v>14.827243250844385</v>
      </c>
      <c r="O415" s="3">
        <f t="shared" si="40"/>
        <v>0.81341664079478426</v>
      </c>
      <c r="P415" s="4">
        <f t="shared" si="41"/>
        <v>171.80806171517321</v>
      </c>
    </row>
    <row r="416" spans="1:16" x14ac:dyDescent="0.15">
      <c r="A416" t="s">
        <v>2</v>
      </c>
      <c r="B416" s="2">
        <v>2011</v>
      </c>
      <c r="C416" s="3">
        <v>10903.388671875</v>
      </c>
      <c r="D416" s="3">
        <v>4104.30029296875</v>
      </c>
      <c r="E416" s="3">
        <v>52.982284545898438</v>
      </c>
      <c r="F416" s="3">
        <v>198.22682189941406</v>
      </c>
      <c r="G416" s="3">
        <v>9.1348767280578613E-2</v>
      </c>
      <c r="H416" s="3">
        <v>336.1634521484375</v>
      </c>
      <c r="I416" s="3">
        <v>639.3629150390625</v>
      </c>
      <c r="J416" s="3">
        <v>559.44256591796875</v>
      </c>
      <c r="K416" s="3">
        <f t="shared" si="36"/>
        <v>17.05352064595246</v>
      </c>
      <c r="L416" s="3">
        <f t="shared" si="37"/>
        <v>19.489737349506164</v>
      </c>
      <c r="M416" s="3">
        <f t="shared" si="38"/>
        <v>2.0357000394400164</v>
      </c>
      <c r="N416" s="3">
        <f t="shared" si="39"/>
        <v>20.399931833851454</v>
      </c>
      <c r="O416" s="3">
        <f t="shared" si="40"/>
        <v>0.87500002386561482</v>
      </c>
      <c r="P416" s="4">
        <f t="shared" si="41"/>
        <v>67.107640942893411</v>
      </c>
    </row>
    <row r="417" spans="1:16" x14ac:dyDescent="0.15">
      <c r="A417" t="s">
        <v>3</v>
      </c>
      <c r="B417" s="2">
        <v>2011</v>
      </c>
      <c r="C417" s="3">
        <v>75926.265625</v>
      </c>
      <c r="D417" s="3">
        <v>11273.0771484375</v>
      </c>
      <c r="E417" s="3">
        <v>15504.9912109375</v>
      </c>
      <c r="F417" s="3">
        <v>3555.750732421875</v>
      </c>
      <c r="G417" s="3">
        <v>28.8662109375</v>
      </c>
      <c r="H417" s="3">
        <v>2794.998291015625</v>
      </c>
      <c r="I417" s="3">
        <v>3156.9462890625</v>
      </c>
      <c r="J417" s="3">
        <v>2597.595703125</v>
      </c>
      <c r="K417" s="3">
        <f t="shared" si="36"/>
        <v>24.050540830565534</v>
      </c>
      <c r="L417" s="3">
        <f t="shared" si="37"/>
        <v>29.229439182417035</v>
      </c>
      <c r="M417" s="3">
        <f t="shared" si="38"/>
        <v>2.3338510130144954</v>
      </c>
      <c r="N417" s="3">
        <f t="shared" si="39"/>
        <v>11.901386343159043</v>
      </c>
      <c r="O417" s="3">
        <f t="shared" si="40"/>
        <v>0.82281909962313393</v>
      </c>
      <c r="P417" s="4">
        <f t="shared" si="41"/>
        <v>341.11656917929582</v>
      </c>
    </row>
    <row r="418" spans="1:16" x14ac:dyDescent="0.15">
      <c r="A418" t="s">
        <v>40</v>
      </c>
      <c r="B418" s="2">
        <v>2011</v>
      </c>
      <c r="C418" s="3">
        <v>1443.1278076171875</v>
      </c>
      <c r="D418" s="3">
        <v>690.77935791015625</v>
      </c>
      <c r="E418" s="3">
        <v>17.447614669799805</v>
      </c>
      <c r="F418" s="3">
        <v>44.304153442382812</v>
      </c>
      <c r="G418" s="3">
        <v>9.1348767280578613E-2</v>
      </c>
      <c r="H418" s="3">
        <v>201.42402648925781</v>
      </c>
      <c r="I418" s="3">
        <v>122.54456329345703</v>
      </c>
      <c r="J418" s="3">
        <v>116.84908294677734</v>
      </c>
      <c r="K418" s="3">
        <f t="shared" si="36"/>
        <v>11.776351139799932</v>
      </c>
      <c r="L418" s="3">
        <f t="shared" si="37"/>
        <v>12.35035629911196</v>
      </c>
      <c r="M418" s="3">
        <f t="shared" si="38"/>
        <v>1.5228961664151155</v>
      </c>
      <c r="N418" s="3">
        <f t="shared" si="39"/>
        <v>5.8706800686479417</v>
      </c>
      <c r="O418" s="3">
        <f t="shared" si="40"/>
        <v>0.95352319031044452</v>
      </c>
      <c r="P418" s="4">
        <f t="shared" si="41"/>
        <v>6.4835903961477603</v>
      </c>
    </row>
    <row r="419" spans="1:16" x14ac:dyDescent="0.15">
      <c r="A419" t="s">
        <v>35</v>
      </c>
      <c r="B419" s="2">
        <v>2011</v>
      </c>
      <c r="C419" s="3">
        <v>749.6993408203125</v>
      </c>
      <c r="D419" s="3">
        <v>510.4569091796875</v>
      </c>
      <c r="E419" s="3">
        <v>16.351428985595703</v>
      </c>
      <c r="F419" s="3">
        <v>13.062873840332031</v>
      </c>
      <c r="G419" s="3">
        <v>9.1348767280578613E-2</v>
      </c>
      <c r="H419" s="3">
        <v>278.156982421875</v>
      </c>
      <c r="I419" s="3">
        <v>44.461444854736328</v>
      </c>
      <c r="J419" s="3">
        <v>37.479896545410156</v>
      </c>
      <c r="K419" s="3">
        <f t="shared" si="36"/>
        <v>16.861785379888516</v>
      </c>
      <c r="L419" s="3">
        <f t="shared" si="37"/>
        <v>20.002705714835326</v>
      </c>
      <c r="M419" s="3">
        <f t="shared" si="38"/>
        <v>1.2315396064857118</v>
      </c>
      <c r="N419" s="3">
        <f t="shared" si="39"/>
        <v>2.5735341719671414</v>
      </c>
      <c r="O419" s="3">
        <f t="shared" si="40"/>
        <v>0.84297522646562284</v>
      </c>
      <c r="P419" s="4">
        <f t="shared" si="41"/>
        <v>3.3682002525934793</v>
      </c>
    </row>
    <row r="420" spans="1:16" x14ac:dyDescent="0.15">
      <c r="A420" t="s">
        <v>4</v>
      </c>
      <c r="B420" s="2">
        <v>2011</v>
      </c>
      <c r="C420" s="3">
        <v>66303.5859375</v>
      </c>
      <c r="D420" s="3">
        <v>28381.240234375</v>
      </c>
      <c r="E420" s="3">
        <v>626.743896484375</v>
      </c>
      <c r="F420" s="3">
        <v>862.149658203125</v>
      </c>
      <c r="G420" s="3">
        <v>9.1348767280578613E-2</v>
      </c>
      <c r="H420" s="3">
        <v>876.21734619140625</v>
      </c>
      <c r="I420" s="3">
        <v>2820.178466796875</v>
      </c>
      <c r="J420" s="3">
        <v>2362.886962890625</v>
      </c>
      <c r="K420" s="3">
        <f t="shared" si="36"/>
        <v>23.510422024038366</v>
      </c>
      <c r="L420" s="3">
        <f t="shared" si="37"/>
        <v>28.060413798376484</v>
      </c>
      <c r="M420" s="3">
        <f t="shared" si="38"/>
        <v>1.9392088511376921</v>
      </c>
      <c r="N420" s="3">
        <f t="shared" si="39"/>
        <v>38.139300729816568</v>
      </c>
      <c r="O420" s="3">
        <f t="shared" si="40"/>
        <v>0.83785015406289653</v>
      </c>
      <c r="P420" s="4">
        <f t="shared" si="41"/>
        <v>289.31456331166532</v>
      </c>
    </row>
    <row r="421" spans="1:16" x14ac:dyDescent="0.15">
      <c r="A421" t="s">
        <v>5</v>
      </c>
      <c r="B421" s="2">
        <v>2011</v>
      </c>
      <c r="C421" s="3">
        <v>101.21443176269531</v>
      </c>
      <c r="D421" s="3">
        <v>5.2982282638549805</v>
      </c>
      <c r="E421" s="3">
        <v>24.024724960327148</v>
      </c>
      <c r="F421" s="3">
        <v>2.7404630184173584</v>
      </c>
      <c r="G421" s="3">
        <v>1.0961852073669434</v>
      </c>
      <c r="H421" s="3">
        <v>22.837192535400391</v>
      </c>
      <c r="I421" s="3">
        <v>54.658180236816406</v>
      </c>
      <c r="J421" s="3">
        <v>48.503395080566406</v>
      </c>
      <c r="K421" s="3">
        <f t="shared" si="36"/>
        <v>1.8517709759850323</v>
      </c>
      <c r="L421" s="3">
        <f t="shared" si="37"/>
        <v>2.0867494243356246</v>
      </c>
      <c r="M421" s="3">
        <f t="shared" si="38"/>
        <v>0.76397170957921223</v>
      </c>
      <c r="N421" s="3">
        <f t="shared" si="39"/>
        <v>3.7945203568126864</v>
      </c>
      <c r="O421" s="3">
        <f t="shared" si="40"/>
        <v>0.88739498589994603</v>
      </c>
      <c r="P421" s="4">
        <f t="shared" si="41"/>
        <v>173.72804243107305</v>
      </c>
    </row>
    <row r="422" spans="1:16" x14ac:dyDescent="0.15">
      <c r="A422" t="s">
        <v>6</v>
      </c>
      <c r="B422" s="2">
        <v>2011</v>
      </c>
      <c r="C422" s="3">
        <v>21072.333984375</v>
      </c>
      <c r="D422" s="3">
        <v>10026.4404296875</v>
      </c>
      <c r="E422" s="3">
        <v>206.44821166992188</v>
      </c>
      <c r="F422" s="3">
        <v>274.04629516601562</v>
      </c>
      <c r="G422" s="3">
        <v>9.1348767280578613E-2</v>
      </c>
      <c r="H422" s="3">
        <v>632.13348388671875</v>
      </c>
      <c r="I422" s="3">
        <v>980.1727294921875</v>
      </c>
      <c r="J422" s="3">
        <v>766.1331787109375</v>
      </c>
      <c r="K422" s="3">
        <f t="shared" si="36"/>
        <v>21.498592391253585</v>
      </c>
      <c r="L422" s="3">
        <f t="shared" si="37"/>
        <v>27.504792338886038</v>
      </c>
      <c r="M422" s="3">
        <f t="shared" si="38"/>
        <v>1.759077699021762</v>
      </c>
      <c r="N422" s="3">
        <f t="shared" si="39"/>
        <v>23.251688526217681</v>
      </c>
      <c r="O422" s="3">
        <f t="shared" si="40"/>
        <v>0.78163078369652195</v>
      </c>
      <c r="P422" s="4">
        <f t="shared" si="41"/>
        <v>244.13080472054082</v>
      </c>
    </row>
    <row r="423" spans="1:16" x14ac:dyDescent="0.15">
      <c r="A423" t="s">
        <v>7</v>
      </c>
      <c r="B423" s="2">
        <v>2011</v>
      </c>
      <c r="C423" s="3">
        <v>9039.5087890625</v>
      </c>
      <c r="D423" s="3">
        <v>3670.94140625</v>
      </c>
      <c r="E423" s="3">
        <v>782.85894775390625</v>
      </c>
      <c r="F423" s="3">
        <v>365.3037109375</v>
      </c>
      <c r="G423" s="3">
        <v>9.1348767280578613E-2</v>
      </c>
      <c r="H423" s="3">
        <v>170.73085021972656</v>
      </c>
      <c r="I423" s="3">
        <v>869.5703125</v>
      </c>
      <c r="J423" s="3">
        <v>662.052978515625</v>
      </c>
      <c r="K423" s="3">
        <f t="shared" si="36"/>
        <v>10.395374197026189</v>
      </c>
      <c r="L423" s="3">
        <f t="shared" si="37"/>
        <v>13.65375443114808</v>
      </c>
      <c r="M423" s="3">
        <f t="shared" si="38"/>
        <v>1.5102537974207175</v>
      </c>
      <c r="N423" s="3">
        <f t="shared" si="39"/>
        <v>16.860794491979263</v>
      </c>
      <c r="O423" s="3">
        <f t="shared" si="40"/>
        <v>0.76135646421993619</v>
      </c>
      <c r="P423" s="4">
        <f t="shared" si="41"/>
        <v>202.65303423782709</v>
      </c>
    </row>
    <row r="424" spans="1:16" x14ac:dyDescent="0.15">
      <c r="A424" t="s">
        <v>8</v>
      </c>
      <c r="B424" s="2">
        <v>2011</v>
      </c>
      <c r="C424" s="3">
        <v>393.98724365234375</v>
      </c>
      <c r="D424" s="3">
        <v>196.85659790039062</v>
      </c>
      <c r="E424" s="3">
        <v>30.053743362426758</v>
      </c>
      <c r="F424" s="3">
        <v>38.001087188720703</v>
      </c>
      <c r="G424" s="3">
        <v>28.135419845581055</v>
      </c>
      <c r="H424" s="3">
        <v>162.87484741210938</v>
      </c>
      <c r="I424" s="3">
        <v>34.356571197509766</v>
      </c>
      <c r="J424" s="3">
        <v>29.39599609375</v>
      </c>
      <c r="K424" s="3">
        <f t="shared" si="36"/>
        <v>11.467594987502732</v>
      </c>
      <c r="L424" s="3">
        <f t="shared" si="37"/>
        <v>13.402751939272129</v>
      </c>
      <c r="M424" s="3">
        <f t="shared" si="38"/>
        <v>1.3554782260050335</v>
      </c>
      <c r="N424" s="3">
        <f t="shared" si="39"/>
        <v>1.7203830115966461</v>
      </c>
      <c r="O424" s="3">
        <f t="shared" si="40"/>
        <v>0.85561495426181189</v>
      </c>
      <c r="P424" s="4">
        <f t="shared" si="41"/>
        <v>89.311581632833068</v>
      </c>
    </row>
    <row r="425" spans="1:16" x14ac:dyDescent="0.15">
      <c r="A425" t="s">
        <v>9</v>
      </c>
      <c r="B425" s="2">
        <v>2011</v>
      </c>
      <c r="C425" s="3">
        <v>2536.93798828125</v>
      </c>
      <c r="D425" s="3">
        <v>1394.43896484375</v>
      </c>
      <c r="E425" s="3">
        <v>38.366481781005859</v>
      </c>
      <c r="F425" s="3">
        <v>43.482013702392578</v>
      </c>
      <c r="G425" s="3">
        <v>9.1348767280578613E-2</v>
      </c>
      <c r="H425" s="3">
        <v>72.4395751953125</v>
      </c>
      <c r="I425" s="3">
        <v>143.30548095703125</v>
      </c>
      <c r="J425" s="3">
        <v>108.39773559570312</v>
      </c>
      <c r="K425" s="3">
        <f t="shared" si="36"/>
        <v>17.703007389102766</v>
      </c>
      <c r="L425" s="3">
        <f t="shared" si="37"/>
        <v>23.403975870339252</v>
      </c>
      <c r="M425" s="3">
        <f t="shared" si="38"/>
        <v>1.5060403331472463</v>
      </c>
      <c r="N425" s="3">
        <f t="shared" si="39"/>
        <v>21.867716130137559</v>
      </c>
      <c r="O425" s="3">
        <f t="shared" si="40"/>
        <v>0.75641025641025639</v>
      </c>
      <c r="P425" s="4">
        <f t="shared" si="41"/>
        <v>189.54317501341367</v>
      </c>
    </row>
    <row r="426" spans="1:16" x14ac:dyDescent="0.15">
      <c r="A426" t="s">
        <v>10</v>
      </c>
      <c r="B426" s="2">
        <v>2011</v>
      </c>
      <c r="C426" s="3">
        <v>6975.666015625</v>
      </c>
      <c r="D426" s="3">
        <v>3823.859375</v>
      </c>
      <c r="E426" s="3">
        <v>259.06509399414062</v>
      </c>
      <c r="F426" s="3">
        <v>172.649169921875</v>
      </c>
      <c r="G426" s="3">
        <v>117.01776885986328</v>
      </c>
      <c r="H426" s="3">
        <v>137.75393676757812</v>
      </c>
      <c r="I426" s="3">
        <v>637.158203125</v>
      </c>
      <c r="J426" s="3">
        <v>549.70513916015625</v>
      </c>
      <c r="K426" s="3">
        <f t="shared" si="36"/>
        <v>10.948091041459115</v>
      </c>
      <c r="L426" s="3">
        <f t="shared" si="37"/>
        <v>12.689832273139153</v>
      </c>
      <c r="M426" s="3">
        <f t="shared" si="38"/>
        <v>1.3237090876210409</v>
      </c>
      <c r="N426" s="3">
        <f t="shared" si="39"/>
        <v>16.320368083706615</v>
      </c>
      <c r="O426" s="3">
        <f t="shared" si="40"/>
        <v>0.86274513372672235</v>
      </c>
      <c r="P426" s="4">
        <f t="shared" si="41"/>
        <v>273.34062182268616</v>
      </c>
    </row>
    <row r="427" spans="1:16" x14ac:dyDescent="0.15">
      <c r="A427" t="s">
        <v>11</v>
      </c>
      <c r="B427" s="2">
        <v>2011</v>
      </c>
      <c r="C427" s="3">
        <v>175.75502014160156</v>
      </c>
      <c r="D427" s="3">
        <v>92.718994140625</v>
      </c>
      <c r="E427" s="3">
        <v>10.505107879638672</v>
      </c>
      <c r="F427" s="3">
        <v>12.880176544189453</v>
      </c>
      <c r="G427" s="3">
        <v>0.63944137096405029</v>
      </c>
      <c r="H427" s="3">
        <v>121.40251159667969</v>
      </c>
      <c r="I427" s="3">
        <v>13.411923408508301</v>
      </c>
      <c r="J427" s="3">
        <v>11.207223892211914</v>
      </c>
      <c r="K427" s="3">
        <f t="shared" si="36"/>
        <v>13.104385910085462</v>
      </c>
      <c r="L427" s="3">
        <f t="shared" si="37"/>
        <v>15.682297581628278</v>
      </c>
      <c r="M427" s="3">
        <f t="shared" si="38"/>
        <v>1.3747696579607629</v>
      </c>
      <c r="N427" s="3">
        <f t="shared" si="39"/>
        <v>1.3026404250919206</v>
      </c>
      <c r="O427" s="3">
        <f t="shared" si="40"/>
        <v>0.83561645491520165</v>
      </c>
      <c r="P427" s="4">
        <f t="shared" si="41"/>
        <v>64.374342817037018</v>
      </c>
    </row>
    <row r="428" spans="1:16" x14ac:dyDescent="0.15">
      <c r="A428" t="s">
        <v>12</v>
      </c>
      <c r="B428" s="2">
        <v>2011</v>
      </c>
      <c r="C428" s="3">
        <v>11723.517578125</v>
      </c>
      <c r="D428" s="3">
        <v>6188.60498046875</v>
      </c>
      <c r="E428" s="3">
        <v>1599.9736328125</v>
      </c>
      <c r="F428" s="3">
        <v>359.27468872070312</v>
      </c>
      <c r="G428" s="3">
        <v>9.1348767280578613E-2</v>
      </c>
      <c r="H428" s="3">
        <v>356.990966796875</v>
      </c>
      <c r="I428" s="3">
        <v>892.2603759765625</v>
      </c>
      <c r="J428" s="3">
        <v>661.2261962890625</v>
      </c>
      <c r="K428" s="3">
        <f t="shared" si="36"/>
        <v>13.139121599223575</v>
      </c>
      <c r="L428" s="3">
        <f t="shared" si="37"/>
        <v>17.729965394474377</v>
      </c>
      <c r="M428" s="3">
        <f t="shared" si="38"/>
        <v>1.254917124348744</v>
      </c>
      <c r="N428" s="3">
        <f t="shared" si="39"/>
        <v>16.365467927306192</v>
      </c>
      <c r="O428" s="3">
        <f t="shared" si="40"/>
        <v>0.74106865450050119</v>
      </c>
      <c r="P428" s="4">
        <f t="shared" si="41"/>
        <v>467.58620998566363</v>
      </c>
    </row>
    <row r="429" spans="1:16" x14ac:dyDescent="0.15">
      <c r="A429" t="s">
        <v>13</v>
      </c>
      <c r="B429" s="2">
        <v>2011</v>
      </c>
      <c r="C429" s="3">
        <v>7797.6220703125</v>
      </c>
      <c r="D429" s="3">
        <v>2939.329345703125</v>
      </c>
      <c r="E429" s="3">
        <v>517.947509765625</v>
      </c>
      <c r="F429" s="3">
        <v>148.98983764648438</v>
      </c>
      <c r="G429" s="3">
        <v>9.1348767280578613E-2</v>
      </c>
      <c r="H429" s="3">
        <v>252.85337829589844</v>
      </c>
      <c r="I429" s="3">
        <v>774.58453369140625</v>
      </c>
      <c r="J429" s="3">
        <v>661.31805419921875</v>
      </c>
      <c r="K429" s="3">
        <f t="shared" si="36"/>
        <v>10.066844522639366</v>
      </c>
      <c r="L429" s="3">
        <f t="shared" si="37"/>
        <v>11.791031593345107</v>
      </c>
      <c r="M429" s="3">
        <f t="shared" si="38"/>
        <v>1.593569612676845</v>
      </c>
      <c r="N429" s="3">
        <f t="shared" si="39"/>
        <v>19.400227686178461</v>
      </c>
      <c r="O429" s="3">
        <f t="shared" si="40"/>
        <v>0.85377131279345586</v>
      </c>
      <c r="P429" s="4">
        <f t="shared" si="41"/>
        <v>225.21507120996796</v>
      </c>
    </row>
    <row r="430" spans="1:16" x14ac:dyDescent="0.15">
      <c r="A430" t="s">
        <v>14</v>
      </c>
      <c r="B430" s="2">
        <v>2011</v>
      </c>
      <c r="C430" s="3">
        <v>10416.04296875</v>
      </c>
      <c r="D430" s="3">
        <v>6405.6494140625</v>
      </c>
      <c r="E430" s="3">
        <v>633.96044921875</v>
      </c>
      <c r="F430" s="3">
        <v>523.519775390625</v>
      </c>
      <c r="G430" s="3">
        <v>9.1348767280578613E-2</v>
      </c>
      <c r="H430" s="3">
        <v>391.33810424804688</v>
      </c>
      <c r="I430" s="3">
        <v>475.84768676757812</v>
      </c>
      <c r="J430" s="3">
        <v>384.16891479492188</v>
      </c>
      <c r="K430" s="3">
        <f t="shared" si="36"/>
        <v>21.8894475236518</v>
      </c>
      <c r="L430" s="3">
        <f t="shared" si="37"/>
        <v>27.113185288066113</v>
      </c>
      <c r="M430" s="3">
        <f t="shared" si="38"/>
        <v>1.3185487965925011</v>
      </c>
      <c r="N430" s="3">
        <f t="shared" si="39"/>
        <v>11.384285209898577</v>
      </c>
      <c r="O430" s="3">
        <f t="shared" si="40"/>
        <v>0.80733588809598311</v>
      </c>
      <c r="P430" s="4">
        <f t="shared" si="41"/>
        <v>130.42157875970454</v>
      </c>
    </row>
    <row r="431" spans="1:16" x14ac:dyDescent="0.15">
      <c r="A431" t="s">
        <v>15</v>
      </c>
      <c r="B431" s="2">
        <v>2011</v>
      </c>
      <c r="C431" s="3">
        <v>7357.96044921875</v>
      </c>
      <c r="D431" s="3">
        <v>3682.360107421875</v>
      </c>
      <c r="E431" s="3">
        <v>432.1710205078125</v>
      </c>
      <c r="F431" s="3">
        <v>163.97103881835938</v>
      </c>
      <c r="G431" s="3">
        <v>9.1348767280578613E-2</v>
      </c>
      <c r="H431" s="3">
        <v>68.42022705078125</v>
      </c>
      <c r="I431" s="3">
        <v>590.4920654296875</v>
      </c>
      <c r="J431" s="3">
        <v>493.209716796875</v>
      </c>
      <c r="K431" s="3">
        <f t="shared" si="36"/>
        <v>12.460727044426129</v>
      </c>
      <c r="L431" s="3">
        <f t="shared" si="37"/>
        <v>14.918522889217682</v>
      </c>
      <c r="M431" s="3">
        <f t="shared" si="38"/>
        <v>1.4154734072886284</v>
      </c>
      <c r="N431" s="3">
        <f t="shared" si="39"/>
        <v>31.64950833302456</v>
      </c>
      <c r="O431" s="3">
        <f t="shared" si="40"/>
        <v>0.83525206462846813</v>
      </c>
      <c r="P431" s="4">
        <f t="shared" si="41"/>
        <v>155.99273964297171</v>
      </c>
    </row>
    <row r="432" spans="1:16" x14ac:dyDescent="0.15">
      <c r="A432" t="s">
        <v>16</v>
      </c>
      <c r="B432" s="2">
        <v>2011</v>
      </c>
      <c r="C432" s="3">
        <v>36283.45703125</v>
      </c>
      <c r="D432" s="3">
        <v>4452.79541015625</v>
      </c>
      <c r="E432" s="3">
        <v>9318.396484375</v>
      </c>
      <c r="F432" s="3">
        <v>2229.092529296875</v>
      </c>
      <c r="G432" s="3">
        <v>9.1348767280578613E-2</v>
      </c>
      <c r="H432" s="3">
        <v>2806.051513671875</v>
      </c>
      <c r="I432" s="3">
        <v>2559.013427734375</v>
      </c>
      <c r="J432" s="3">
        <v>1935.35888671875</v>
      </c>
      <c r="K432" s="3">
        <f t="shared" si="36"/>
        <v>14.178689583263967</v>
      </c>
      <c r="L432" s="3">
        <f t="shared" si="37"/>
        <v>18.747663433507039</v>
      </c>
      <c r="M432" s="3">
        <f t="shared" si="38"/>
        <v>1.9864405290805676</v>
      </c>
      <c r="N432" s="3">
        <f t="shared" si="39"/>
        <v>7.2059107883614395</v>
      </c>
      <c r="O432" s="3">
        <f t="shared" si="40"/>
        <v>0.75629102440162721</v>
      </c>
      <c r="P432" s="4">
        <f t="shared" si="41"/>
        <v>150.98124934423134</v>
      </c>
    </row>
    <row r="433" spans="1:16" x14ac:dyDescent="0.15">
      <c r="A433" t="s">
        <v>39</v>
      </c>
      <c r="B433" s="2">
        <v>2011</v>
      </c>
      <c r="C433" s="3">
        <v>21693.4140625</v>
      </c>
      <c r="D433" s="3">
        <v>3154.45556640625</v>
      </c>
      <c r="E433" s="3">
        <v>5063.736328125</v>
      </c>
      <c r="F433" s="3">
        <v>1029.774658203125</v>
      </c>
      <c r="G433" s="3">
        <v>9.1348767280578613E-2</v>
      </c>
      <c r="H433" s="3">
        <v>638.80194091796875</v>
      </c>
      <c r="I433" s="3">
        <v>1171.06298828125</v>
      </c>
      <c r="J433" s="3">
        <v>843.940673828125</v>
      </c>
      <c r="K433" s="3">
        <f t="shared" si="36"/>
        <v>18.524549302287376</v>
      </c>
      <c r="L433" s="3">
        <f t="shared" si="37"/>
        <v>25.704904071157532</v>
      </c>
      <c r="M433" s="3">
        <f t="shared" si="38"/>
        <v>2.1199061370836891</v>
      </c>
      <c r="N433" s="3">
        <f t="shared" si="39"/>
        <v>13.000437918132279</v>
      </c>
      <c r="O433" s="3">
        <f t="shared" si="40"/>
        <v>0.72066206709065495</v>
      </c>
      <c r="P433" s="4">
        <f t="shared" si="41"/>
        <v>90.269754474526437</v>
      </c>
    </row>
    <row r="434" spans="1:16" x14ac:dyDescent="0.15">
      <c r="A434" t="s">
        <v>17</v>
      </c>
      <c r="B434" s="2">
        <v>2011</v>
      </c>
      <c r="C434" s="3">
        <v>13714.6474609375</v>
      </c>
      <c r="D434" s="3">
        <v>1921.429931640625</v>
      </c>
      <c r="E434" s="3">
        <v>3609.8291015625</v>
      </c>
      <c r="F434" s="3">
        <v>772.90191650390625</v>
      </c>
      <c r="G434" s="3">
        <v>9.1348767280578613E-2</v>
      </c>
      <c r="H434" s="3">
        <v>558.96307373046875</v>
      </c>
      <c r="I434" s="3">
        <v>777.4322509765625</v>
      </c>
      <c r="J434" s="3">
        <v>564.4949951171875</v>
      </c>
      <c r="K434" s="3">
        <f t="shared" si="36"/>
        <v>17.640955136232133</v>
      </c>
      <c r="L434" s="3">
        <f t="shared" si="37"/>
        <v>24.295427912678623</v>
      </c>
      <c r="M434" s="3">
        <f t="shared" si="38"/>
        <v>1.9953842226345864</v>
      </c>
      <c r="N434" s="3">
        <f t="shared" si="39"/>
        <v>10.296619385600186</v>
      </c>
      <c r="O434" s="3">
        <f t="shared" si="40"/>
        <v>0.72610184927124344</v>
      </c>
      <c r="P434" s="4">
        <f t="shared" si="41"/>
        <v>81.436998557145827</v>
      </c>
    </row>
    <row r="435" spans="1:16" x14ac:dyDescent="0.15">
      <c r="A435" t="s">
        <v>18</v>
      </c>
      <c r="B435" s="2">
        <v>2011</v>
      </c>
      <c r="C435" s="3">
        <v>30.510488510131836</v>
      </c>
      <c r="D435" s="3">
        <v>0.18269753456115723</v>
      </c>
      <c r="E435" s="3">
        <v>6.8511576652526855</v>
      </c>
      <c r="F435" s="3">
        <v>1.5529290437698364</v>
      </c>
      <c r="G435" s="3">
        <v>6.6684598922729492</v>
      </c>
      <c r="H435" s="3">
        <v>4.5674381256103516</v>
      </c>
      <c r="I435" s="3">
        <v>2.9395997524261475</v>
      </c>
      <c r="J435" s="3">
        <v>2.5721497535705566</v>
      </c>
      <c r="K435" s="3">
        <f t="shared" si="36"/>
        <v>10.379130180886202</v>
      </c>
      <c r="L435" s="3">
        <f t="shared" si="37"/>
        <v>11.861863201307926</v>
      </c>
      <c r="M435" s="3">
        <f t="shared" si="38"/>
        <v>2.4319663520085868</v>
      </c>
      <c r="N435" s="3">
        <f t="shared" si="39"/>
        <v>2.3857143710713311</v>
      </c>
      <c r="O435" s="3">
        <f t="shared" si="40"/>
        <v>0.87499998986177541</v>
      </c>
      <c r="P435" s="4">
        <f t="shared" si="41"/>
        <v>100.89223971006925</v>
      </c>
    </row>
    <row r="436" spans="1:16" x14ac:dyDescent="0.15">
      <c r="A436" t="s">
        <v>19</v>
      </c>
      <c r="B436" s="2">
        <v>2011</v>
      </c>
      <c r="C436" s="3">
        <v>22777.357421875</v>
      </c>
      <c r="D436" s="3">
        <v>11425.447265625</v>
      </c>
      <c r="E436" s="3">
        <v>305.56161499023438</v>
      </c>
      <c r="F436" s="3">
        <v>444.4117431640625</v>
      </c>
      <c r="G436" s="3">
        <v>9.1348767280578613E-2</v>
      </c>
      <c r="H436" s="3">
        <v>492.27850341796875</v>
      </c>
      <c r="I436" s="3">
        <v>841.82781982421875</v>
      </c>
      <c r="J436" s="3">
        <v>739.309326171875</v>
      </c>
      <c r="K436" s="3">
        <f t="shared" si="36"/>
        <v>27.057026253457764</v>
      </c>
      <c r="L436" s="3">
        <f t="shared" si="37"/>
        <v>30.80896806728461</v>
      </c>
      <c r="M436" s="3">
        <f t="shared" si="38"/>
        <v>1.7110207006700848</v>
      </c>
      <c r="N436" s="3">
        <f t="shared" si="39"/>
        <v>24.314480061258745</v>
      </c>
      <c r="O436" s="3">
        <f t="shared" si="40"/>
        <v>0.87821916639230269</v>
      </c>
      <c r="P436" s="4">
        <f t="shared" si="41"/>
        <v>211.07137663358731</v>
      </c>
    </row>
    <row r="437" spans="1:16" x14ac:dyDescent="0.15">
      <c r="A437" t="s">
        <v>20</v>
      </c>
      <c r="B437" s="2">
        <v>2011</v>
      </c>
      <c r="C437" s="3">
        <v>52902.53515625</v>
      </c>
      <c r="D437" s="3">
        <v>29000.94921875</v>
      </c>
      <c r="E437" s="3">
        <v>6297.21875</v>
      </c>
      <c r="F437" s="3">
        <v>2489.984619140625</v>
      </c>
      <c r="G437" s="3">
        <v>9.1348767280578613E-2</v>
      </c>
      <c r="H437" s="3">
        <v>417.82925415039062</v>
      </c>
      <c r="I437" s="3">
        <v>2577.018310546875</v>
      </c>
      <c r="J437" s="3">
        <v>2175.3955078125</v>
      </c>
      <c r="K437" s="3">
        <f t="shared" si="36"/>
        <v>20.528583339799177</v>
      </c>
      <c r="L437" s="3">
        <f t="shared" si="37"/>
        <v>24.318582513506659</v>
      </c>
      <c r="M437" s="3">
        <f t="shared" si="38"/>
        <v>1.3208930506292205</v>
      </c>
      <c r="N437" s="3">
        <f t="shared" si="39"/>
        <v>18.192661423402278</v>
      </c>
      <c r="O437" s="3">
        <f t="shared" si="40"/>
        <v>0.84415213462369787</v>
      </c>
      <c r="P437" s="4">
        <f t="shared" si="41"/>
        <v>430.35567927702544</v>
      </c>
    </row>
    <row r="438" spans="1:16" x14ac:dyDescent="0.15">
      <c r="A438" t="s">
        <v>21</v>
      </c>
      <c r="B438" s="2">
        <v>2011</v>
      </c>
      <c r="C438" s="3">
        <v>667.0286865234375</v>
      </c>
      <c r="D438" s="3">
        <v>273.31552124023438</v>
      </c>
      <c r="E438" s="3">
        <v>55.996795654296875</v>
      </c>
      <c r="F438" s="3">
        <v>31.698022842407227</v>
      </c>
      <c r="G438" s="3">
        <v>9.1348767280578613E-2</v>
      </c>
      <c r="H438" s="3">
        <v>25.577653884887695</v>
      </c>
      <c r="I438" s="3">
        <v>62.742080688476562</v>
      </c>
      <c r="J438" s="3">
        <v>53.004657745361328</v>
      </c>
      <c r="K438" s="3">
        <f t="shared" si="36"/>
        <v>10.631280939427729</v>
      </c>
      <c r="L438" s="3">
        <f t="shared" si="37"/>
        <v>12.584340978634319</v>
      </c>
      <c r="M438" s="3">
        <f t="shared" si="38"/>
        <v>1.498741972638433</v>
      </c>
      <c r="N438" s="3">
        <f t="shared" si="39"/>
        <v>11.627388395560272</v>
      </c>
      <c r="O438" s="3">
        <f t="shared" si="40"/>
        <v>0.8448023585404677</v>
      </c>
      <c r="P438" s="4">
        <f t="shared" si="41"/>
        <v>403.32116510185909</v>
      </c>
    </row>
    <row r="439" spans="1:16" x14ac:dyDescent="0.15">
      <c r="A439" t="s">
        <v>22</v>
      </c>
      <c r="B439" s="2">
        <v>2011</v>
      </c>
      <c r="C439" s="3">
        <v>2862.870361328125</v>
      </c>
      <c r="D439" s="3">
        <v>652.68695068359375</v>
      </c>
      <c r="E439" s="3">
        <v>452.1763916015625</v>
      </c>
      <c r="F439" s="3">
        <v>89.339096069335938</v>
      </c>
      <c r="G439" s="3">
        <v>9.1348767280578613E-2</v>
      </c>
      <c r="H439" s="3">
        <v>96.190254211425781</v>
      </c>
      <c r="I439" s="3">
        <v>307.0963134765625</v>
      </c>
      <c r="J439" s="3">
        <v>273.65835571289062</v>
      </c>
      <c r="K439" s="3">
        <f t="shared" si="36"/>
        <v>9.3223859606722979</v>
      </c>
      <c r="L439" s="3">
        <f t="shared" si="37"/>
        <v>10.461476149230805</v>
      </c>
      <c r="M439" s="3">
        <f t="shared" si="38"/>
        <v>1.6984099255225884</v>
      </c>
      <c r="N439" s="3">
        <f t="shared" si="39"/>
        <v>15.423227991330631</v>
      </c>
      <c r="O439" s="3">
        <f t="shared" si="40"/>
        <v>0.89111573048491233</v>
      </c>
      <c r="P439" s="4">
        <f t="shared" si="41"/>
        <v>190.22033394883721</v>
      </c>
    </row>
    <row r="440" spans="1:16" x14ac:dyDescent="0.15">
      <c r="A440" t="s">
        <v>23</v>
      </c>
      <c r="B440" s="2">
        <v>2011</v>
      </c>
      <c r="C440" s="3">
        <v>1252.6656494140625</v>
      </c>
      <c r="D440" s="3">
        <v>479.48968505859375</v>
      </c>
      <c r="E440" s="3">
        <v>118.84474182128906</v>
      </c>
      <c r="F440" s="3">
        <v>79.1080322265625</v>
      </c>
      <c r="G440" s="3">
        <v>20.918867111206055</v>
      </c>
      <c r="H440" s="3">
        <v>56.636234283447266</v>
      </c>
      <c r="I440" s="3">
        <v>160.39190673828125</v>
      </c>
      <c r="J440" s="3">
        <v>131.73080444335938</v>
      </c>
      <c r="K440" s="3">
        <f t="shared" si="36"/>
        <v>7.8100302869900657</v>
      </c>
      <c r="L440" s="3">
        <f t="shared" si="37"/>
        <v>9.5092841397827659</v>
      </c>
      <c r="M440" s="3">
        <f t="shared" si="38"/>
        <v>1.4067669243923937</v>
      </c>
      <c r="N440" s="3">
        <f t="shared" si="39"/>
        <v>7.9959185065376639</v>
      </c>
      <c r="O440" s="3">
        <f t="shared" si="40"/>
        <v>0.82130580727062807</v>
      </c>
      <c r="P440" s="4">
        <f t="shared" si="41"/>
        <v>207.52642050269029</v>
      </c>
    </row>
    <row r="441" spans="1:16" x14ac:dyDescent="0.15">
      <c r="A441" t="s">
        <v>24</v>
      </c>
      <c r="B441" s="2">
        <v>2011</v>
      </c>
      <c r="C441" s="3">
        <v>32685.59375</v>
      </c>
      <c r="D441" s="3">
        <v>8176.4453125</v>
      </c>
      <c r="E441" s="3">
        <v>3911.55419921875</v>
      </c>
      <c r="F441" s="3">
        <v>1036.351806640625</v>
      </c>
      <c r="G441" s="3">
        <v>224.90066528320312</v>
      </c>
      <c r="H441" s="3">
        <v>4598.13134765625</v>
      </c>
      <c r="I441" s="3">
        <v>1587.3837890625</v>
      </c>
      <c r="J441" s="3">
        <v>1316.6650390625</v>
      </c>
      <c r="K441" s="3">
        <f t="shared" si="36"/>
        <v>20.590857721499052</v>
      </c>
      <c r="L441" s="3">
        <f t="shared" si="37"/>
        <v>24.82453226924974</v>
      </c>
      <c r="M441" s="3">
        <f t="shared" si="38"/>
        <v>2.1801953281549156</v>
      </c>
      <c r="N441" s="3">
        <f t="shared" si="39"/>
        <v>5.5783329367801109</v>
      </c>
      <c r="O441" s="3">
        <f t="shared" si="40"/>
        <v>0.82945601947977243</v>
      </c>
      <c r="P441" s="4">
        <f t="shared" si="41"/>
        <v>547.80590709703063</v>
      </c>
    </row>
    <row r="442" spans="1:16" x14ac:dyDescent="0.15">
      <c r="A442" t="s">
        <v>37</v>
      </c>
      <c r="B442" s="2">
        <v>2011</v>
      </c>
      <c r="C442" s="3">
        <v>8715.859375</v>
      </c>
      <c r="D442" s="3">
        <v>1909.9200439453125</v>
      </c>
      <c r="E442" s="3">
        <v>1415.3577880859375</v>
      </c>
      <c r="F442" s="3">
        <v>283.54656982421875</v>
      </c>
      <c r="G442" s="3">
        <v>9.1348767280578613E-2</v>
      </c>
      <c r="H442" s="3">
        <v>272.3106689453125</v>
      </c>
      <c r="I442" s="3">
        <v>257.94985961914062</v>
      </c>
      <c r="J442" s="3">
        <v>219.91879272460938</v>
      </c>
      <c r="K442" s="3">
        <f t="shared" si="36"/>
        <v>33.788967312751574</v>
      </c>
      <c r="L442" s="3">
        <f t="shared" si="37"/>
        <v>39.632171798588985</v>
      </c>
      <c r="M442" s="3">
        <f t="shared" si="38"/>
        <v>2.2917495844055935</v>
      </c>
      <c r="N442" s="3">
        <f t="shared" si="39"/>
        <v>15.677455740316786</v>
      </c>
      <c r="O442" s="3">
        <f t="shared" si="40"/>
        <v>0.85256411090634598</v>
      </c>
      <c r="P442" s="4">
        <f t="shared" si="41"/>
        <v>146.07656472668583</v>
      </c>
    </row>
    <row r="443" spans="1:16" x14ac:dyDescent="0.15">
      <c r="A443" t="s">
        <v>25</v>
      </c>
      <c r="B443" s="2">
        <v>2011</v>
      </c>
      <c r="C443" s="3">
        <v>27137.982421875</v>
      </c>
      <c r="D443" s="3">
        <v>4171.89794921875</v>
      </c>
      <c r="E443" s="3">
        <v>6035.7783203125</v>
      </c>
      <c r="F443" s="3">
        <v>2016.7066650390625</v>
      </c>
      <c r="G443" s="3">
        <v>9.1348767280578613E-2</v>
      </c>
      <c r="H443" s="3">
        <v>217.41006469726562</v>
      </c>
      <c r="I443" s="3">
        <v>1558.355224609375</v>
      </c>
      <c r="J443" s="3">
        <v>1293.5157470703125</v>
      </c>
      <c r="K443" s="3">
        <f t="shared" si="36"/>
        <v>17.414503441394462</v>
      </c>
      <c r="L443" s="3">
        <f t="shared" si="37"/>
        <v>20.980017045281354</v>
      </c>
      <c r="M443" s="3">
        <f t="shared" si="38"/>
        <v>2.0780186265751928</v>
      </c>
      <c r="N443" s="3">
        <f t="shared" si="39"/>
        <v>12.146577878301754</v>
      </c>
      <c r="O443" s="3">
        <f t="shared" si="40"/>
        <v>0.83005192053984456</v>
      </c>
      <c r="P443" s="4">
        <f t="shared" si="41"/>
        <v>306.58733807358749</v>
      </c>
    </row>
    <row r="444" spans="1:16" x14ac:dyDescent="0.15">
      <c r="A444" t="s">
        <v>26</v>
      </c>
      <c r="B444" s="2">
        <v>2011</v>
      </c>
      <c r="C444" s="3">
        <v>5704.9130859375</v>
      </c>
      <c r="D444" s="3">
        <v>2857.480712890625</v>
      </c>
      <c r="E444" s="3">
        <v>361.46707153320312</v>
      </c>
      <c r="F444" s="3">
        <v>269.29617309570312</v>
      </c>
      <c r="G444" s="3">
        <v>9.1348767280578613E-2</v>
      </c>
      <c r="H444" s="3">
        <v>79.199378967285156</v>
      </c>
      <c r="I444" s="3">
        <v>322.06988525390625</v>
      </c>
      <c r="J444" s="3">
        <v>278.0677490234375</v>
      </c>
      <c r="K444" s="3">
        <f t="shared" si="36"/>
        <v>17.71327698471401</v>
      </c>
      <c r="L444" s="3">
        <f t="shared" si="37"/>
        <v>20.516270246991677</v>
      </c>
      <c r="M444" s="3">
        <f t="shared" si="38"/>
        <v>1.4937903870915976</v>
      </c>
      <c r="N444" s="3">
        <f t="shared" si="39"/>
        <v>16.365827494806783</v>
      </c>
      <c r="O444" s="3">
        <f t="shared" si="40"/>
        <v>0.86337705496501382</v>
      </c>
      <c r="P444" s="4">
        <f t="shared" si="41"/>
        <v>184.47109191683307</v>
      </c>
    </row>
    <row r="445" spans="1:16" x14ac:dyDescent="0.15">
      <c r="A445" t="s">
        <v>27</v>
      </c>
      <c r="B445" s="2">
        <v>2011</v>
      </c>
      <c r="C445" s="3">
        <v>288.9361572265625</v>
      </c>
      <c r="D445" s="3">
        <v>92.170906066894531</v>
      </c>
      <c r="E445" s="3">
        <v>133.46054077148438</v>
      </c>
      <c r="F445" s="3">
        <v>51.429355621337891</v>
      </c>
      <c r="G445" s="3">
        <v>9.1348767280578613E-2</v>
      </c>
      <c r="H445" s="3">
        <v>897.77569580078125</v>
      </c>
      <c r="I445" s="3">
        <v>71.836463928222656</v>
      </c>
      <c r="J445" s="3">
        <v>64.85491943359375</v>
      </c>
      <c r="K445" s="3">
        <f t="shared" si="36"/>
        <v>4.0221378033760242</v>
      </c>
      <c r="L445" s="3">
        <f t="shared" si="37"/>
        <v>4.4551155062710395</v>
      </c>
      <c r="M445" s="3">
        <f t="shared" si="38"/>
        <v>0.79745501288703158</v>
      </c>
      <c r="N445" s="3">
        <f t="shared" si="39"/>
        <v>0.30436874844244133</v>
      </c>
      <c r="O445" s="3">
        <f t="shared" si="40"/>
        <v>0.90281336089141717</v>
      </c>
      <c r="P445" s="4">
        <f t="shared" si="41"/>
        <v>87.53397215217305</v>
      </c>
    </row>
    <row r="446" spans="1:16" x14ac:dyDescent="0.15">
      <c r="A446" t="s">
        <v>42</v>
      </c>
      <c r="B446" s="2">
        <v>2011</v>
      </c>
      <c r="C446" s="3">
        <v>449.80133056640625</v>
      </c>
      <c r="D446" s="3">
        <v>261.34881591796875</v>
      </c>
      <c r="E446" s="3">
        <v>2.0096728801727295</v>
      </c>
      <c r="F446" s="3">
        <v>4.2020430564880371</v>
      </c>
      <c r="G446" s="3">
        <v>9.1348767280578613E-2</v>
      </c>
      <c r="H446" s="3">
        <v>27.039234161376953</v>
      </c>
      <c r="I446" s="3">
        <v>50.156917572021484</v>
      </c>
      <c r="J446" s="3">
        <v>42.256744384765625</v>
      </c>
      <c r="K446" s="3">
        <f t="shared" si="36"/>
        <v>8.967882245166404</v>
      </c>
      <c r="L446" s="3">
        <f t="shared" si="37"/>
        <v>10.644486155174992</v>
      </c>
      <c r="M446" s="3">
        <f t="shared" si="38"/>
        <v>1.2642960659285809</v>
      </c>
      <c r="N446" s="3">
        <f t="shared" si="39"/>
        <v>14.355685692595692</v>
      </c>
      <c r="O446" s="3">
        <f t="shared" si="40"/>
        <v>0.84249085530601409</v>
      </c>
      <c r="P446" s="4">
        <f t="shared" si="41"/>
        <v>136.26850139401853</v>
      </c>
    </row>
    <row r="447" spans="1:16" x14ac:dyDescent="0.15">
      <c r="A447" t="s">
        <v>28</v>
      </c>
      <c r="B447" s="2">
        <v>2011</v>
      </c>
      <c r="C447" s="3">
        <v>4979.0556640625</v>
      </c>
      <c r="D447" s="3">
        <v>587.82928466796875</v>
      </c>
      <c r="E447" s="3">
        <v>1445.046142578125</v>
      </c>
      <c r="F447" s="3">
        <v>252.12258911132812</v>
      </c>
      <c r="G447" s="3">
        <v>9.1348767280578613E-2</v>
      </c>
      <c r="H447" s="3">
        <v>137.02314758300781</v>
      </c>
      <c r="I447" s="3">
        <v>168.84326171875</v>
      </c>
      <c r="J447" s="3">
        <v>147.43930053710938</v>
      </c>
      <c r="K447" s="3">
        <f t="shared" si="36"/>
        <v>29.489217475295771</v>
      </c>
      <c r="L447" s="3">
        <f t="shared" si="37"/>
        <v>33.770206762540283</v>
      </c>
      <c r="M447" s="3">
        <f t="shared" si="38"/>
        <v>2.1195065152336192</v>
      </c>
      <c r="N447" s="3">
        <f t="shared" si="39"/>
        <v>12.79183266455091</v>
      </c>
      <c r="O447" s="3">
        <f t="shared" si="40"/>
        <v>0.8732317715035961</v>
      </c>
      <c r="P447" s="4">
        <f t="shared" si="41"/>
        <v>385.22983639613437</v>
      </c>
    </row>
    <row r="448" spans="1:16" x14ac:dyDescent="0.15">
      <c r="A448" t="s">
        <v>29</v>
      </c>
      <c r="B448" s="2">
        <v>2011</v>
      </c>
      <c r="C448" s="3">
        <v>35971.2265625</v>
      </c>
      <c r="D448" s="3">
        <v>6717.33154296875</v>
      </c>
      <c r="E448" s="3">
        <v>8265.328125</v>
      </c>
      <c r="F448" s="3">
        <v>6172.984375</v>
      </c>
      <c r="G448" s="3">
        <v>63.030647277832031</v>
      </c>
      <c r="H448" s="3">
        <v>318.25909423828125</v>
      </c>
      <c r="I448" s="3">
        <v>1823.837890625</v>
      </c>
      <c r="J448" s="3">
        <v>1351.205322265625</v>
      </c>
      <c r="K448" s="3">
        <f t="shared" si="36"/>
        <v>19.722820074855029</v>
      </c>
      <c r="L448" s="3">
        <f t="shared" si="37"/>
        <v>26.621584425219311</v>
      </c>
      <c r="M448" s="3">
        <f t="shared" si="38"/>
        <v>1.9810450032431381</v>
      </c>
      <c r="N448" s="3">
        <f t="shared" si="39"/>
        <v>5.4882090561113577</v>
      </c>
      <c r="O448" s="3">
        <f t="shared" si="40"/>
        <v>0.74085823592720113</v>
      </c>
      <c r="P448" s="4">
        <f t="shared" si="41"/>
        <v>434.58943670671084</v>
      </c>
    </row>
    <row r="449" spans="1:16" x14ac:dyDescent="0.15">
      <c r="A449" t="s">
        <v>30</v>
      </c>
      <c r="B449" s="2">
        <v>2011</v>
      </c>
      <c r="C449" s="3">
        <v>2978.7919921875</v>
      </c>
      <c r="D449" s="3">
        <v>398.92007446289062</v>
      </c>
      <c r="E449" s="3">
        <v>1198.3131103515625</v>
      </c>
      <c r="F449" s="3">
        <v>85.685142517089844</v>
      </c>
      <c r="G449" s="3">
        <v>9.1348767280578613E-2</v>
      </c>
      <c r="H449" s="3">
        <v>1291.4888916015625</v>
      </c>
      <c r="I449" s="3">
        <v>199.24974060058594</v>
      </c>
      <c r="J449" s="3">
        <v>170.95608520507812</v>
      </c>
      <c r="K449" s="3">
        <f t="shared" si="36"/>
        <v>14.95004200863055</v>
      </c>
      <c r="L449" s="3">
        <f t="shared" si="37"/>
        <v>17.424310977957614</v>
      </c>
      <c r="M449" s="3">
        <f t="shared" si="38"/>
        <v>1.5140454042581042</v>
      </c>
      <c r="N449" s="3">
        <f t="shared" si="39"/>
        <v>2.1628308016757929</v>
      </c>
      <c r="O449" s="3">
        <f t="shared" si="40"/>
        <v>0.85799903522973719</v>
      </c>
      <c r="P449" s="4">
        <f t="shared" si="41"/>
        <v>66.854572686040939</v>
      </c>
    </row>
    <row r="450" spans="1:16" x14ac:dyDescent="0.15">
      <c r="A450" t="s">
        <v>31</v>
      </c>
      <c r="B450" s="2">
        <v>2011</v>
      </c>
      <c r="C450" s="3">
        <v>214.66960144042969</v>
      </c>
      <c r="D450" s="3">
        <v>34.529834747314453</v>
      </c>
      <c r="E450" s="3">
        <v>40.284805297851562</v>
      </c>
      <c r="F450" s="3">
        <v>21.101564407348633</v>
      </c>
      <c r="G450" s="3">
        <v>9.1348767280578613E-2</v>
      </c>
      <c r="H450" s="3">
        <v>46.77056884765625</v>
      </c>
      <c r="I450" s="3">
        <v>4.2256746292114258</v>
      </c>
      <c r="J450" s="3">
        <v>3.67449951171875</v>
      </c>
      <c r="K450" s="3">
        <f t="shared" si="36"/>
        <v>50.80126140248764</v>
      </c>
      <c r="L450" s="3">
        <f t="shared" si="37"/>
        <v>58.421453249838045</v>
      </c>
      <c r="M450" s="3">
        <f t="shared" si="38"/>
        <v>2.5952981162171822</v>
      </c>
      <c r="N450" s="3">
        <f t="shared" si="39"/>
        <v>3.1586021647631117</v>
      </c>
      <c r="O450" s="3">
        <f t="shared" si="40"/>
        <v>0.86956517814161827</v>
      </c>
      <c r="P450" s="4">
        <f t="shared" si="41"/>
        <v>91.379697263146767</v>
      </c>
    </row>
    <row r="451" spans="1:16" x14ac:dyDescent="0.15">
      <c r="A451" t="s">
        <v>36</v>
      </c>
      <c r="B451" s="2">
        <v>2011</v>
      </c>
      <c r="C451" s="3">
        <v>410.33865356445312</v>
      </c>
      <c r="D451" s="3">
        <v>144.3310546875</v>
      </c>
      <c r="E451" s="3">
        <v>20.096729278564453</v>
      </c>
      <c r="F451" s="3">
        <v>6.0290184020996094</v>
      </c>
      <c r="G451" s="3">
        <v>9.1348767280578613E-2</v>
      </c>
      <c r="H451" s="3">
        <v>8.2213888168334961</v>
      </c>
      <c r="I451" s="3">
        <v>45.563793182373047</v>
      </c>
      <c r="J451" s="3">
        <v>40.143909454345703</v>
      </c>
      <c r="K451" s="3">
        <f t="shared" ref="K451:K514" si="42">C451/I451</f>
        <v>9.0058053753785803</v>
      </c>
      <c r="L451" s="3">
        <f t="shared" ref="L451:L514" si="43">C451/J451</f>
        <v>10.221691388356614</v>
      </c>
      <c r="M451" s="3">
        <f t="shared" ref="M451:M514" si="44">C451/(D451+E451+I451+J451)</f>
        <v>1.6404655698296564</v>
      </c>
      <c r="N451" s="3">
        <f t="shared" ref="N451:N514" si="45">C451/(F451+G451+H451)</f>
        <v>28.611465287716499</v>
      </c>
      <c r="O451" s="3">
        <f t="shared" ref="O451:O514" si="46">J451/I451</f>
        <v>0.88104845208269233</v>
      </c>
      <c r="P451" s="4">
        <f t="shared" ref="P451:P514" si="47">(C451/VLOOKUP(A451,$A$2:$C$35,3))*100</f>
        <v>174.67131669544841</v>
      </c>
    </row>
    <row r="452" spans="1:16" x14ac:dyDescent="0.15">
      <c r="A452" t="s">
        <v>38</v>
      </c>
      <c r="B452" s="2">
        <v>2011</v>
      </c>
      <c r="C452" s="3">
        <v>136550.046875</v>
      </c>
      <c r="D452" s="3">
        <v>18598.333984375</v>
      </c>
      <c r="E452" s="3">
        <v>28115.232421875</v>
      </c>
      <c r="F452" s="3">
        <v>6943.78515625</v>
      </c>
      <c r="G452" s="3">
        <v>9.1348767280578613E-2</v>
      </c>
      <c r="H452" s="3">
        <v>2503.321533203125</v>
      </c>
      <c r="I452" s="3">
        <v>6110.3251953125</v>
      </c>
      <c r="J452" s="3">
        <v>4944.86572265625</v>
      </c>
      <c r="K452" s="3">
        <f t="shared" si="42"/>
        <v>22.347427102530251</v>
      </c>
      <c r="L452" s="3">
        <f t="shared" si="43"/>
        <v>27.614510592139791</v>
      </c>
      <c r="M452" s="3">
        <f t="shared" si="44"/>
        <v>2.3637352299034706</v>
      </c>
      <c r="N452" s="3">
        <f t="shared" si="45"/>
        <v>14.454026085042493</v>
      </c>
      <c r="O452" s="3">
        <f t="shared" si="46"/>
        <v>0.80926392042925543</v>
      </c>
      <c r="P452" s="4">
        <f t="shared" si="47"/>
        <v>4781.8209938316104</v>
      </c>
    </row>
    <row r="453" spans="1:16" x14ac:dyDescent="0.15">
      <c r="A453" t="s">
        <v>33</v>
      </c>
      <c r="B453" s="2">
        <v>2011</v>
      </c>
      <c r="C453" s="3">
        <v>18182.423828125</v>
      </c>
      <c r="D453" s="3">
        <v>1849.4471435546875</v>
      </c>
      <c r="E453" s="3">
        <v>4685.826171875</v>
      </c>
      <c r="F453" s="3">
        <v>908.92022705078125</v>
      </c>
      <c r="G453" s="3">
        <v>487.43701171875</v>
      </c>
      <c r="H453" s="3">
        <v>1722.8377685546875</v>
      </c>
      <c r="I453" s="3">
        <v>379.11648559570312</v>
      </c>
      <c r="J453" s="3">
        <v>320.60009765625</v>
      </c>
      <c r="K453" s="3">
        <f t="shared" si="42"/>
        <v>47.95999255889673</v>
      </c>
      <c r="L453" s="3">
        <f t="shared" si="43"/>
        <v>56.713718932239196</v>
      </c>
      <c r="M453" s="3">
        <f t="shared" si="44"/>
        <v>2.513123595575192</v>
      </c>
      <c r="N453" s="3">
        <f t="shared" si="45"/>
        <v>5.8292039405778207</v>
      </c>
      <c r="O453" s="3">
        <f t="shared" si="46"/>
        <v>0.84565063730344847</v>
      </c>
      <c r="P453" s="4">
        <f t="shared" si="47"/>
        <v>317.91649869111399</v>
      </c>
    </row>
    <row r="454" spans="1:16" x14ac:dyDescent="0.15">
      <c r="A454" t="s">
        <v>34</v>
      </c>
      <c r="B454" s="2">
        <v>2011</v>
      </c>
      <c r="C454" s="3">
        <v>6450.59326171875</v>
      </c>
      <c r="D454" s="3">
        <v>3577.67431640625</v>
      </c>
      <c r="E454" s="3">
        <v>307.75399780273438</v>
      </c>
      <c r="F454" s="3">
        <v>149.81198120117188</v>
      </c>
      <c r="G454" s="3">
        <v>9.1348767280578613E-2</v>
      </c>
      <c r="H454" s="3">
        <v>145.42723083496094</v>
      </c>
      <c r="I454" s="3">
        <v>307.83120727539062</v>
      </c>
      <c r="J454" s="3">
        <v>253.4486083984375</v>
      </c>
      <c r="K454" s="3">
        <f t="shared" si="42"/>
        <v>20.954968532309813</v>
      </c>
      <c r="L454" s="3">
        <f t="shared" si="43"/>
        <v>25.451286959043006</v>
      </c>
      <c r="M454" s="3">
        <f t="shared" si="44"/>
        <v>1.4506446281844785</v>
      </c>
      <c r="N454" s="3">
        <f t="shared" si="45"/>
        <v>21.84194295426332</v>
      </c>
      <c r="O454" s="3">
        <f t="shared" si="46"/>
        <v>0.82333630381957479</v>
      </c>
      <c r="P454" s="4">
        <f t="shared" si="47"/>
        <v>337.25423571314786</v>
      </c>
    </row>
    <row r="455" spans="1:16" x14ac:dyDescent="0.15">
      <c r="A455" t="s">
        <v>1</v>
      </c>
      <c r="B455" s="2">
        <v>2012</v>
      </c>
      <c r="C455" s="3">
        <v>89422.046875</v>
      </c>
      <c r="D455" s="3">
        <v>10013.7880859375</v>
      </c>
      <c r="E455" s="3">
        <v>18585.701171875</v>
      </c>
      <c r="F455" s="3">
        <v>4046.0693359375</v>
      </c>
      <c r="G455" s="3">
        <v>8.5126645863056183E-2</v>
      </c>
      <c r="H455" s="3">
        <v>1599.955322265625</v>
      </c>
      <c r="I455" s="3">
        <v>4479.236328125</v>
      </c>
      <c r="J455" s="3">
        <v>3739.7138671875</v>
      </c>
      <c r="K455" s="3">
        <f t="shared" si="42"/>
        <v>19.963681378792511</v>
      </c>
      <c r="L455" s="3">
        <f t="shared" si="43"/>
        <v>23.911467574991505</v>
      </c>
      <c r="M455" s="3">
        <f t="shared" si="44"/>
        <v>2.4287299571413588</v>
      </c>
      <c r="N455" s="3">
        <f t="shared" si="45"/>
        <v>15.837815820542303</v>
      </c>
      <c r="O455" s="3">
        <f t="shared" si="46"/>
        <v>0.83489987873735105</v>
      </c>
      <c r="P455" s="4">
        <f t="shared" si="47"/>
        <v>195.35211015202651</v>
      </c>
    </row>
    <row r="456" spans="1:16" x14ac:dyDescent="0.15">
      <c r="A456" t="s">
        <v>2</v>
      </c>
      <c r="B456" s="2">
        <v>2012</v>
      </c>
      <c r="C456" s="3">
        <v>18332.875</v>
      </c>
      <c r="D456" s="3">
        <v>7758.4423828125</v>
      </c>
      <c r="E456" s="3">
        <v>114.0697021484375</v>
      </c>
      <c r="F456" s="3">
        <v>311.56350708007812</v>
      </c>
      <c r="G456" s="3">
        <v>8.5126645863056183E-2</v>
      </c>
      <c r="H456" s="3">
        <v>313.26605224609375</v>
      </c>
      <c r="I456" s="3">
        <v>1240.380615234375</v>
      </c>
      <c r="J456" s="3">
        <v>1065.5843505859375</v>
      </c>
      <c r="K456" s="3">
        <f t="shared" si="42"/>
        <v>14.780039912616603</v>
      </c>
      <c r="L456" s="3">
        <f t="shared" si="43"/>
        <v>17.204527252975538</v>
      </c>
      <c r="M456" s="3">
        <f t="shared" si="44"/>
        <v>1.8011412619526277</v>
      </c>
      <c r="N456" s="3">
        <f t="shared" si="45"/>
        <v>29.33660451823723</v>
      </c>
      <c r="O456" s="3">
        <f t="shared" si="46"/>
        <v>0.85907852597695666</v>
      </c>
      <c r="P456" s="4">
        <f t="shared" si="47"/>
        <v>112.83427840414521</v>
      </c>
    </row>
    <row r="457" spans="1:16" x14ac:dyDescent="0.15">
      <c r="A457" t="s">
        <v>3</v>
      </c>
      <c r="B457" s="2">
        <v>2012</v>
      </c>
      <c r="C457" s="3">
        <v>82345.390625</v>
      </c>
      <c r="D457" s="3">
        <v>11956.3779296875</v>
      </c>
      <c r="E457" s="3">
        <v>17036.9921875</v>
      </c>
      <c r="F457" s="3">
        <v>3790.85986328125</v>
      </c>
      <c r="G457" s="3">
        <v>1.2768996953964233</v>
      </c>
      <c r="H457" s="3">
        <v>2612.28125</v>
      </c>
      <c r="I457" s="3">
        <v>3640.550537109375</v>
      </c>
      <c r="J457" s="3">
        <v>2909.347900390625</v>
      </c>
      <c r="K457" s="3">
        <f t="shared" si="42"/>
        <v>22.618939027387565</v>
      </c>
      <c r="L457" s="3">
        <f t="shared" si="43"/>
        <v>28.303727654552368</v>
      </c>
      <c r="M457" s="3">
        <f t="shared" si="44"/>
        <v>2.3167647201129498</v>
      </c>
      <c r="N457" s="3">
        <f t="shared" si="45"/>
        <v>12.857591502951804</v>
      </c>
      <c r="O457" s="3">
        <f t="shared" si="46"/>
        <v>0.7991505325182684</v>
      </c>
      <c r="P457" s="4">
        <f t="shared" si="47"/>
        <v>369.95599489197122</v>
      </c>
    </row>
    <row r="458" spans="1:16" x14ac:dyDescent="0.15">
      <c r="A458" t="s">
        <v>40</v>
      </c>
      <c r="B458" s="2">
        <v>2012</v>
      </c>
      <c r="C458" s="3">
        <v>1490.9080810546875</v>
      </c>
      <c r="D458" s="3">
        <v>844.79681396484375</v>
      </c>
      <c r="E458" s="3">
        <v>16.514568328857422</v>
      </c>
      <c r="F458" s="3">
        <v>42.222816467285156</v>
      </c>
      <c r="G458" s="3">
        <v>8.5126645863056183E-2</v>
      </c>
      <c r="H458" s="3">
        <v>187.87451171875</v>
      </c>
      <c r="I458" s="3">
        <v>110.25605010986328</v>
      </c>
      <c r="J458" s="3">
        <v>105.12981414794922</v>
      </c>
      <c r="K458" s="3">
        <f t="shared" si="42"/>
        <v>13.522233741995025</v>
      </c>
      <c r="L458" s="3">
        <f t="shared" si="43"/>
        <v>14.181591522234902</v>
      </c>
      <c r="M458" s="3">
        <f t="shared" si="44"/>
        <v>1.384705018824766</v>
      </c>
      <c r="N458" s="3">
        <f t="shared" si="45"/>
        <v>6.4770709050935036</v>
      </c>
      <c r="O458" s="3">
        <f t="shared" si="46"/>
        <v>0.95350608010348559</v>
      </c>
      <c r="P458" s="4">
        <f t="shared" si="47"/>
        <v>6.6982544892028262</v>
      </c>
    </row>
    <row r="459" spans="1:16" x14ac:dyDescent="0.15">
      <c r="A459" t="s">
        <v>35</v>
      </c>
      <c r="B459" s="2">
        <v>2012</v>
      </c>
      <c r="C459" s="3">
        <v>378.81356811523438</v>
      </c>
      <c r="D459" s="3">
        <v>208.47515869140625</v>
      </c>
      <c r="E459" s="3">
        <v>15.748429298400879</v>
      </c>
      <c r="F459" s="3">
        <v>12.343363761901855</v>
      </c>
      <c r="G459" s="3">
        <v>0.34050658345222473</v>
      </c>
      <c r="H459" s="3">
        <v>259.21063232421875</v>
      </c>
      <c r="I459" s="3">
        <v>29.244745254516602</v>
      </c>
      <c r="J459" s="3">
        <v>26.555572509765625</v>
      </c>
      <c r="K459" s="3">
        <f t="shared" si="42"/>
        <v>12.953218255738776</v>
      </c>
      <c r="L459" s="3">
        <f t="shared" si="43"/>
        <v>14.264936972303209</v>
      </c>
      <c r="M459" s="3">
        <f t="shared" si="44"/>
        <v>1.3527901023132642</v>
      </c>
      <c r="N459" s="3">
        <f t="shared" si="45"/>
        <v>1.3932373196070016</v>
      </c>
      <c r="O459" s="3">
        <f t="shared" si="46"/>
        <v>0.90804595077347594</v>
      </c>
      <c r="P459" s="4">
        <f t="shared" si="47"/>
        <v>1.7019088671139455</v>
      </c>
    </row>
    <row r="460" spans="1:16" x14ac:dyDescent="0.15">
      <c r="A460" t="s">
        <v>4</v>
      </c>
      <c r="B460" s="2">
        <v>2012</v>
      </c>
      <c r="C460" s="3">
        <v>77799.8828125</v>
      </c>
      <c r="D460" s="3">
        <v>34447.09375</v>
      </c>
      <c r="E460" s="3">
        <v>639.04571533203125</v>
      </c>
      <c r="F460" s="3">
        <v>797.296142578125</v>
      </c>
      <c r="G460" s="3">
        <v>8.5126645863056183E-2</v>
      </c>
      <c r="H460" s="3">
        <v>816.5347900390625</v>
      </c>
      <c r="I460" s="3">
        <v>2942.122314453125</v>
      </c>
      <c r="J460" s="3">
        <v>2464.205810546875</v>
      </c>
      <c r="K460" s="3">
        <f t="shared" si="42"/>
        <v>26.443456286745597</v>
      </c>
      <c r="L460" s="3">
        <f t="shared" si="43"/>
        <v>31.571990650908361</v>
      </c>
      <c r="M460" s="3">
        <f t="shared" si="44"/>
        <v>1.921342102427847</v>
      </c>
      <c r="N460" s="3">
        <f t="shared" si="45"/>
        <v>48.205656276835818</v>
      </c>
      <c r="O460" s="3">
        <f t="shared" si="46"/>
        <v>0.83756062704854473</v>
      </c>
      <c r="P460" s="4">
        <f t="shared" si="47"/>
        <v>339.47845811559245</v>
      </c>
    </row>
    <row r="461" spans="1:16" x14ac:dyDescent="0.15">
      <c r="A461" t="s">
        <v>5</v>
      </c>
      <c r="B461" s="2">
        <v>2012</v>
      </c>
      <c r="C461" s="3">
        <v>104.87602996826172</v>
      </c>
      <c r="D461" s="3">
        <v>5.2778520584106445</v>
      </c>
      <c r="E461" s="3">
        <v>26.81489372253418</v>
      </c>
      <c r="F461" s="3">
        <v>3.0645592212677002</v>
      </c>
      <c r="G461" s="3">
        <v>3.4901924133300781</v>
      </c>
      <c r="H461" s="3">
        <v>21.281661987304688</v>
      </c>
      <c r="I461" s="3">
        <v>53.363254547119141</v>
      </c>
      <c r="J461" s="3">
        <v>46.472251892089844</v>
      </c>
      <c r="K461" s="3">
        <f t="shared" si="42"/>
        <v>1.9653229709904105</v>
      </c>
      <c r="L461" s="3">
        <f t="shared" si="43"/>
        <v>2.2567451693924245</v>
      </c>
      <c r="M461" s="3">
        <f t="shared" si="44"/>
        <v>0.79494746730405408</v>
      </c>
      <c r="N461" s="3">
        <f t="shared" si="45"/>
        <v>3.7675841217470034</v>
      </c>
      <c r="O461" s="3">
        <f t="shared" si="46"/>
        <v>0.87086614724848499</v>
      </c>
      <c r="P461" s="4">
        <f t="shared" si="47"/>
        <v>180.01293952868872</v>
      </c>
    </row>
    <row r="462" spans="1:16" x14ac:dyDescent="0.15">
      <c r="A462" t="s">
        <v>6</v>
      </c>
      <c r="B462" s="2">
        <v>2012</v>
      </c>
      <c r="C462" s="3">
        <v>24801.478515625</v>
      </c>
      <c r="D462" s="3">
        <v>12060.4873046875</v>
      </c>
      <c r="E462" s="3">
        <v>213.41249084472656</v>
      </c>
      <c r="F462" s="3">
        <v>319.73568725585938</v>
      </c>
      <c r="G462" s="3">
        <v>8.5126645863056183E-2</v>
      </c>
      <c r="H462" s="3">
        <v>589.331787109375</v>
      </c>
      <c r="I462" s="3">
        <v>1027.93603515625</v>
      </c>
      <c r="J462" s="3">
        <v>819.6932373046875</v>
      </c>
      <c r="K462" s="3">
        <f t="shared" si="42"/>
        <v>24.127453136570978</v>
      </c>
      <c r="L462" s="3">
        <f t="shared" si="43"/>
        <v>30.257024685450787</v>
      </c>
      <c r="M462" s="3">
        <f t="shared" si="44"/>
        <v>1.7562884582972136</v>
      </c>
      <c r="N462" s="3">
        <f t="shared" si="45"/>
        <v>27.279775131306327</v>
      </c>
      <c r="O462" s="3">
        <f t="shared" si="46"/>
        <v>0.79741657970001134</v>
      </c>
      <c r="P462" s="4">
        <f t="shared" si="47"/>
        <v>287.33432721635552</v>
      </c>
    </row>
    <row r="463" spans="1:16" x14ac:dyDescent="0.15">
      <c r="A463" t="s">
        <v>43</v>
      </c>
      <c r="B463" s="2">
        <v>2012</v>
      </c>
      <c r="C463" s="3">
        <v>5538.85009765625</v>
      </c>
      <c r="D463" s="3">
        <v>3218.543212890625</v>
      </c>
      <c r="E463" s="3">
        <v>161.45683288574219</v>
      </c>
      <c r="F463" s="3">
        <v>369.79013061523438</v>
      </c>
      <c r="G463" s="3">
        <v>8.5126645863056183E-2</v>
      </c>
      <c r="H463" s="3">
        <v>674.2030029296875</v>
      </c>
      <c r="I463" s="3">
        <v>51.031761169433594</v>
      </c>
      <c r="J463" s="3">
        <v>0.92440289258956909</v>
      </c>
      <c r="K463" s="3">
        <f t="shared" si="42"/>
        <v>108.53731030889534</v>
      </c>
      <c r="L463" s="3">
        <f t="shared" si="43"/>
        <v>5991.813896362909</v>
      </c>
      <c r="M463" s="3">
        <f t="shared" si="44"/>
        <v>1.6139046534970423</v>
      </c>
      <c r="N463" s="3">
        <f t="shared" si="45"/>
        <v>5.3050142971506116</v>
      </c>
      <c r="O463" s="3">
        <f t="shared" si="46"/>
        <v>1.8114265927848421E-2</v>
      </c>
      <c r="P463" s="4">
        <f t="shared" si="47"/>
        <v>64.169632683779454</v>
      </c>
    </row>
    <row r="464" spans="1:16" x14ac:dyDescent="0.15">
      <c r="A464" t="s">
        <v>7</v>
      </c>
      <c r="B464" s="2">
        <v>2012</v>
      </c>
      <c r="C464" s="3">
        <v>10232.392578125</v>
      </c>
      <c r="D464" s="3">
        <v>4028.363037109375</v>
      </c>
      <c r="E464" s="3">
        <v>893.31903076171875</v>
      </c>
      <c r="F464" s="3">
        <v>370.72653198242188</v>
      </c>
      <c r="G464" s="3">
        <v>8.5126645863056183E-2</v>
      </c>
      <c r="H464" s="3">
        <v>159.52732849121094</v>
      </c>
      <c r="I464" s="3">
        <v>904.23406982421875</v>
      </c>
      <c r="J464" s="3">
        <v>661.11614990234375</v>
      </c>
      <c r="K464" s="3">
        <f t="shared" si="42"/>
        <v>11.316088300139096</v>
      </c>
      <c r="L464" s="3">
        <f t="shared" si="43"/>
        <v>15.477450641065824</v>
      </c>
      <c r="M464" s="3">
        <f t="shared" si="44"/>
        <v>1.5773611297862622</v>
      </c>
      <c r="N464" s="3">
        <f t="shared" si="45"/>
        <v>19.294060641669248</v>
      </c>
      <c r="O464" s="3">
        <f t="shared" si="46"/>
        <v>0.7311338645212333</v>
      </c>
      <c r="P464" s="4">
        <f t="shared" si="47"/>
        <v>229.39580588479211</v>
      </c>
    </row>
    <row r="465" spans="1:16" x14ac:dyDescent="0.15">
      <c r="A465" t="s">
        <v>44</v>
      </c>
      <c r="B465" s="2">
        <v>2012</v>
      </c>
      <c r="C465" s="3">
        <v>750.22113037109375</v>
      </c>
      <c r="D465" s="3">
        <v>420.01486206054688</v>
      </c>
      <c r="E465" s="3">
        <v>4.4265856742858887</v>
      </c>
      <c r="F465" s="3">
        <v>8.0019044876098633</v>
      </c>
      <c r="G465" s="3">
        <v>8.0019044876098633</v>
      </c>
      <c r="H465" s="3">
        <v>8.0019044876098633</v>
      </c>
      <c r="I465" s="3">
        <v>39.833358764648438</v>
      </c>
      <c r="J465" s="3">
        <v>30.925477981567383</v>
      </c>
      <c r="K465" s="3">
        <f t="shared" si="42"/>
        <v>18.833991248483539</v>
      </c>
      <c r="L465" s="3">
        <f t="shared" si="43"/>
        <v>24.258998707093568</v>
      </c>
      <c r="M465" s="3">
        <f t="shared" si="44"/>
        <v>1.5149852572425266</v>
      </c>
      <c r="N465" s="3">
        <f t="shared" si="45"/>
        <v>31.251773938430741</v>
      </c>
      <c r="O465" s="3">
        <f t="shared" si="46"/>
        <v>0.77637133650435031</v>
      </c>
      <c r="P465" s="4">
        <f t="shared" si="47"/>
        <v>16.818899341410155</v>
      </c>
    </row>
    <row r="466" spans="1:16" x14ac:dyDescent="0.15">
      <c r="A466" t="s">
        <v>8</v>
      </c>
      <c r="B466" s="2">
        <v>2012</v>
      </c>
      <c r="C466" s="3">
        <v>279.04513549804688</v>
      </c>
      <c r="D466" s="3">
        <v>172.6368408203125</v>
      </c>
      <c r="E466" s="3">
        <v>28.687679290771484</v>
      </c>
      <c r="F466" s="3">
        <v>28.43229866027832</v>
      </c>
      <c r="G466" s="3">
        <v>17.450962066650391</v>
      </c>
      <c r="H466" s="3">
        <v>151.78080749511719</v>
      </c>
      <c r="I466" s="3">
        <v>26.13538932800293</v>
      </c>
      <c r="J466" s="3">
        <v>23.530254364013672</v>
      </c>
      <c r="K466" s="3">
        <f t="shared" si="42"/>
        <v>10.676907544631913</v>
      </c>
      <c r="L466" s="3">
        <f t="shared" si="43"/>
        <v>11.858993582526184</v>
      </c>
      <c r="M466" s="3">
        <f t="shared" si="44"/>
        <v>1.111777175925329</v>
      </c>
      <c r="N466" s="3">
        <f t="shared" si="45"/>
        <v>1.4117140156428509</v>
      </c>
      <c r="O466" s="3">
        <f t="shared" si="46"/>
        <v>0.90032155514140477</v>
      </c>
      <c r="P466" s="4">
        <f t="shared" si="47"/>
        <v>63.25575967192998</v>
      </c>
    </row>
    <row r="467" spans="1:16" x14ac:dyDescent="0.15">
      <c r="A467" t="s">
        <v>9</v>
      </c>
      <c r="B467" s="2">
        <v>2012</v>
      </c>
      <c r="C467" s="3">
        <v>2524.771240234375</v>
      </c>
      <c r="D467" s="3">
        <v>1525.469482421875</v>
      </c>
      <c r="E467" s="3">
        <v>41.201297760009766</v>
      </c>
      <c r="F467" s="3">
        <v>42.563323974609375</v>
      </c>
      <c r="G467" s="3">
        <v>8.5126645863056183E-2</v>
      </c>
      <c r="H467" s="3">
        <v>67.50543212890625</v>
      </c>
      <c r="I467" s="3">
        <v>126.81126403808594</v>
      </c>
      <c r="J467" s="3">
        <v>105.38192749023438</v>
      </c>
      <c r="K467" s="3">
        <f t="shared" si="42"/>
        <v>19.909676473819363</v>
      </c>
      <c r="L467" s="3">
        <f t="shared" si="43"/>
        <v>23.958294371379218</v>
      </c>
      <c r="M467" s="3">
        <f t="shared" si="44"/>
        <v>1.4035364985569418</v>
      </c>
      <c r="N467" s="3">
        <f t="shared" si="45"/>
        <v>22.920401689141691</v>
      </c>
      <c r="O467" s="3">
        <f t="shared" si="46"/>
        <v>0.83101393468157869</v>
      </c>
      <c r="P467" s="4">
        <f t="shared" si="47"/>
        <v>188.63415632038866</v>
      </c>
    </row>
    <row r="468" spans="1:16" x14ac:dyDescent="0.15">
      <c r="A468" t="s">
        <v>10</v>
      </c>
      <c r="B468" s="2">
        <v>2012</v>
      </c>
      <c r="C468" s="3">
        <v>7949.29638671875</v>
      </c>
      <c r="D468" s="3">
        <v>4286.892578125</v>
      </c>
      <c r="E468" s="3">
        <v>271.4688720703125</v>
      </c>
      <c r="F468" s="3">
        <v>170.93429565429688</v>
      </c>
      <c r="G468" s="3">
        <v>123.00800323486328</v>
      </c>
      <c r="H468" s="3">
        <v>128.62635803222656</v>
      </c>
      <c r="I468" s="3">
        <v>670.276123046875</v>
      </c>
      <c r="J468" s="3">
        <v>583.886474609375</v>
      </c>
      <c r="K468" s="3">
        <f t="shared" si="42"/>
        <v>11.859733792371454</v>
      </c>
      <c r="L468" s="3">
        <f t="shared" si="43"/>
        <v>13.614455433373237</v>
      </c>
      <c r="M468" s="3">
        <f t="shared" si="44"/>
        <v>1.3676152255502472</v>
      </c>
      <c r="N468" s="3">
        <f t="shared" si="45"/>
        <v>18.811845735632993</v>
      </c>
      <c r="O468" s="3">
        <f t="shared" si="46"/>
        <v>0.87111334349074154</v>
      </c>
      <c r="P468" s="4">
        <f t="shared" si="47"/>
        <v>311.49220913551045</v>
      </c>
    </row>
    <row r="469" spans="1:16" x14ac:dyDescent="0.15">
      <c r="A469" t="s">
        <v>11</v>
      </c>
      <c r="B469" s="2">
        <v>2012</v>
      </c>
      <c r="C469" s="3">
        <v>200.30299377441406</v>
      </c>
      <c r="D469" s="3">
        <v>107.60008239746094</v>
      </c>
      <c r="E469" s="3">
        <v>10.555704116821289</v>
      </c>
      <c r="F469" s="3">
        <v>12.087983131408691</v>
      </c>
      <c r="G469" s="3">
        <v>0.51075989007949829</v>
      </c>
      <c r="H469" s="3">
        <v>113.13330841064453</v>
      </c>
      <c r="I469" s="3">
        <v>16.135032653808594</v>
      </c>
      <c r="J469" s="3">
        <v>13.445859909057617</v>
      </c>
      <c r="K469" s="3">
        <f t="shared" si="42"/>
        <v>12.414167239205032</v>
      </c>
      <c r="L469" s="3">
        <f t="shared" si="43"/>
        <v>14.89700139144561</v>
      </c>
      <c r="M469" s="3">
        <f t="shared" si="44"/>
        <v>1.3558108590610418</v>
      </c>
      <c r="N469" s="3">
        <f t="shared" si="45"/>
        <v>1.5930941354482953</v>
      </c>
      <c r="O469" s="3">
        <f t="shared" si="46"/>
        <v>0.8333332939294541</v>
      </c>
      <c r="P469" s="4">
        <f t="shared" si="47"/>
        <v>73.365606160918077</v>
      </c>
    </row>
    <row r="470" spans="1:16" x14ac:dyDescent="0.15">
      <c r="A470" t="s">
        <v>12</v>
      </c>
      <c r="B470" s="2">
        <v>2012</v>
      </c>
      <c r="C470" s="3">
        <v>14829.2314453125</v>
      </c>
      <c r="D470" s="3">
        <v>6741.85986328125</v>
      </c>
      <c r="E470" s="3">
        <v>2162.386962890625</v>
      </c>
      <c r="F470" s="3">
        <v>344.16702270507812</v>
      </c>
      <c r="G470" s="3">
        <v>8.5126645863056183E-2</v>
      </c>
      <c r="H470" s="3">
        <v>332.6749267578125</v>
      </c>
      <c r="I470" s="3">
        <v>815.49139404296875</v>
      </c>
      <c r="J470" s="3">
        <v>689.940673828125</v>
      </c>
      <c r="K470" s="3">
        <f t="shared" si="42"/>
        <v>18.18441194307826</v>
      </c>
      <c r="L470" s="3">
        <f t="shared" si="43"/>
        <v>21.493487785018878</v>
      </c>
      <c r="M470" s="3">
        <f t="shared" si="44"/>
        <v>1.4245618521238594</v>
      </c>
      <c r="N470" s="3">
        <f t="shared" si="45"/>
        <v>21.906689758307241</v>
      </c>
      <c r="O470" s="3">
        <f t="shared" si="46"/>
        <v>0.84604286307375987</v>
      </c>
      <c r="P470" s="4">
        <f t="shared" si="47"/>
        <v>591.45594164092824</v>
      </c>
    </row>
    <row r="471" spans="1:16" x14ac:dyDescent="0.15">
      <c r="A471" t="s">
        <v>13</v>
      </c>
      <c r="B471" s="2">
        <v>2012</v>
      </c>
      <c r="C471" s="3">
        <v>8287.759765625</v>
      </c>
      <c r="D471" s="3">
        <v>3111.293701171875</v>
      </c>
      <c r="E471" s="3">
        <v>483.1788330078125</v>
      </c>
      <c r="F471" s="3">
        <v>141.90611267089844</v>
      </c>
      <c r="G471" s="3">
        <v>8.5126645863056183E-2</v>
      </c>
      <c r="H471" s="3">
        <v>235.63055419921875</v>
      </c>
      <c r="I471" s="3">
        <v>797.17138671875</v>
      </c>
      <c r="J471" s="3">
        <v>652.964599609375</v>
      </c>
      <c r="K471" s="3">
        <f t="shared" si="42"/>
        <v>10.396459160104055</v>
      </c>
      <c r="L471" s="3">
        <f t="shared" si="43"/>
        <v>12.692510084900485</v>
      </c>
      <c r="M471" s="3">
        <f t="shared" si="44"/>
        <v>1.6428945342206094</v>
      </c>
      <c r="N471" s="3">
        <f t="shared" si="45"/>
        <v>21.947249623648318</v>
      </c>
      <c r="O471" s="3">
        <f t="shared" si="46"/>
        <v>0.81910190266242888</v>
      </c>
      <c r="P471" s="4">
        <f t="shared" si="47"/>
        <v>239.37148902005433</v>
      </c>
    </row>
    <row r="472" spans="1:16" x14ac:dyDescent="0.15">
      <c r="A472" t="s">
        <v>14</v>
      </c>
      <c r="B472" s="2">
        <v>2012</v>
      </c>
      <c r="C472" s="3">
        <v>12910.8173828125</v>
      </c>
      <c r="D472" s="3">
        <v>7185.1142578125</v>
      </c>
      <c r="E472" s="3">
        <v>906.0880126953125</v>
      </c>
      <c r="F472" s="3">
        <v>493.13864135742188</v>
      </c>
      <c r="G472" s="3">
        <v>8.5126645863056183E-2</v>
      </c>
      <c r="H472" s="3">
        <v>340.16607666015625</v>
      </c>
      <c r="I472" s="3">
        <v>401.86312866210938</v>
      </c>
      <c r="J472" s="3">
        <v>307.57403564453125</v>
      </c>
      <c r="K472" s="3">
        <f t="shared" si="42"/>
        <v>32.127399758707519</v>
      </c>
      <c r="L472" s="3">
        <f t="shared" si="43"/>
        <v>41.976291515496321</v>
      </c>
      <c r="M472" s="3">
        <f t="shared" si="44"/>
        <v>1.4670317399595525</v>
      </c>
      <c r="N472" s="3">
        <f t="shared" si="45"/>
        <v>15.491930295870651</v>
      </c>
      <c r="O472" s="3">
        <f t="shared" si="46"/>
        <v>0.76537013153834932</v>
      </c>
      <c r="P472" s="4">
        <f t="shared" si="47"/>
        <v>161.65920121455846</v>
      </c>
    </row>
    <row r="473" spans="1:16" x14ac:dyDescent="0.15">
      <c r="A473" t="s">
        <v>15</v>
      </c>
      <c r="B473" s="2">
        <v>2012</v>
      </c>
      <c r="C473" s="3">
        <v>8110.6962890625</v>
      </c>
      <c r="D473" s="3">
        <v>4158.4365234375</v>
      </c>
      <c r="E473" s="3">
        <v>457.2152099609375</v>
      </c>
      <c r="F473" s="3">
        <v>180.21310424804688</v>
      </c>
      <c r="G473" s="3">
        <v>8.5126645863056183E-2</v>
      </c>
      <c r="H473" s="3">
        <v>63.759857177734375</v>
      </c>
      <c r="I473" s="3">
        <v>633.63616943359375</v>
      </c>
      <c r="J473" s="3">
        <v>537.91845703125</v>
      </c>
      <c r="K473" s="3">
        <f t="shared" si="42"/>
        <v>12.800241969003501</v>
      </c>
      <c r="L473" s="3">
        <f t="shared" si="43"/>
        <v>15.077928974263314</v>
      </c>
      <c r="M473" s="3">
        <f t="shared" si="44"/>
        <v>1.4014873126546172</v>
      </c>
      <c r="N473" s="3">
        <f t="shared" si="45"/>
        <v>33.232647002797016</v>
      </c>
      <c r="O473" s="3">
        <f t="shared" si="46"/>
        <v>0.84893900155998725</v>
      </c>
      <c r="P473" s="4">
        <f t="shared" si="47"/>
        <v>171.95114641820075</v>
      </c>
    </row>
    <row r="474" spans="1:16" x14ac:dyDescent="0.15">
      <c r="A474" t="s">
        <v>16</v>
      </c>
      <c r="B474" s="2">
        <v>2012</v>
      </c>
      <c r="C474" s="3">
        <v>40203.44140625</v>
      </c>
      <c r="D474" s="3">
        <v>4332.69091796875</v>
      </c>
      <c r="E474" s="3">
        <v>9318.8134765625</v>
      </c>
      <c r="F474" s="3">
        <v>2139.1474609375</v>
      </c>
      <c r="G474" s="3">
        <v>8.5126645863056183E-2</v>
      </c>
      <c r="H474" s="3">
        <v>2614.920166015625</v>
      </c>
      <c r="I474" s="3">
        <v>2668.246826171875</v>
      </c>
      <c r="J474" s="3">
        <v>1955.7003173828125</v>
      </c>
      <c r="K474" s="3">
        <f t="shared" si="42"/>
        <v>15.067362213985932</v>
      </c>
      <c r="L474" s="3">
        <f t="shared" si="43"/>
        <v>20.557056236536113</v>
      </c>
      <c r="M474" s="3">
        <f t="shared" si="44"/>
        <v>2.1998603603564191</v>
      </c>
      <c r="N474" s="3">
        <f t="shared" si="45"/>
        <v>8.4564891979575538</v>
      </c>
      <c r="O474" s="3">
        <f t="shared" si="46"/>
        <v>0.73295330034689832</v>
      </c>
      <c r="P474" s="4">
        <f t="shared" si="47"/>
        <v>167.29292928800368</v>
      </c>
    </row>
    <row r="475" spans="1:16" x14ac:dyDescent="0.15">
      <c r="A475" t="s">
        <v>41</v>
      </c>
      <c r="B475" s="2">
        <v>2012</v>
      </c>
      <c r="C475" s="3">
        <v>401.0316162109375</v>
      </c>
      <c r="D475" s="3">
        <v>140.20358276367188</v>
      </c>
      <c r="E475" s="3">
        <v>0.34050658345222473</v>
      </c>
      <c r="F475" s="3">
        <v>4.341458797454834</v>
      </c>
      <c r="G475" s="3">
        <v>8.5126645863056183E-2</v>
      </c>
      <c r="H475" s="3">
        <v>3.7455723285675049</v>
      </c>
      <c r="I475" s="3">
        <v>26.891719818115234</v>
      </c>
      <c r="J475" s="3">
        <v>22.101633071899414</v>
      </c>
      <c r="K475" s="3">
        <f t="shared" si="42"/>
        <v>14.912828890206869</v>
      </c>
      <c r="L475" s="3">
        <f t="shared" si="43"/>
        <v>18.144886167747462</v>
      </c>
      <c r="M475" s="3">
        <f t="shared" si="44"/>
        <v>2.1158437693233667</v>
      </c>
      <c r="N475" s="3">
        <f t="shared" si="45"/>
        <v>49.072916530148639</v>
      </c>
      <c r="O475" s="3">
        <f t="shared" si="46"/>
        <v>0.82187503147384999</v>
      </c>
      <c r="P475" s="4">
        <f t="shared" si="47"/>
        <v>1.6687564911445734</v>
      </c>
    </row>
    <row r="476" spans="1:16" x14ac:dyDescent="0.15">
      <c r="A476" t="s">
        <v>39</v>
      </c>
      <c r="B476" s="2">
        <v>2012</v>
      </c>
      <c r="C476" s="3">
        <v>24581.42578125</v>
      </c>
      <c r="D476" s="3">
        <v>3284.44140625</v>
      </c>
      <c r="E476" s="3">
        <v>5573.58203125</v>
      </c>
      <c r="F476" s="3">
        <v>1069.0203857421875</v>
      </c>
      <c r="G476" s="3">
        <v>8.5126645863056183E-2</v>
      </c>
      <c r="H476" s="3">
        <v>595.2906494140625</v>
      </c>
      <c r="I476" s="3">
        <v>1132.5615234375</v>
      </c>
      <c r="J476" s="3">
        <v>896.16656494140625</v>
      </c>
      <c r="K476" s="3">
        <f t="shared" si="42"/>
        <v>21.704274136597505</v>
      </c>
      <c r="L476" s="3">
        <f t="shared" si="43"/>
        <v>27.429527883421091</v>
      </c>
      <c r="M476" s="3">
        <f t="shared" si="44"/>
        <v>2.2579210816759683</v>
      </c>
      <c r="N476" s="3">
        <f t="shared" si="45"/>
        <v>14.768975286890013</v>
      </c>
      <c r="O476" s="3">
        <f t="shared" si="46"/>
        <v>0.79127406891009477</v>
      </c>
      <c r="P476" s="4">
        <f t="shared" si="47"/>
        <v>102.28723166921903</v>
      </c>
    </row>
    <row r="477" spans="1:16" x14ac:dyDescent="0.15">
      <c r="A477" t="s">
        <v>17</v>
      </c>
      <c r="B477" s="2">
        <v>2012</v>
      </c>
      <c r="C477" s="3">
        <v>16434.125</v>
      </c>
      <c r="D477" s="3">
        <v>1871.4241943359375</v>
      </c>
      <c r="E477" s="3">
        <v>3547.993408203125</v>
      </c>
      <c r="F477" s="3">
        <v>1104.3480224609375</v>
      </c>
      <c r="G477" s="3">
        <v>8.5126645863056183E-2</v>
      </c>
      <c r="H477" s="3">
        <v>520.88995361328125</v>
      </c>
      <c r="I477" s="3">
        <v>866.24951171875</v>
      </c>
      <c r="J477" s="3">
        <v>644.64495849609375</v>
      </c>
      <c r="K477" s="3">
        <f t="shared" si="42"/>
        <v>18.971583565331645</v>
      </c>
      <c r="L477" s="3">
        <f t="shared" si="43"/>
        <v>25.493296400455108</v>
      </c>
      <c r="M477" s="3">
        <f t="shared" si="44"/>
        <v>2.3713398224316258</v>
      </c>
      <c r="N477" s="3">
        <f t="shared" si="45"/>
        <v>10.1112972383746</v>
      </c>
      <c r="O477" s="3">
        <f t="shared" si="46"/>
        <v>0.74417930374013785</v>
      </c>
      <c r="P477" s="4">
        <f t="shared" si="47"/>
        <v>97.585141559407475</v>
      </c>
    </row>
    <row r="478" spans="1:16" x14ac:dyDescent="0.15">
      <c r="A478" t="s">
        <v>18</v>
      </c>
      <c r="B478" s="2">
        <v>2012</v>
      </c>
      <c r="C478" s="3">
        <v>9.108551025390625</v>
      </c>
      <c r="D478" s="3">
        <v>1730.5374755859375</v>
      </c>
      <c r="E478" s="3">
        <v>0.68101316690444946</v>
      </c>
      <c r="F478" s="3">
        <v>1.1917730569839478</v>
      </c>
      <c r="G478" s="3">
        <v>0.68101316690444946</v>
      </c>
      <c r="H478" s="3">
        <v>4.2563323974609375</v>
      </c>
      <c r="I478" s="3">
        <v>1.1765127182006836</v>
      </c>
      <c r="J478" s="3">
        <v>0.92440289258956909</v>
      </c>
      <c r="K478" s="3">
        <f t="shared" si="42"/>
        <v>7.7419911272365303</v>
      </c>
      <c r="L478" s="3">
        <f t="shared" si="43"/>
        <v>9.8534427990315496</v>
      </c>
      <c r="M478" s="3">
        <f t="shared" si="44"/>
        <v>5.2549755125684541E-3</v>
      </c>
      <c r="N478" s="3">
        <f t="shared" si="45"/>
        <v>1.4861110688351082</v>
      </c>
      <c r="O478" s="3">
        <f t="shared" si="46"/>
        <v>0.78571432190152413</v>
      </c>
      <c r="P478" s="4">
        <f t="shared" si="47"/>
        <v>30.1202031937291</v>
      </c>
    </row>
    <row r="479" spans="1:16" x14ac:dyDescent="0.15">
      <c r="A479" t="s">
        <v>19</v>
      </c>
      <c r="B479" s="2">
        <v>2012</v>
      </c>
      <c r="C479" s="3">
        <v>25701.01171875</v>
      </c>
      <c r="D479" s="3">
        <v>12966.5751953125</v>
      </c>
      <c r="E479" s="3">
        <v>296.15560913085938</v>
      </c>
      <c r="F479" s="3">
        <v>473.30413818359375</v>
      </c>
      <c r="G479" s="3">
        <v>8.5126645863056183E-2</v>
      </c>
      <c r="H479" s="3">
        <v>458.74749755859375</v>
      </c>
      <c r="I479" s="3">
        <v>898.68768310546875</v>
      </c>
      <c r="J479" s="3">
        <v>804.98681640625</v>
      </c>
      <c r="K479" s="3">
        <f t="shared" si="42"/>
        <v>28.598379839744354</v>
      </c>
      <c r="L479" s="3">
        <f t="shared" si="43"/>
        <v>31.927245508800429</v>
      </c>
      <c r="M479" s="3">
        <f t="shared" si="44"/>
        <v>1.7172468068840923</v>
      </c>
      <c r="N479" s="3">
        <f t="shared" si="45"/>
        <v>27.572146873497747</v>
      </c>
      <c r="O479" s="3">
        <f t="shared" si="46"/>
        <v>0.89573589528296438</v>
      </c>
      <c r="P479" s="4">
        <f t="shared" si="47"/>
        <v>238.1640602058026</v>
      </c>
    </row>
    <row r="480" spans="1:16" x14ac:dyDescent="0.15">
      <c r="A480" t="s">
        <v>20</v>
      </c>
      <c r="B480" s="2">
        <v>2012</v>
      </c>
      <c r="C480" s="3">
        <v>53481.6640625</v>
      </c>
      <c r="D480" s="3">
        <v>29580.0625</v>
      </c>
      <c r="E480" s="3">
        <v>6483.33056640625</v>
      </c>
      <c r="F480" s="3">
        <v>2531.66650390625</v>
      </c>
      <c r="G480" s="3">
        <v>8.5126645863056183E-2</v>
      </c>
      <c r="H480" s="3">
        <v>389.3692626953125</v>
      </c>
      <c r="I480" s="3">
        <v>2879.0107421875</v>
      </c>
      <c r="J480" s="3">
        <v>2444.87744140625</v>
      </c>
      <c r="K480" s="3">
        <f t="shared" si="42"/>
        <v>18.576403095274358</v>
      </c>
      <c r="L480" s="3">
        <f t="shared" si="43"/>
        <v>21.874987742427816</v>
      </c>
      <c r="M480" s="3">
        <f t="shared" si="44"/>
        <v>1.2922246266780328</v>
      </c>
      <c r="N480" s="3">
        <f t="shared" si="45"/>
        <v>18.308610296181254</v>
      </c>
      <c r="O480" s="3">
        <f t="shared" si="46"/>
        <v>0.84920747449125833</v>
      </c>
      <c r="P480" s="4">
        <f t="shared" si="47"/>
        <v>435.06682238391176</v>
      </c>
    </row>
    <row r="481" spans="1:16" x14ac:dyDescent="0.15">
      <c r="A481" t="s">
        <v>45</v>
      </c>
      <c r="B481" s="2">
        <v>2012</v>
      </c>
      <c r="C481" s="3">
        <v>784.35693359375</v>
      </c>
      <c r="D481" s="3">
        <v>443.1693115234375</v>
      </c>
      <c r="E481" s="3">
        <v>1.2768996953964233</v>
      </c>
      <c r="F481" s="3">
        <v>2.4686727523803711</v>
      </c>
      <c r="G481" s="3">
        <v>15.663302421569824</v>
      </c>
      <c r="H481" s="3">
        <v>0.42563322186470032</v>
      </c>
      <c r="I481" s="3">
        <v>61.094627380371094</v>
      </c>
      <c r="J481" s="3">
        <v>48.909317016601562</v>
      </c>
      <c r="K481" s="3">
        <f t="shared" si="42"/>
        <v>12.838394589272077</v>
      </c>
      <c r="L481" s="3">
        <f t="shared" si="43"/>
        <v>16.036963536569349</v>
      </c>
      <c r="M481" s="3">
        <f t="shared" si="44"/>
        <v>1.4146572521430618</v>
      </c>
      <c r="N481" s="3">
        <f t="shared" si="45"/>
        <v>42.266056965111837</v>
      </c>
      <c r="O481" s="3">
        <f t="shared" si="46"/>
        <v>0.80055021388534542</v>
      </c>
      <c r="P481" s="4">
        <f t="shared" si="47"/>
        <v>6.3806481098761472</v>
      </c>
    </row>
    <row r="482" spans="1:16" x14ac:dyDescent="0.15">
      <c r="A482" t="s">
        <v>21</v>
      </c>
      <c r="B482" s="2">
        <v>2012</v>
      </c>
      <c r="C482" s="3">
        <v>702.0394287109375</v>
      </c>
      <c r="D482" s="3">
        <v>267.8935546875</v>
      </c>
      <c r="E482" s="3">
        <v>60.950675964355469</v>
      </c>
      <c r="F482" s="3">
        <v>29.624073028564453</v>
      </c>
      <c r="G482" s="3">
        <v>8.5126645863056183E-2</v>
      </c>
      <c r="H482" s="3">
        <v>23.835460662841797</v>
      </c>
      <c r="I482" s="3">
        <v>65.128387451171875</v>
      </c>
      <c r="J482" s="3">
        <v>56.136463165283203</v>
      </c>
      <c r="K482" s="3">
        <f t="shared" si="42"/>
        <v>10.779315382823984</v>
      </c>
      <c r="L482" s="3">
        <f t="shared" si="43"/>
        <v>12.505943358845304</v>
      </c>
      <c r="M482" s="3">
        <f t="shared" si="44"/>
        <v>1.5597095413688198</v>
      </c>
      <c r="N482" s="3">
        <f t="shared" si="45"/>
        <v>13.111287368131626</v>
      </c>
      <c r="O482" s="3">
        <f t="shared" si="46"/>
        <v>0.86193540731174856</v>
      </c>
      <c r="P482" s="4">
        <f t="shared" si="47"/>
        <v>424.49052950167203</v>
      </c>
    </row>
    <row r="483" spans="1:16" x14ac:dyDescent="0.15">
      <c r="A483" t="s">
        <v>22</v>
      </c>
      <c r="B483" s="2">
        <v>2012</v>
      </c>
      <c r="C483" s="3">
        <v>4982.7177734375</v>
      </c>
      <c r="D483" s="3">
        <v>1106.7315673828125</v>
      </c>
      <c r="E483" s="3">
        <v>934.86083984375</v>
      </c>
      <c r="F483" s="3">
        <v>161.82574462890625</v>
      </c>
      <c r="G483" s="3">
        <v>8.5126645863056183E-2</v>
      </c>
      <c r="H483" s="3">
        <v>89.638359069824219</v>
      </c>
      <c r="I483" s="3">
        <v>471.7816162109375</v>
      </c>
      <c r="J483" s="3">
        <v>425.81356811523438</v>
      </c>
      <c r="K483" s="3">
        <f t="shared" si="42"/>
        <v>10.561492017123628</v>
      </c>
      <c r="L483" s="3">
        <f t="shared" si="43"/>
        <v>11.701641625682225</v>
      </c>
      <c r="M483" s="3">
        <f t="shared" si="44"/>
        <v>1.6952704168178647</v>
      </c>
      <c r="N483" s="3">
        <f t="shared" si="45"/>
        <v>19.808121720792983</v>
      </c>
      <c r="O483" s="3">
        <f t="shared" si="46"/>
        <v>0.90256498660356776</v>
      </c>
      <c r="P483" s="4">
        <f t="shared" si="47"/>
        <v>331.07130928428899</v>
      </c>
    </row>
    <row r="484" spans="1:16" x14ac:dyDescent="0.15">
      <c r="A484" t="s">
        <v>23</v>
      </c>
      <c r="B484" s="2">
        <v>2012</v>
      </c>
      <c r="C484" s="3">
        <v>1219.0986328125</v>
      </c>
      <c r="D484" s="3">
        <v>462.918701171875</v>
      </c>
      <c r="E484" s="3">
        <v>120.45420074462891</v>
      </c>
      <c r="F484" s="3">
        <v>72.953536987304688</v>
      </c>
      <c r="G484" s="3">
        <v>24.090841293334961</v>
      </c>
      <c r="H484" s="3">
        <v>52.778518676757812</v>
      </c>
      <c r="I484" s="3">
        <v>152.61050415039062</v>
      </c>
      <c r="J484" s="3">
        <v>125.13053131103516</v>
      </c>
      <c r="K484" s="3">
        <f t="shared" si="42"/>
        <v>7.9883009338016109</v>
      </c>
      <c r="L484" s="3">
        <f t="shared" si="43"/>
        <v>9.7426153316827531</v>
      </c>
      <c r="M484" s="3">
        <f t="shared" si="44"/>
        <v>1.4157227979895723</v>
      </c>
      <c r="N484" s="3">
        <f t="shared" si="45"/>
        <v>8.1369313874577784</v>
      </c>
      <c r="O484" s="3">
        <f t="shared" si="46"/>
        <v>0.81993393579071583</v>
      </c>
      <c r="P484" s="4">
        <f t="shared" si="47"/>
        <v>201.96544514942261</v>
      </c>
    </row>
    <row r="485" spans="1:16" x14ac:dyDescent="0.15">
      <c r="A485" t="s">
        <v>24</v>
      </c>
      <c r="B485" s="2">
        <v>2012</v>
      </c>
      <c r="C485" s="3">
        <v>41241.3046875</v>
      </c>
      <c r="D485" s="3">
        <v>10032.7705078125</v>
      </c>
      <c r="E485" s="3">
        <v>6120.861328125</v>
      </c>
      <c r="F485" s="3">
        <v>1254.8519287109375</v>
      </c>
      <c r="G485" s="3">
        <v>216.98782348632812</v>
      </c>
      <c r="H485" s="3">
        <v>4284.9345703125</v>
      </c>
      <c r="I485" s="3">
        <v>1873.9327392578125</v>
      </c>
      <c r="J485" s="3">
        <v>1546.1898193359375</v>
      </c>
      <c r="K485" s="3">
        <f t="shared" si="42"/>
        <v>22.007889516799828</v>
      </c>
      <c r="L485" s="3">
        <f t="shared" si="43"/>
        <v>26.672860066568312</v>
      </c>
      <c r="M485" s="3">
        <f t="shared" si="44"/>
        <v>2.1069695601689213</v>
      </c>
      <c r="N485" s="3">
        <f t="shared" si="45"/>
        <v>7.1639606448077915</v>
      </c>
      <c r="O485" s="3">
        <f t="shared" si="46"/>
        <v>0.82510422436416775</v>
      </c>
      <c r="P485" s="4">
        <f t="shared" si="47"/>
        <v>691.198406766007</v>
      </c>
    </row>
    <row r="486" spans="1:16" x14ac:dyDescent="0.15">
      <c r="A486" t="s">
        <v>37</v>
      </c>
      <c r="B486" s="2">
        <v>2012</v>
      </c>
      <c r="C486" s="3">
        <v>8484.658203125</v>
      </c>
      <c r="D486" s="3">
        <v>1051.143798828125</v>
      </c>
      <c r="E486" s="3">
        <v>1885.6402587890625</v>
      </c>
      <c r="F486" s="3">
        <v>283.04608154296875</v>
      </c>
      <c r="G486" s="3">
        <v>8.5126645863056183E-2</v>
      </c>
      <c r="H486" s="3">
        <v>253.76252746582031</v>
      </c>
      <c r="I486" s="3">
        <v>297.99386596679688</v>
      </c>
      <c r="J486" s="3">
        <v>255.21922302246094</v>
      </c>
      <c r="K486" s="3">
        <f t="shared" si="42"/>
        <v>28.472593473015916</v>
      </c>
      <c r="L486" s="3">
        <f t="shared" si="43"/>
        <v>33.24458911301636</v>
      </c>
      <c r="M486" s="3">
        <f t="shared" si="44"/>
        <v>2.4311361432989118</v>
      </c>
      <c r="N486" s="3">
        <f t="shared" si="45"/>
        <v>15.803235611939815</v>
      </c>
      <c r="O486" s="3">
        <f t="shared" si="46"/>
        <v>0.85645797504737231</v>
      </c>
      <c r="P486" s="4">
        <f t="shared" si="47"/>
        <v>142.20166593642352</v>
      </c>
    </row>
    <row r="487" spans="1:16" x14ac:dyDescent="0.15">
      <c r="A487" t="s">
        <v>25</v>
      </c>
      <c r="B487" s="2">
        <v>2012</v>
      </c>
      <c r="C487" s="3">
        <v>31184.2734375</v>
      </c>
      <c r="D487" s="3">
        <v>4148.9873046875</v>
      </c>
      <c r="E487" s="3">
        <v>5951.884765625</v>
      </c>
      <c r="F487" s="3">
        <v>2115.907958984375</v>
      </c>
      <c r="G487" s="3">
        <v>8.5126645863056183E-2</v>
      </c>
      <c r="H487" s="3">
        <v>202.60140991210938</v>
      </c>
      <c r="I487" s="3">
        <v>1685.3544921875</v>
      </c>
      <c r="J487" s="3">
        <v>1422.656005859375</v>
      </c>
      <c r="K487" s="3">
        <f t="shared" si="42"/>
        <v>18.503094501516106</v>
      </c>
      <c r="L487" s="3">
        <f t="shared" si="43"/>
        <v>21.919756644658953</v>
      </c>
      <c r="M487" s="3">
        <f t="shared" si="44"/>
        <v>2.3608562856179045</v>
      </c>
      <c r="N487" s="3">
        <f t="shared" si="45"/>
        <v>13.449645247348704</v>
      </c>
      <c r="O487" s="3">
        <f t="shared" si="46"/>
        <v>0.84412864620121764</v>
      </c>
      <c r="P487" s="4">
        <f t="shared" si="47"/>
        <v>352.29971168584183</v>
      </c>
    </row>
    <row r="488" spans="1:16" x14ac:dyDescent="0.15">
      <c r="A488" t="s">
        <v>26</v>
      </c>
      <c r="B488" s="2">
        <v>2012</v>
      </c>
      <c r="C488" s="3">
        <v>6298.77587890625</v>
      </c>
      <c r="D488" s="3">
        <v>3488.745361328125</v>
      </c>
      <c r="E488" s="3">
        <v>310.20150756835938</v>
      </c>
      <c r="F488" s="3">
        <v>284.23785400390625</v>
      </c>
      <c r="G488" s="3">
        <v>8.5126645863056183E-2</v>
      </c>
      <c r="H488" s="3">
        <v>73.804801940917969</v>
      </c>
      <c r="I488" s="3">
        <v>355.22280883789062</v>
      </c>
      <c r="J488" s="3">
        <v>307.91018676757812</v>
      </c>
      <c r="K488" s="3">
        <f t="shared" si="42"/>
        <v>17.731901562044001</v>
      </c>
      <c r="L488" s="3">
        <f t="shared" si="43"/>
        <v>20.456536190083234</v>
      </c>
      <c r="M488" s="3">
        <f t="shared" si="44"/>
        <v>1.4116232945573475</v>
      </c>
      <c r="N488" s="3">
        <f t="shared" si="45"/>
        <v>17.588068240171332</v>
      </c>
      <c r="O488" s="3">
        <f t="shared" si="46"/>
        <v>0.86680860323948372</v>
      </c>
      <c r="P488" s="4">
        <f t="shared" si="47"/>
        <v>203.67392922872227</v>
      </c>
    </row>
    <row r="489" spans="1:16" x14ac:dyDescent="0.15">
      <c r="A489" t="s">
        <v>27</v>
      </c>
      <c r="B489" s="2">
        <v>2012</v>
      </c>
      <c r="C489" s="3">
        <v>204.64445495605469</v>
      </c>
      <c r="D489" s="3">
        <v>40.094650268554688</v>
      </c>
      <c r="E489" s="3">
        <v>78.8272705078125</v>
      </c>
      <c r="F489" s="3">
        <v>48.862693786621094</v>
      </c>
      <c r="G489" s="3">
        <v>8.5126645863056183E-2</v>
      </c>
      <c r="H489" s="3">
        <v>836.62469482421875</v>
      </c>
      <c r="I489" s="3">
        <v>57.985271453857422</v>
      </c>
      <c r="J489" s="3">
        <v>53.783439636230469</v>
      </c>
      <c r="K489" s="3">
        <f t="shared" si="42"/>
        <v>3.5292488907101749</v>
      </c>
      <c r="L489" s="3">
        <f t="shared" si="43"/>
        <v>3.8049714994092492</v>
      </c>
      <c r="M489" s="3">
        <f t="shared" si="44"/>
        <v>0.88709477840661377</v>
      </c>
      <c r="N489" s="3">
        <f t="shared" si="45"/>
        <v>0.23108717968368062</v>
      </c>
      <c r="O489" s="3">
        <f t="shared" si="46"/>
        <v>0.9275362223496596</v>
      </c>
      <c r="P489" s="4">
        <f t="shared" si="47"/>
        <v>61.997578264923057</v>
      </c>
    </row>
    <row r="490" spans="1:16" x14ac:dyDescent="0.15">
      <c r="A490" t="s">
        <v>28</v>
      </c>
      <c r="B490" s="2">
        <v>2012</v>
      </c>
      <c r="C490" s="3">
        <v>6521.55224609375</v>
      </c>
      <c r="D490" s="3">
        <v>583.28778076171875</v>
      </c>
      <c r="E490" s="3">
        <v>1586.5904541015625</v>
      </c>
      <c r="F490" s="3">
        <v>220.47801208496094</v>
      </c>
      <c r="G490" s="3">
        <v>8.5126645863056183E-2</v>
      </c>
      <c r="H490" s="3">
        <v>148.03523254394531</v>
      </c>
      <c r="I490" s="3">
        <v>223.20127868652344</v>
      </c>
      <c r="J490" s="3">
        <v>187.31764221191406</v>
      </c>
      <c r="K490" s="3">
        <f t="shared" si="42"/>
        <v>29.218256653686058</v>
      </c>
      <c r="L490" s="3">
        <f t="shared" si="43"/>
        <v>34.815472632929371</v>
      </c>
      <c r="M490" s="3">
        <f t="shared" si="44"/>
        <v>2.5273443785705245</v>
      </c>
      <c r="N490" s="3">
        <f t="shared" si="45"/>
        <v>17.692840648045895</v>
      </c>
      <c r="O490" s="3">
        <f t="shared" si="46"/>
        <v>0.83923194040027704</v>
      </c>
      <c r="P490" s="4">
        <f t="shared" si="47"/>
        <v>504.57288978402585</v>
      </c>
    </row>
    <row r="491" spans="1:16" x14ac:dyDescent="0.15">
      <c r="A491" t="s">
        <v>29</v>
      </c>
      <c r="B491" s="2">
        <v>2012</v>
      </c>
      <c r="C491" s="3">
        <v>56849.87109375</v>
      </c>
      <c r="D491" s="3">
        <v>8613.4541015625</v>
      </c>
      <c r="E491" s="3">
        <v>12767.8896484375</v>
      </c>
      <c r="F491" s="3">
        <v>7432.322265625</v>
      </c>
      <c r="G491" s="3">
        <v>21.196535110473633</v>
      </c>
      <c r="H491" s="3">
        <v>296.58123779296875</v>
      </c>
      <c r="I491" s="3">
        <v>2684.885986328125</v>
      </c>
      <c r="J491" s="3">
        <v>1981.2474365234375</v>
      </c>
      <c r="K491" s="3">
        <f t="shared" si="42"/>
        <v>21.174035464909409</v>
      </c>
      <c r="L491" s="3">
        <f t="shared" si="43"/>
        <v>28.693978372285699</v>
      </c>
      <c r="M491" s="3">
        <f t="shared" si="44"/>
        <v>2.1825480723715835</v>
      </c>
      <c r="N491" s="3">
        <f t="shared" si="45"/>
        <v>7.3353725514676613</v>
      </c>
      <c r="O491" s="3">
        <f t="shared" si="46"/>
        <v>0.73792609690402899</v>
      </c>
      <c r="P491" s="4">
        <f t="shared" si="47"/>
        <v>686.83655845192413</v>
      </c>
    </row>
    <row r="492" spans="1:16" x14ac:dyDescent="0.15">
      <c r="A492" t="s">
        <v>30</v>
      </c>
      <c r="B492" s="2">
        <v>2012</v>
      </c>
      <c r="C492" s="3">
        <v>3163.476318359375</v>
      </c>
      <c r="D492" s="3">
        <v>303.90213012695312</v>
      </c>
      <c r="E492" s="3">
        <v>1146.7410888671875</v>
      </c>
      <c r="F492" s="3">
        <v>85.7225341796875</v>
      </c>
      <c r="G492" s="3">
        <v>283.89736938476562</v>
      </c>
      <c r="H492" s="3">
        <v>1203.5205078125</v>
      </c>
      <c r="I492" s="3">
        <v>187.23359680175781</v>
      </c>
      <c r="J492" s="3">
        <v>164.87985229492188</v>
      </c>
      <c r="K492" s="3">
        <f t="shared" si="42"/>
        <v>16.895879651924069</v>
      </c>
      <c r="L492" s="3">
        <f t="shared" si="43"/>
        <v>19.186554781119288</v>
      </c>
      <c r="M492" s="3">
        <f t="shared" si="44"/>
        <v>1.7547993993607591</v>
      </c>
      <c r="N492" s="3">
        <f t="shared" si="45"/>
        <v>2.0109306807460485</v>
      </c>
      <c r="O492" s="3">
        <f t="shared" si="46"/>
        <v>0.88061039851462131</v>
      </c>
      <c r="P492" s="4">
        <f t="shared" si="47"/>
        <v>70.99953874624677</v>
      </c>
    </row>
    <row r="493" spans="1:16" x14ac:dyDescent="0.15">
      <c r="A493" t="s">
        <v>31</v>
      </c>
      <c r="B493" s="2">
        <v>2012</v>
      </c>
      <c r="C493" s="3">
        <v>350.21102905273438</v>
      </c>
      <c r="D493" s="3">
        <v>129.47763061523438</v>
      </c>
      <c r="E493" s="3">
        <v>54.821559906005859</v>
      </c>
      <c r="F493" s="3">
        <v>21.366786956787109</v>
      </c>
      <c r="G493" s="3">
        <v>8.5126645863056183E-2</v>
      </c>
      <c r="H493" s="3">
        <v>43.584842681884766</v>
      </c>
      <c r="I493" s="3">
        <v>4.2018313407897949</v>
      </c>
      <c r="J493" s="3">
        <v>3.7816481590270996</v>
      </c>
      <c r="K493" s="3">
        <f t="shared" si="42"/>
        <v>83.347236157010329</v>
      </c>
      <c r="L493" s="3">
        <f t="shared" si="43"/>
        <v>92.608041342173081</v>
      </c>
      <c r="M493" s="3">
        <f t="shared" si="44"/>
        <v>1.8213343356132006</v>
      </c>
      <c r="N493" s="3">
        <f t="shared" si="45"/>
        <v>5.3848169721221311</v>
      </c>
      <c r="O493" s="3">
        <f t="shared" si="46"/>
        <v>0.89999998865168263</v>
      </c>
      <c r="P493" s="4">
        <f t="shared" si="47"/>
        <v>149.0764300036887</v>
      </c>
    </row>
    <row r="494" spans="1:16" x14ac:dyDescent="0.15">
      <c r="A494" t="s">
        <v>36</v>
      </c>
      <c r="B494" s="2">
        <v>2012</v>
      </c>
      <c r="C494" s="3">
        <v>436.86993408203125</v>
      </c>
      <c r="D494" s="3">
        <v>151.09979248046875</v>
      </c>
      <c r="E494" s="3">
        <v>27.921539306640625</v>
      </c>
      <c r="F494" s="3">
        <v>6.2993717193603516</v>
      </c>
      <c r="G494" s="3">
        <v>8.5126645863056183E-2</v>
      </c>
      <c r="H494" s="3">
        <v>7.6613979339599609</v>
      </c>
      <c r="I494" s="3">
        <v>51.850597381591797</v>
      </c>
      <c r="J494" s="3">
        <v>45.631885528564453</v>
      </c>
      <c r="K494" s="3">
        <f t="shared" si="42"/>
        <v>8.4255525711094421</v>
      </c>
      <c r="L494" s="3">
        <f t="shared" si="43"/>
        <v>9.5737865972810017</v>
      </c>
      <c r="M494" s="3">
        <f t="shared" si="44"/>
        <v>1.579977963632599</v>
      </c>
      <c r="N494" s="3">
        <f t="shared" si="45"/>
        <v>31.103030007948369</v>
      </c>
      <c r="O494" s="3">
        <f t="shared" si="46"/>
        <v>0.88006479834241724</v>
      </c>
      <c r="P494" s="4">
        <f t="shared" si="47"/>
        <v>185.96504606109727</v>
      </c>
    </row>
    <row r="495" spans="1:16" x14ac:dyDescent="0.15">
      <c r="A495" t="s">
        <v>38</v>
      </c>
      <c r="B495" s="2">
        <v>2012</v>
      </c>
      <c r="C495" s="3">
        <v>175370.421875</v>
      </c>
      <c r="D495" s="3">
        <v>22213.1171875</v>
      </c>
      <c r="E495" s="3">
        <v>36161.54296875</v>
      </c>
      <c r="F495" s="3">
        <v>7548.09423828125</v>
      </c>
      <c r="G495" s="3">
        <v>8.5126645863056183E-2</v>
      </c>
      <c r="H495" s="3">
        <v>2333.06591796875</v>
      </c>
      <c r="I495" s="3">
        <v>7019.4951171875</v>
      </c>
      <c r="J495" s="3">
        <v>5636.33642578125</v>
      </c>
      <c r="K495" s="3">
        <f t="shared" si="42"/>
        <v>24.983338395036256</v>
      </c>
      <c r="L495" s="3">
        <f t="shared" si="43"/>
        <v>31.114257316656179</v>
      </c>
      <c r="M495" s="3">
        <f t="shared" si="44"/>
        <v>2.4689456271485852</v>
      </c>
      <c r="N495" s="3">
        <f t="shared" si="45"/>
        <v>17.747805752637362</v>
      </c>
      <c r="O495" s="3">
        <f t="shared" si="46"/>
        <v>0.80295467575445223</v>
      </c>
      <c r="P495" s="4">
        <f t="shared" si="47"/>
        <v>6141.2645708326945</v>
      </c>
    </row>
    <row r="496" spans="1:16" x14ac:dyDescent="0.15">
      <c r="A496" t="s">
        <v>33</v>
      </c>
      <c r="B496" s="2">
        <v>2012</v>
      </c>
      <c r="C496" s="3">
        <v>19845.404296875</v>
      </c>
      <c r="D496" s="3">
        <v>1975.2786865234375</v>
      </c>
      <c r="E496" s="3">
        <v>5129.47607421875</v>
      </c>
      <c r="F496" s="3">
        <v>881.48638916015625</v>
      </c>
      <c r="G496" s="3">
        <v>533.914306640625</v>
      </c>
      <c r="H496" s="3">
        <v>1605.488525390625</v>
      </c>
      <c r="I496" s="3">
        <v>419.93099975585938</v>
      </c>
      <c r="J496" s="3">
        <v>364.9710693359375</v>
      </c>
      <c r="K496" s="3">
        <f t="shared" si="42"/>
        <v>47.258726572729273</v>
      </c>
      <c r="L496" s="3">
        <f t="shared" si="43"/>
        <v>54.3752805749332</v>
      </c>
      <c r="M496" s="3">
        <f t="shared" si="44"/>
        <v>2.515369771449564</v>
      </c>
      <c r="N496" s="3">
        <f t="shared" si="45"/>
        <v>6.5693916074976713</v>
      </c>
      <c r="O496" s="3">
        <f t="shared" si="46"/>
        <v>0.86912152126926889</v>
      </c>
      <c r="P496" s="4">
        <f t="shared" si="47"/>
        <v>346.99342116384389</v>
      </c>
    </row>
    <row r="497" spans="1:16" x14ac:dyDescent="0.15">
      <c r="A497" t="s">
        <v>34</v>
      </c>
      <c r="B497" s="2">
        <v>2012</v>
      </c>
      <c r="C497" s="3">
        <v>6923.86083984375</v>
      </c>
      <c r="D497" s="3">
        <v>4001.803466796875</v>
      </c>
      <c r="E497" s="3">
        <v>330.37649536132812</v>
      </c>
      <c r="F497" s="3">
        <v>150.16340637207031</v>
      </c>
      <c r="G497" s="3">
        <v>8.5126645863056183E-2</v>
      </c>
      <c r="H497" s="3">
        <v>135.52162170410156</v>
      </c>
      <c r="I497" s="3">
        <v>352.0294189453125</v>
      </c>
      <c r="J497" s="3">
        <v>280.59829711914062</v>
      </c>
      <c r="K497" s="3">
        <f t="shared" si="42"/>
        <v>19.668415385815713</v>
      </c>
      <c r="L497" s="3">
        <f t="shared" si="43"/>
        <v>24.675348749190427</v>
      </c>
      <c r="M497" s="3">
        <f t="shared" si="44"/>
        <v>1.3945879253720483</v>
      </c>
      <c r="N497" s="3">
        <f t="shared" si="45"/>
        <v>24.228775207748701</v>
      </c>
      <c r="O497" s="3">
        <f t="shared" si="46"/>
        <v>0.79708763534541793</v>
      </c>
      <c r="P497" s="4">
        <f t="shared" si="47"/>
        <v>361.9979280949911</v>
      </c>
    </row>
    <row r="498" spans="1:16" x14ac:dyDescent="0.15">
      <c r="A498" t="s">
        <v>1</v>
      </c>
      <c r="B498" s="2">
        <v>2013</v>
      </c>
      <c r="C498" s="3">
        <v>101000.96875</v>
      </c>
      <c r="D498" s="3">
        <v>15649.970703125</v>
      </c>
      <c r="E498" s="3">
        <v>19237.810546875</v>
      </c>
      <c r="F498" s="3">
        <v>4513.205078125</v>
      </c>
      <c r="G498" s="3">
        <v>8.0754458904266357E-2</v>
      </c>
      <c r="H498" s="3">
        <v>1517.780029296875</v>
      </c>
      <c r="I498" s="3">
        <v>4665.8984375</v>
      </c>
      <c r="J498" s="3">
        <v>3925.21142578125</v>
      </c>
      <c r="K498" s="3">
        <f t="shared" si="42"/>
        <v>21.64662821167547</v>
      </c>
      <c r="L498" s="3">
        <f t="shared" si="43"/>
        <v>25.731344835749169</v>
      </c>
      <c r="M498" s="3">
        <f t="shared" si="44"/>
        <v>2.3229886081236284</v>
      </c>
      <c r="N498" s="3">
        <f t="shared" si="45"/>
        <v>16.746785902036724</v>
      </c>
      <c r="O498" s="3">
        <f t="shared" si="46"/>
        <v>0.8412552219812971</v>
      </c>
      <c r="P498" s="4">
        <f t="shared" si="47"/>
        <v>220.64751436849045</v>
      </c>
    </row>
    <row r="499" spans="1:16" x14ac:dyDescent="0.15">
      <c r="A499" t="s">
        <v>2</v>
      </c>
      <c r="B499" s="2">
        <v>2013</v>
      </c>
      <c r="C499" s="3">
        <v>19972.19140625</v>
      </c>
      <c r="D499" s="3">
        <v>7897.78564453125</v>
      </c>
      <c r="E499" s="3">
        <v>117.90150451660156</v>
      </c>
      <c r="F499" s="3">
        <v>311.71218872070312</v>
      </c>
      <c r="G499" s="3">
        <v>8.0754458904266357E-2</v>
      </c>
      <c r="H499" s="3">
        <v>377.123291015625</v>
      </c>
      <c r="I499" s="3">
        <v>1331.7086181640625</v>
      </c>
      <c r="J499" s="3">
        <v>1112.2794189453125</v>
      </c>
      <c r="K499" s="3">
        <f t="shared" si="42"/>
        <v>14.997418454634861</v>
      </c>
      <c r="L499" s="3">
        <f t="shared" si="43"/>
        <v>17.956091847126025</v>
      </c>
      <c r="M499" s="3">
        <f t="shared" si="44"/>
        <v>1.9094466176810192</v>
      </c>
      <c r="N499" s="3">
        <f t="shared" si="45"/>
        <v>28.990739969396728</v>
      </c>
      <c r="O499" s="3">
        <f t="shared" si="46"/>
        <v>0.83522731908030878</v>
      </c>
      <c r="P499" s="4">
        <f t="shared" si="47"/>
        <v>122.9238624860361</v>
      </c>
    </row>
    <row r="500" spans="1:16" x14ac:dyDescent="0.15">
      <c r="A500" t="s">
        <v>3</v>
      </c>
      <c r="B500" s="2">
        <v>2013</v>
      </c>
      <c r="C500" s="3">
        <v>88873.34375</v>
      </c>
      <c r="D500" s="3">
        <v>12972.314453125</v>
      </c>
      <c r="E500" s="3">
        <v>18808.27734375</v>
      </c>
      <c r="F500" s="3">
        <v>6596.669921875</v>
      </c>
      <c r="G500" s="3">
        <v>8.0754458904266357E-2</v>
      </c>
      <c r="H500" s="3">
        <v>2490.790283203125</v>
      </c>
      <c r="I500" s="3">
        <v>3620.65869140625</v>
      </c>
      <c r="J500" s="3">
        <v>3042.19775390625</v>
      </c>
      <c r="K500" s="3">
        <f t="shared" si="42"/>
        <v>24.546181047372333</v>
      </c>
      <c r="L500" s="3">
        <f t="shared" si="43"/>
        <v>29.213532761269263</v>
      </c>
      <c r="M500" s="3">
        <f t="shared" si="44"/>
        <v>2.3117942800061098</v>
      </c>
      <c r="N500" s="3">
        <f t="shared" si="45"/>
        <v>9.7796911337968488</v>
      </c>
      <c r="O500" s="3">
        <f t="shared" si="46"/>
        <v>0.84023323190528965</v>
      </c>
      <c r="P500" s="4">
        <f t="shared" si="47"/>
        <v>399.28435649955242</v>
      </c>
    </row>
    <row r="501" spans="1:16" x14ac:dyDescent="0.15">
      <c r="A501" t="s">
        <v>40</v>
      </c>
      <c r="B501" s="2">
        <v>2013</v>
      </c>
      <c r="C501" s="3">
        <v>1678.0775146484375</v>
      </c>
      <c r="D501" s="3">
        <v>809.15960693359375</v>
      </c>
      <c r="E501" s="3">
        <v>16.877681732177734</v>
      </c>
      <c r="F501" s="3">
        <v>38.277610778808594</v>
      </c>
      <c r="G501" s="3">
        <v>8.0754458904266357E-2</v>
      </c>
      <c r="H501" s="3">
        <v>178.22508239746094</v>
      </c>
      <c r="I501" s="3">
        <v>113.19523620605469</v>
      </c>
      <c r="J501" s="3">
        <v>108.3526611328125</v>
      </c>
      <c r="K501" s="3">
        <f t="shared" si="42"/>
        <v>14.824630177843819</v>
      </c>
      <c r="L501" s="3">
        <f t="shared" si="43"/>
        <v>15.487183213631884</v>
      </c>
      <c r="M501" s="3">
        <f t="shared" si="44"/>
        <v>1.6018530397975741</v>
      </c>
      <c r="N501" s="3">
        <f t="shared" si="45"/>
        <v>7.7479490375233677</v>
      </c>
      <c r="O501" s="3">
        <f t="shared" si="46"/>
        <v>0.9572192679166549</v>
      </c>
      <c r="P501" s="4">
        <f t="shared" si="47"/>
        <v>7.5391571006663023</v>
      </c>
    </row>
    <row r="502" spans="1:16" x14ac:dyDescent="0.15">
      <c r="A502" t="s">
        <v>35</v>
      </c>
      <c r="B502" s="2">
        <v>2013</v>
      </c>
      <c r="C502" s="3">
        <v>70.175621032714844</v>
      </c>
      <c r="D502" s="3">
        <v>6.7026195526123047</v>
      </c>
      <c r="E502" s="3">
        <v>15.827873229980469</v>
      </c>
      <c r="F502" s="3">
        <v>11.467132568359375</v>
      </c>
      <c r="G502" s="3">
        <v>0.24226336181163788</v>
      </c>
      <c r="H502" s="3">
        <v>245.89730834960938</v>
      </c>
      <c r="I502" s="3">
        <v>29.206792831420898</v>
      </c>
      <c r="J502" s="3">
        <v>24.666875839233398</v>
      </c>
      <c r="K502" s="3">
        <f t="shared" si="42"/>
        <v>2.4027157462225484</v>
      </c>
      <c r="L502" s="3">
        <f t="shared" si="43"/>
        <v>2.844933484486853</v>
      </c>
      <c r="M502" s="3">
        <f t="shared" si="44"/>
        <v>0.91847904221364207</v>
      </c>
      <c r="N502" s="3">
        <f t="shared" si="45"/>
        <v>0.27241379927945819</v>
      </c>
      <c r="O502" s="3">
        <f t="shared" si="46"/>
        <v>0.84455955097872226</v>
      </c>
      <c r="P502" s="4">
        <f t="shared" si="47"/>
        <v>0.31528044859912235</v>
      </c>
    </row>
    <row r="503" spans="1:16" x14ac:dyDescent="0.15">
      <c r="A503" t="s">
        <v>4</v>
      </c>
      <c r="B503" s="2">
        <v>2013</v>
      </c>
      <c r="C503" s="3">
        <v>84711.984375</v>
      </c>
      <c r="D503" s="3">
        <v>35448.37890625</v>
      </c>
      <c r="E503" s="3">
        <v>850.34442138671875</v>
      </c>
      <c r="F503" s="3">
        <v>977.93646240234375</v>
      </c>
      <c r="G503" s="3">
        <v>8.0754458904266357E-2</v>
      </c>
      <c r="H503" s="3">
        <v>774.59674072265625</v>
      </c>
      <c r="I503" s="3">
        <v>3196.100830078125</v>
      </c>
      <c r="J503" s="3">
        <v>2643.895751953125</v>
      </c>
      <c r="K503" s="3">
        <f t="shared" si="42"/>
        <v>26.504790955837684</v>
      </c>
      <c r="L503" s="3">
        <f t="shared" si="43"/>
        <v>32.040591733777973</v>
      </c>
      <c r="M503" s="3">
        <f t="shared" si="44"/>
        <v>2.0103122391139454</v>
      </c>
      <c r="N503" s="3">
        <f t="shared" si="45"/>
        <v>48.334651226777368</v>
      </c>
      <c r="O503" s="3">
        <f t="shared" si="46"/>
        <v>0.82722538884622676</v>
      </c>
      <c r="P503" s="4">
        <f t="shared" si="47"/>
        <v>369.63929507251987</v>
      </c>
    </row>
    <row r="504" spans="1:16" x14ac:dyDescent="0.15">
      <c r="A504" t="s">
        <v>5</v>
      </c>
      <c r="B504" s="2">
        <v>2013</v>
      </c>
      <c r="C504" s="3">
        <v>140.75502014160156</v>
      </c>
      <c r="D504" s="3">
        <v>5.1682848930358887</v>
      </c>
      <c r="E504" s="3">
        <v>34.078380584716797</v>
      </c>
      <c r="F504" s="3">
        <v>2.261124849319458</v>
      </c>
      <c r="G504" s="3">
        <v>5.2490396499633789</v>
      </c>
      <c r="H504" s="3">
        <v>20.188613891601562</v>
      </c>
      <c r="I504" s="3">
        <v>65.980110168457031</v>
      </c>
      <c r="J504" s="3">
        <v>50.847057342529297</v>
      </c>
      <c r="K504" s="3">
        <f t="shared" si="42"/>
        <v>2.1332947123342634</v>
      </c>
      <c r="L504" s="3">
        <f t="shared" si="43"/>
        <v>2.7682038548152481</v>
      </c>
      <c r="M504" s="3">
        <f t="shared" si="44"/>
        <v>0.90184893550834544</v>
      </c>
      <c r="N504" s="3">
        <f t="shared" si="45"/>
        <v>5.0816327765531959</v>
      </c>
      <c r="O504" s="3">
        <f t="shared" si="46"/>
        <v>0.77064220130444161</v>
      </c>
      <c r="P504" s="4">
        <f t="shared" si="47"/>
        <v>241.5969114847058</v>
      </c>
    </row>
    <row r="505" spans="1:16" x14ac:dyDescent="0.15">
      <c r="A505" t="s">
        <v>6</v>
      </c>
      <c r="B505" s="2">
        <v>2013</v>
      </c>
      <c r="C505" s="3">
        <v>27015.837890625</v>
      </c>
      <c r="D505" s="3">
        <v>11894.404296875</v>
      </c>
      <c r="E505" s="3">
        <v>226.43548583984375</v>
      </c>
      <c r="F505" s="3">
        <v>373.73162841796875</v>
      </c>
      <c r="G505" s="3">
        <v>8.0754458904266357E-2</v>
      </c>
      <c r="H505" s="3">
        <v>559.30535888671875</v>
      </c>
      <c r="I505" s="3">
        <v>1059.0111083984375</v>
      </c>
      <c r="J505" s="3">
        <v>836.25250244140625</v>
      </c>
      <c r="K505" s="3">
        <f t="shared" si="42"/>
        <v>25.510438631263803</v>
      </c>
      <c r="L505" s="3">
        <f t="shared" si="43"/>
        <v>32.30583802350764</v>
      </c>
      <c r="M505" s="3">
        <f t="shared" si="44"/>
        <v>1.9274856307815371</v>
      </c>
      <c r="N505" s="3">
        <f t="shared" si="45"/>
        <v>28.952228300326912</v>
      </c>
      <c r="O505" s="3">
        <f t="shared" si="46"/>
        <v>0.7896541365898293</v>
      </c>
      <c r="P505" s="4">
        <f t="shared" si="47"/>
        <v>312.98850185880713</v>
      </c>
    </row>
    <row r="506" spans="1:16" x14ac:dyDescent="0.15">
      <c r="A506" t="s">
        <v>43</v>
      </c>
      <c r="B506" s="2">
        <v>2013</v>
      </c>
      <c r="C506" s="3">
        <v>8633.7822265625</v>
      </c>
      <c r="D506" s="3">
        <v>2.9071602821350098</v>
      </c>
      <c r="E506" s="3">
        <v>1373.4771728515625</v>
      </c>
      <c r="F506" s="3">
        <v>512.144775390625</v>
      </c>
      <c r="G506" s="3">
        <v>8.0754458904266357E-2</v>
      </c>
      <c r="H506" s="3">
        <v>639.57525634765625</v>
      </c>
      <c r="I506" s="3">
        <v>179.804443359375</v>
      </c>
      <c r="J506" s="3">
        <v>2.6743309497833252</v>
      </c>
      <c r="K506" s="3">
        <f t="shared" si="42"/>
        <v>48.017624399337933</v>
      </c>
      <c r="L506" s="3">
        <f t="shared" si="43"/>
        <v>3228.3896004950361</v>
      </c>
      <c r="M506" s="3">
        <f t="shared" si="44"/>
        <v>5.5385121280631715</v>
      </c>
      <c r="N506" s="3">
        <f t="shared" si="45"/>
        <v>7.4958988828858271</v>
      </c>
      <c r="O506" s="3">
        <f t="shared" si="46"/>
        <v>1.4873553177093305E-2</v>
      </c>
      <c r="P506" s="4">
        <f t="shared" si="47"/>
        <v>100.02556927559641</v>
      </c>
    </row>
    <row r="507" spans="1:16" x14ac:dyDescent="0.15">
      <c r="A507" t="s">
        <v>7</v>
      </c>
      <c r="B507" s="2">
        <v>2013</v>
      </c>
      <c r="C507" s="3">
        <v>9595.8095703125</v>
      </c>
      <c r="D507" s="3">
        <v>3728.917724609375</v>
      </c>
      <c r="E507" s="3">
        <v>943.77728271484375</v>
      </c>
      <c r="F507" s="3">
        <v>377.44631958007812</v>
      </c>
      <c r="G507" s="3">
        <v>8.0754458904266357E-2</v>
      </c>
      <c r="H507" s="3">
        <v>151.41459655761719</v>
      </c>
      <c r="I507" s="3">
        <v>848.96429443359375</v>
      </c>
      <c r="J507" s="3">
        <v>623.10345458984375</v>
      </c>
      <c r="K507" s="3">
        <f t="shared" si="42"/>
        <v>11.302960128275556</v>
      </c>
      <c r="L507" s="3">
        <f t="shared" si="43"/>
        <v>15.400026271125261</v>
      </c>
      <c r="M507" s="3">
        <f t="shared" si="44"/>
        <v>1.5616240936885395</v>
      </c>
      <c r="N507" s="3">
        <f t="shared" si="45"/>
        <v>18.141526946608824</v>
      </c>
      <c r="O507" s="3">
        <f t="shared" si="46"/>
        <v>0.73395719781779711</v>
      </c>
      <c r="P507" s="4">
        <f t="shared" si="47"/>
        <v>215.12451293206686</v>
      </c>
    </row>
    <row r="508" spans="1:16" x14ac:dyDescent="0.15">
      <c r="A508" t="s">
        <v>44</v>
      </c>
      <c r="B508" s="2">
        <v>2013</v>
      </c>
      <c r="C508" s="3">
        <v>680.19476318359375</v>
      </c>
      <c r="D508" s="3">
        <v>353.54299926757812</v>
      </c>
      <c r="E508" s="3">
        <v>7.1871466636657715</v>
      </c>
      <c r="F508" s="3">
        <v>9.6905345916748047</v>
      </c>
      <c r="G508" s="3">
        <v>6.7833743095397949</v>
      </c>
      <c r="H508" s="3">
        <v>7.5909185409545898</v>
      </c>
      <c r="I508" s="3">
        <v>49.939075469970703</v>
      </c>
      <c r="J508" s="3">
        <v>39.118942260742188</v>
      </c>
      <c r="K508" s="3">
        <f t="shared" si="42"/>
        <v>13.62049170478952</v>
      </c>
      <c r="L508" s="3">
        <f t="shared" si="43"/>
        <v>17.387861835574302</v>
      </c>
      <c r="M508" s="3">
        <f t="shared" si="44"/>
        <v>1.5122558087028755</v>
      </c>
      <c r="N508" s="3">
        <f t="shared" si="45"/>
        <v>28.26510037598181</v>
      </c>
      <c r="O508" s="3">
        <f t="shared" si="46"/>
        <v>0.78333332951398227</v>
      </c>
      <c r="P508" s="4">
        <f t="shared" si="47"/>
        <v>15.249006981288799</v>
      </c>
    </row>
    <row r="509" spans="1:16" x14ac:dyDescent="0.15">
      <c r="A509" t="s">
        <v>8</v>
      </c>
      <c r="B509" s="2">
        <v>2013</v>
      </c>
      <c r="C509" s="3">
        <v>301.94091796875</v>
      </c>
      <c r="D509" s="3">
        <v>192.68013000488281</v>
      </c>
      <c r="E509" s="3">
        <v>26.487461090087891</v>
      </c>
      <c r="F509" s="3">
        <v>27.13349723815918</v>
      </c>
      <c r="G509" s="3">
        <v>25.033880233764648</v>
      </c>
      <c r="H509" s="3">
        <v>143.98519897460938</v>
      </c>
      <c r="I509" s="3">
        <v>26.861169815063477</v>
      </c>
      <c r="J509" s="3">
        <v>24.061553955078125</v>
      </c>
      <c r="K509" s="3">
        <f t="shared" si="42"/>
        <v>11.240795544184548</v>
      </c>
      <c r="L509" s="3">
        <f t="shared" si="43"/>
        <v>12.548687359613622</v>
      </c>
      <c r="M509" s="3">
        <f t="shared" si="44"/>
        <v>1.117925750575486</v>
      </c>
      <c r="N509" s="3">
        <f t="shared" si="45"/>
        <v>1.5393166046485875</v>
      </c>
      <c r="O509" s="3">
        <f t="shared" si="46"/>
        <v>0.89577461148340032</v>
      </c>
      <c r="P509" s="4">
        <f t="shared" si="47"/>
        <v>68.445924018936566</v>
      </c>
    </row>
    <row r="510" spans="1:16" x14ac:dyDescent="0.15">
      <c r="A510" t="s">
        <v>9</v>
      </c>
      <c r="B510" s="2">
        <v>2013</v>
      </c>
      <c r="C510" s="3">
        <v>2484.087890625</v>
      </c>
      <c r="D510" s="3">
        <v>1460.6865234375</v>
      </c>
      <c r="E510" s="3">
        <v>47.322109222412109</v>
      </c>
      <c r="F510" s="3">
        <v>38.277610778808594</v>
      </c>
      <c r="G510" s="3">
        <v>8.0754458904266357E-2</v>
      </c>
      <c r="H510" s="3">
        <v>64.038284301757812</v>
      </c>
      <c r="I510" s="3">
        <v>124.54502868652344</v>
      </c>
      <c r="J510" s="3">
        <v>98.818840026855469</v>
      </c>
      <c r="K510" s="3">
        <f t="shared" si="42"/>
        <v>19.945299437662694</v>
      </c>
      <c r="L510" s="3">
        <f t="shared" si="43"/>
        <v>25.137796496598348</v>
      </c>
      <c r="M510" s="3">
        <f t="shared" si="44"/>
        <v>1.4347506897878242</v>
      </c>
      <c r="N510" s="3">
        <f t="shared" si="45"/>
        <v>24.259464560580788</v>
      </c>
      <c r="O510" s="3">
        <f t="shared" si="46"/>
        <v>0.79343865483045406</v>
      </c>
      <c r="P510" s="4">
        <f t="shared" si="47"/>
        <v>185.59456635375884</v>
      </c>
    </row>
    <row r="511" spans="1:16" x14ac:dyDescent="0.15">
      <c r="A511" t="s">
        <v>10</v>
      </c>
      <c r="B511" s="2">
        <v>2013</v>
      </c>
      <c r="C511" s="3">
        <v>8703.1494140625</v>
      </c>
      <c r="D511" s="3">
        <v>5022.5234375</v>
      </c>
      <c r="E511" s="3">
        <v>304.44430541992188</v>
      </c>
      <c r="F511" s="3">
        <v>178.06356811523438</v>
      </c>
      <c r="G511" s="3">
        <v>115.55962371826172</v>
      </c>
      <c r="H511" s="3">
        <v>122.666015625</v>
      </c>
      <c r="I511" s="3">
        <v>696.8770751953125</v>
      </c>
      <c r="J511" s="3">
        <v>609.862060546875</v>
      </c>
      <c r="K511" s="3">
        <f t="shared" si="42"/>
        <v>12.48878708145663</v>
      </c>
      <c r="L511" s="3">
        <f t="shared" si="43"/>
        <v>14.270685089441733</v>
      </c>
      <c r="M511" s="3">
        <f t="shared" si="44"/>
        <v>1.3119586941739816</v>
      </c>
      <c r="N511" s="3">
        <f t="shared" si="45"/>
        <v>20.906497834033331</v>
      </c>
      <c r="O511" s="3">
        <f t="shared" si="46"/>
        <v>0.8751357768168081</v>
      </c>
      <c r="P511" s="4">
        <f t="shared" si="47"/>
        <v>341.03184804532896</v>
      </c>
    </row>
    <row r="512" spans="1:16" x14ac:dyDescent="0.15">
      <c r="A512" t="s">
        <v>11</v>
      </c>
      <c r="B512" s="2">
        <v>2013</v>
      </c>
      <c r="C512" s="3">
        <v>254.94181823730469</v>
      </c>
      <c r="D512" s="3">
        <v>128.15731811523438</v>
      </c>
      <c r="E512" s="3">
        <v>10.336569786071777</v>
      </c>
      <c r="F512" s="3">
        <v>11.870904922485352</v>
      </c>
      <c r="G512" s="3">
        <v>0.48452672362327576</v>
      </c>
      <c r="H512" s="3">
        <v>107.32266998291016</v>
      </c>
      <c r="I512" s="3">
        <v>16.873353958129883</v>
      </c>
      <c r="J512" s="3">
        <v>14.149404525756836</v>
      </c>
      <c r="K512" s="3">
        <f t="shared" si="42"/>
        <v>15.109137096864442</v>
      </c>
      <c r="L512" s="3">
        <f t="shared" si="43"/>
        <v>18.017847872906732</v>
      </c>
      <c r="M512" s="3">
        <f t="shared" si="44"/>
        <v>1.5039338240446316</v>
      </c>
      <c r="N512" s="3">
        <f t="shared" si="45"/>
        <v>2.1302294635954353</v>
      </c>
      <c r="O512" s="3">
        <f t="shared" si="46"/>
        <v>0.83856502749054229</v>
      </c>
      <c r="P512" s="4">
        <f t="shared" si="47"/>
        <v>93.3783398754953</v>
      </c>
    </row>
    <row r="513" spans="1:16" x14ac:dyDescent="0.15">
      <c r="A513" t="s">
        <v>12</v>
      </c>
      <c r="B513" s="2">
        <v>2013</v>
      </c>
      <c r="C513" s="3">
        <v>14827.9716796875</v>
      </c>
      <c r="D513" s="3">
        <v>7403.48779296875</v>
      </c>
      <c r="E513" s="3">
        <v>2454.450927734375</v>
      </c>
      <c r="F513" s="3">
        <v>404.09530639648438</v>
      </c>
      <c r="G513" s="3">
        <v>8.0754458904266357E-2</v>
      </c>
      <c r="H513" s="3">
        <v>315.58840942382812</v>
      </c>
      <c r="I513" s="3">
        <v>907.75616455078125</v>
      </c>
      <c r="J513" s="3">
        <v>778.06591796875</v>
      </c>
      <c r="K513" s="3">
        <f t="shared" si="42"/>
        <v>16.334751840573151</v>
      </c>
      <c r="L513" s="3">
        <f t="shared" si="43"/>
        <v>19.057474871021206</v>
      </c>
      <c r="M513" s="3">
        <f t="shared" si="44"/>
        <v>1.2845009466540571</v>
      </c>
      <c r="N513" s="3">
        <f t="shared" si="45"/>
        <v>20.601144252001372</v>
      </c>
      <c r="O513" s="3">
        <f t="shared" si="46"/>
        <v>0.85713096572997582</v>
      </c>
      <c r="P513" s="4">
        <f t="shared" si="47"/>
        <v>591.40569656472655</v>
      </c>
    </row>
    <row r="514" spans="1:16" x14ac:dyDescent="0.15">
      <c r="A514" t="s">
        <v>13</v>
      </c>
      <c r="B514" s="2">
        <v>2013</v>
      </c>
      <c r="C514" s="3">
        <v>8253.185546875</v>
      </c>
      <c r="D514" s="3">
        <v>3336.28955078125</v>
      </c>
      <c r="E514" s="3">
        <v>479.27767944335938</v>
      </c>
      <c r="F514" s="3">
        <v>156.82514953613281</v>
      </c>
      <c r="G514" s="3">
        <v>8.0754458904266357E-2</v>
      </c>
      <c r="H514" s="3">
        <v>223.52833557128906</v>
      </c>
      <c r="I514" s="3">
        <v>788.96173095703125</v>
      </c>
      <c r="J514" s="3">
        <v>650.26727294921875</v>
      </c>
      <c r="K514" s="3">
        <f t="shared" si="42"/>
        <v>10.460818596186749</v>
      </c>
      <c r="L514" s="3">
        <f t="shared" si="43"/>
        <v>12.691989725153391</v>
      </c>
      <c r="M514" s="3">
        <f t="shared" si="44"/>
        <v>1.5706004912748197</v>
      </c>
      <c r="N514" s="3">
        <f t="shared" si="45"/>
        <v>21.694118689955911</v>
      </c>
      <c r="O514" s="3">
        <f t="shared" si="46"/>
        <v>0.82420635556103272</v>
      </c>
      <c r="P514" s="4">
        <f t="shared" si="47"/>
        <v>238.37289803069925</v>
      </c>
    </row>
    <row r="515" spans="1:16" x14ac:dyDescent="0.15">
      <c r="A515" t="s">
        <v>14</v>
      </c>
      <c r="B515" s="2">
        <v>2013</v>
      </c>
      <c r="C515" s="3">
        <v>13987.2373046875</v>
      </c>
      <c r="D515" s="3">
        <v>8124.140625</v>
      </c>
      <c r="E515" s="3">
        <v>911.07177734375</v>
      </c>
      <c r="F515" s="3">
        <v>505.84591674804688</v>
      </c>
      <c r="G515" s="3">
        <v>12.35543155670166</v>
      </c>
      <c r="H515" s="3">
        <v>322.69479370117188</v>
      </c>
      <c r="I515" s="3">
        <v>422.06085205078125</v>
      </c>
      <c r="J515" s="3">
        <v>330.73287963867188</v>
      </c>
      <c r="K515" s="3">
        <f t="shared" ref="K515:K578" si="48">C515/I515</f>
        <v>33.140333287780486</v>
      </c>
      <c r="L515" s="3">
        <f t="shared" ref="L515:L578" si="49">C515/J515</f>
        <v>42.291644302098604</v>
      </c>
      <c r="M515" s="3">
        <f t="shared" ref="M515:M578" si="50">C515/(D515+E515+I515+J515)</f>
        <v>1.4290180362733365</v>
      </c>
      <c r="N515" s="3">
        <f t="shared" ref="N515:N578" si="51">C515/(F515+G515+H515)</f>
        <v>16.633727527066025</v>
      </c>
      <c r="O515" s="3">
        <f t="shared" ref="O515:O578" si="52">J515/I515</f>
        <v>0.78361420641514268</v>
      </c>
      <c r="P515" s="4">
        <f t="shared" ref="P515:P578" si="53">(C515/VLOOKUP(A515,$A$2:$C$35,3))*100</f>
        <v>175.13729323477435</v>
      </c>
    </row>
    <row r="516" spans="1:16" x14ac:dyDescent="0.15">
      <c r="A516" t="s">
        <v>15</v>
      </c>
      <c r="B516" s="2">
        <v>2013</v>
      </c>
      <c r="C516" s="3">
        <v>9445.525390625</v>
      </c>
      <c r="D516" s="3">
        <v>4870.947265625</v>
      </c>
      <c r="E516" s="3">
        <v>589.50750732421875</v>
      </c>
      <c r="F516" s="3">
        <v>215.69514465332031</v>
      </c>
      <c r="G516" s="3">
        <v>8.0754458904266357E-2</v>
      </c>
      <c r="H516" s="3">
        <v>60.485088348388672</v>
      </c>
      <c r="I516" s="3">
        <v>676.6744384765625</v>
      </c>
      <c r="J516" s="3">
        <v>567.413818359375</v>
      </c>
      <c r="K516" s="3">
        <f t="shared" si="48"/>
        <v>13.958744195939001</v>
      </c>
      <c r="L516" s="3">
        <f t="shared" si="49"/>
        <v>16.646625593179717</v>
      </c>
      <c r="M516" s="3">
        <f t="shared" si="50"/>
        <v>1.4088246355736607</v>
      </c>
      <c r="N516" s="3">
        <f t="shared" si="51"/>
        <v>34.190587232197075</v>
      </c>
      <c r="O516" s="3">
        <f t="shared" si="52"/>
        <v>0.8385329577940428</v>
      </c>
      <c r="P516" s="4">
        <f t="shared" si="53"/>
        <v>200.25024505361264</v>
      </c>
    </row>
    <row r="517" spans="1:16" x14ac:dyDescent="0.15">
      <c r="A517" t="s">
        <v>46</v>
      </c>
      <c r="B517" s="2">
        <v>2013</v>
      </c>
      <c r="C517" s="3">
        <v>72.921272277832031</v>
      </c>
      <c r="D517" s="3">
        <v>44.495704650878906</v>
      </c>
      <c r="E517" s="3">
        <v>10.901851654052734</v>
      </c>
      <c r="F517" s="3">
        <v>13.082221984863281</v>
      </c>
      <c r="G517" s="3">
        <v>8.0754458904266357E-2</v>
      </c>
      <c r="H517" s="3">
        <v>17.442962646484375</v>
      </c>
      <c r="I517" s="3">
        <v>15.057387351989746</v>
      </c>
      <c r="J517" s="3">
        <v>14.149404525756836</v>
      </c>
      <c r="K517" s="3">
        <f t="shared" si="48"/>
        <v>4.8428901092323899</v>
      </c>
      <c r="L517" s="3">
        <f t="shared" si="49"/>
        <v>5.1536636856406188</v>
      </c>
      <c r="M517" s="3">
        <f t="shared" si="50"/>
        <v>0.86190927350896884</v>
      </c>
      <c r="N517" s="3">
        <f t="shared" si="51"/>
        <v>2.3825856825630836</v>
      </c>
      <c r="O517" s="3">
        <f t="shared" si="52"/>
        <v>0.93969851442302665</v>
      </c>
      <c r="P517" s="4">
        <f t="shared" si="53"/>
        <v>1.5459703975546502</v>
      </c>
    </row>
    <row r="518" spans="1:16" x14ac:dyDescent="0.15">
      <c r="A518" t="s">
        <v>16</v>
      </c>
      <c r="B518" s="2">
        <v>2013</v>
      </c>
      <c r="C518" s="3">
        <v>42099.07421875</v>
      </c>
      <c r="D518" s="3">
        <v>4336.83740234375</v>
      </c>
      <c r="E518" s="3">
        <v>10135.4111328125</v>
      </c>
      <c r="F518" s="3">
        <v>2275.983642578125</v>
      </c>
      <c r="G518" s="3">
        <v>8.0754458904266357E-2</v>
      </c>
      <c r="H518" s="3">
        <v>2480.615234375</v>
      </c>
      <c r="I518" s="3">
        <v>2649.343505859375</v>
      </c>
      <c r="J518" s="3">
        <v>1987.5751953125</v>
      </c>
      <c r="K518" s="3">
        <f t="shared" si="48"/>
        <v>15.890379682982712</v>
      </c>
      <c r="L518" s="3">
        <f t="shared" si="49"/>
        <v>21.181122766090315</v>
      </c>
      <c r="M518" s="3">
        <f t="shared" si="50"/>
        <v>2.203082619880794</v>
      </c>
      <c r="N518" s="3">
        <f t="shared" si="51"/>
        <v>8.8505170583146491</v>
      </c>
      <c r="O518" s="3">
        <f t="shared" si="52"/>
        <v>0.7502142288898036</v>
      </c>
      <c r="P518" s="4">
        <f t="shared" si="53"/>
        <v>175.18095963976063</v>
      </c>
    </row>
    <row r="519" spans="1:16" x14ac:dyDescent="0.15">
      <c r="A519" t="s">
        <v>41</v>
      </c>
      <c r="B519" s="2">
        <v>2013</v>
      </c>
      <c r="C519" s="3">
        <v>486.94937133789062</v>
      </c>
      <c r="D519" s="3">
        <v>178.14433288574219</v>
      </c>
      <c r="E519" s="3">
        <v>0.32301780581474304</v>
      </c>
      <c r="F519" s="3">
        <v>4.3607406616210938</v>
      </c>
      <c r="G519" s="3">
        <v>8.0754458904266357E-2</v>
      </c>
      <c r="H519" s="3">
        <v>3.5531959533691406</v>
      </c>
      <c r="I519" s="3">
        <v>31.249753952026367</v>
      </c>
      <c r="J519" s="3">
        <v>25.95318603515625</v>
      </c>
      <c r="K519" s="3">
        <f t="shared" si="48"/>
        <v>15.582502572194324</v>
      </c>
      <c r="L519" s="3">
        <f t="shared" si="49"/>
        <v>18.762604740638309</v>
      </c>
      <c r="M519" s="3">
        <f t="shared" si="50"/>
        <v>2.066231470820771</v>
      </c>
      <c r="N519" s="3">
        <f t="shared" si="51"/>
        <v>60.909091650577075</v>
      </c>
      <c r="O519" s="3">
        <f t="shared" si="52"/>
        <v>0.83050849216281064</v>
      </c>
      <c r="P519" s="4">
        <f t="shared" si="53"/>
        <v>2.0262739680141753</v>
      </c>
    </row>
    <row r="520" spans="1:16" x14ac:dyDescent="0.15">
      <c r="A520" t="s">
        <v>39</v>
      </c>
      <c r="B520" s="2">
        <v>2013</v>
      </c>
      <c r="C520" s="3">
        <v>27010.0234375</v>
      </c>
      <c r="D520" s="3">
        <v>4047.655517578125</v>
      </c>
      <c r="E520" s="3">
        <v>5765.787109375</v>
      </c>
      <c r="F520" s="3">
        <v>1035.756591796875</v>
      </c>
      <c r="G520" s="3">
        <v>22.045965194702148</v>
      </c>
      <c r="H520" s="3">
        <v>564.71588134765625</v>
      </c>
      <c r="I520" s="3">
        <v>1194.6788330078125</v>
      </c>
      <c r="J520" s="3">
        <v>929.2451171875</v>
      </c>
      <c r="K520" s="3">
        <f t="shared" si="48"/>
        <v>22.608606339410528</v>
      </c>
      <c r="L520" s="3">
        <f t="shared" si="49"/>
        <v>29.066629394028883</v>
      </c>
      <c r="M520" s="3">
        <f t="shared" si="50"/>
        <v>2.2626450534915277</v>
      </c>
      <c r="N520" s="3">
        <f t="shared" si="51"/>
        <v>16.646974727231292</v>
      </c>
      <c r="O520" s="3">
        <f t="shared" si="52"/>
        <v>0.77782002284912277</v>
      </c>
      <c r="P520" s="4">
        <f t="shared" si="53"/>
        <v>112.39301370590013</v>
      </c>
    </row>
    <row r="521" spans="1:16" x14ac:dyDescent="0.15">
      <c r="A521" t="s">
        <v>17</v>
      </c>
      <c r="B521" s="2">
        <v>2013</v>
      </c>
      <c r="C521" s="3">
        <v>18672.771484375</v>
      </c>
      <c r="D521" s="3">
        <v>2250.222900390625</v>
      </c>
      <c r="E521" s="3">
        <v>3308.8330078125</v>
      </c>
      <c r="F521" s="3">
        <v>1202.6761474609375</v>
      </c>
      <c r="G521" s="3">
        <v>8.0754458904266357E-2</v>
      </c>
      <c r="H521" s="3">
        <v>475.23995971679688</v>
      </c>
      <c r="I521" s="3">
        <v>894.5147705078125</v>
      </c>
      <c r="J521" s="3">
        <v>694.8341064453125</v>
      </c>
      <c r="K521" s="3">
        <f t="shared" si="48"/>
        <v>20.87474919366009</v>
      </c>
      <c r="L521" s="3">
        <f t="shared" si="49"/>
        <v>26.873711740925682</v>
      </c>
      <c r="M521" s="3">
        <f t="shared" si="50"/>
        <v>2.6121592223133807</v>
      </c>
      <c r="N521" s="3">
        <f t="shared" si="51"/>
        <v>11.128013354066981</v>
      </c>
      <c r="O521" s="3">
        <f t="shared" si="52"/>
        <v>0.77677208845959911</v>
      </c>
      <c r="P521" s="4">
        <f t="shared" si="53"/>
        <v>110.87813002573617</v>
      </c>
    </row>
    <row r="522" spans="1:16" x14ac:dyDescent="0.15">
      <c r="A522" t="s">
        <v>18</v>
      </c>
      <c r="B522" s="2">
        <v>2013</v>
      </c>
      <c r="C522" s="3">
        <v>8.6407270431518555</v>
      </c>
      <c r="D522" s="3">
        <v>1441.5347900390625</v>
      </c>
      <c r="E522" s="3">
        <v>8.075445145368576E-2</v>
      </c>
      <c r="F522" s="3">
        <v>0.32301780581474304</v>
      </c>
      <c r="G522" s="3">
        <v>1.2113168239593506</v>
      </c>
      <c r="H522" s="3">
        <v>4.0377225875854492</v>
      </c>
      <c r="I522" s="3">
        <v>0.90798318386077881</v>
      </c>
      <c r="J522" s="3">
        <v>0.83231794834136963</v>
      </c>
      <c r="K522" s="3">
        <f t="shared" si="48"/>
        <v>9.5163954539456963</v>
      </c>
      <c r="L522" s="3">
        <f t="shared" si="49"/>
        <v>10.381521941670202</v>
      </c>
      <c r="M522" s="3">
        <f t="shared" si="50"/>
        <v>5.9865535372698887E-3</v>
      </c>
      <c r="N522" s="3">
        <f t="shared" si="51"/>
        <v>1.5507247513955855</v>
      </c>
      <c r="O522" s="3">
        <f t="shared" si="52"/>
        <v>0.91666669948921553</v>
      </c>
      <c r="P522" s="4">
        <f t="shared" si="53"/>
        <v>28.573200452606841</v>
      </c>
    </row>
    <row r="523" spans="1:16" x14ac:dyDescent="0.15">
      <c r="A523" t="s">
        <v>19</v>
      </c>
      <c r="B523" s="2">
        <v>2013</v>
      </c>
      <c r="C523" s="3">
        <v>27243.564453125</v>
      </c>
      <c r="D523" s="3">
        <v>13901.798828125</v>
      </c>
      <c r="E523" s="3">
        <v>367.27127075195312</v>
      </c>
      <c r="F523" s="3">
        <v>375.26596069335938</v>
      </c>
      <c r="G523" s="3">
        <v>8.0754458904266357E-2</v>
      </c>
      <c r="H523" s="3">
        <v>435.18576049804688</v>
      </c>
      <c r="I523" s="3">
        <v>893.985107421875</v>
      </c>
      <c r="J523" s="3">
        <v>789.264404296875</v>
      </c>
      <c r="K523" s="3">
        <f t="shared" si="48"/>
        <v>30.474293393646722</v>
      </c>
      <c r="L523" s="3">
        <f t="shared" si="49"/>
        <v>34.51766518901259</v>
      </c>
      <c r="M523" s="3">
        <f t="shared" si="50"/>
        <v>1.7078120999424766</v>
      </c>
      <c r="N523" s="3">
        <f t="shared" si="51"/>
        <v>33.611934464768737</v>
      </c>
      <c r="O523" s="3">
        <f t="shared" si="52"/>
        <v>0.88286079683474872</v>
      </c>
      <c r="P523" s="4">
        <f t="shared" si="53"/>
        <v>252.45846333360996</v>
      </c>
    </row>
    <row r="524" spans="1:16" x14ac:dyDescent="0.15">
      <c r="A524" t="s">
        <v>20</v>
      </c>
      <c r="B524" s="2">
        <v>2013</v>
      </c>
      <c r="C524" s="3">
        <v>49788.02734375</v>
      </c>
      <c r="D524" s="3">
        <v>23363.556640625</v>
      </c>
      <c r="E524" s="3">
        <v>6912.82373046875</v>
      </c>
      <c r="F524" s="3">
        <v>2470.52099609375</v>
      </c>
      <c r="G524" s="3">
        <v>39.973453521728516</v>
      </c>
      <c r="H524" s="3">
        <v>369.37088012695312</v>
      </c>
      <c r="I524" s="3">
        <v>3008.375244140625</v>
      </c>
      <c r="J524" s="3">
        <v>2530.397705078125</v>
      </c>
      <c r="K524" s="3">
        <f t="shared" si="48"/>
        <v>16.549806225377477</v>
      </c>
      <c r="L524" s="3">
        <f t="shared" si="49"/>
        <v>19.675969213785237</v>
      </c>
      <c r="M524" s="3">
        <f t="shared" si="50"/>
        <v>1.3901386069318544</v>
      </c>
      <c r="N524" s="3">
        <f t="shared" si="51"/>
        <v>17.288317904852491</v>
      </c>
      <c r="O524" s="3">
        <f t="shared" si="52"/>
        <v>0.84111771296035931</v>
      </c>
      <c r="P524" s="4">
        <f t="shared" si="53"/>
        <v>405.01953761002835</v>
      </c>
    </row>
    <row r="525" spans="1:16" x14ac:dyDescent="0.15">
      <c r="A525" t="s">
        <v>45</v>
      </c>
      <c r="B525" s="2">
        <v>2013</v>
      </c>
      <c r="C525" s="3">
        <v>892.41748046875</v>
      </c>
      <c r="D525" s="3">
        <v>482.34634399414062</v>
      </c>
      <c r="E525" s="3">
        <v>1.3728257417678833</v>
      </c>
      <c r="F525" s="3">
        <v>3.068669319152832</v>
      </c>
      <c r="G525" s="3">
        <v>16.877681732177734</v>
      </c>
      <c r="H525" s="3">
        <v>0.4037722647190094</v>
      </c>
      <c r="I525" s="3">
        <v>57.581268310546875</v>
      </c>
      <c r="J525" s="3">
        <v>48.274440765380859</v>
      </c>
      <c r="K525" s="3">
        <f t="shared" si="48"/>
        <v>15.498399160917584</v>
      </c>
      <c r="L525" s="3">
        <f t="shared" si="49"/>
        <v>18.486334928373338</v>
      </c>
      <c r="M525" s="3">
        <f t="shared" si="50"/>
        <v>1.5136626619289293</v>
      </c>
      <c r="N525" s="3">
        <f t="shared" si="51"/>
        <v>43.853173104112109</v>
      </c>
      <c r="O525" s="3">
        <f t="shared" si="52"/>
        <v>0.83837057053046316</v>
      </c>
      <c r="P525" s="4">
        <f t="shared" si="53"/>
        <v>7.2597074955196597</v>
      </c>
    </row>
    <row r="526" spans="1:16" x14ac:dyDescent="0.15">
      <c r="A526" t="s">
        <v>21</v>
      </c>
      <c r="B526" s="2">
        <v>2013</v>
      </c>
      <c r="C526" s="3">
        <v>684.313232421875</v>
      </c>
      <c r="D526" s="3">
        <v>244.76675415039062</v>
      </c>
      <c r="E526" s="3">
        <v>58.789241790771484</v>
      </c>
      <c r="F526" s="3">
        <v>33.109325408935547</v>
      </c>
      <c r="G526" s="3">
        <v>8.0754458904266357E-2</v>
      </c>
      <c r="H526" s="3">
        <v>22.611248016357422</v>
      </c>
      <c r="I526" s="3">
        <v>64.391143798828125</v>
      </c>
      <c r="J526" s="3">
        <v>52.738689422607422</v>
      </c>
      <c r="K526" s="3">
        <f t="shared" si="48"/>
        <v>10.627443341584639</v>
      </c>
      <c r="L526" s="3">
        <f t="shared" si="49"/>
        <v>12.975544897187593</v>
      </c>
      <c r="M526" s="3">
        <f t="shared" si="50"/>
        <v>1.6266610020690375</v>
      </c>
      <c r="N526" s="3">
        <f t="shared" si="51"/>
        <v>12.263386166042661</v>
      </c>
      <c r="O526" s="3">
        <f t="shared" si="52"/>
        <v>0.81903638157717007</v>
      </c>
      <c r="P526" s="4">
        <f t="shared" si="53"/>
        <v>413.77232459598588</v>
      </c>
    </row>
    <row r="527" spans="1:16" x14ac:dyDescent="0.15">
      <c r="A527" t="s">
        <v>22</v>
      </c>
      <c r="B527" s="2">
        <v>2013</v>
      </c>
      <c r="C527" s="3">
        <v>5010.7333984375</v>
      </c>
      <c r="D527" s="3">
        <v>883.04998779296875</v>
      </c>
      <c r="E527" s="3">
        <v>990.37261962890625</v>
      </c>
      <c r="F527" s="3">
        <v>149.79951477050781</v>
      </c>
      <c r="G527" s="3">
        <v>8.0754458904266357E-2</v>
      </c>
      <c r="H527" s="3">
        <v>109.58379364013672</v>
      </c>
      <c r="I527" s="3">
        <v>411.99737548828125</v>
      </c>
      <c r="J527" s="3">
        <v>369.24649047851562</v>
      </c>
      <c r="K527" s="3">
        <f t="shared" si="48"/>
        <v>12.162051742438889</v>
      </c>
      <c r="L527" s="3">
        <f t="shared" si="49"/>
        <v>13.57015849207928</v>
      </c>
      <c r="M527" s="3">
        <f t="shared" si="50"/>
        <v>1.8875189967051935</v>
      </c>
      <c r="N527" s="3">
        <f t="shared" si="51"/>
        <v>19.311859002827514</v>
      </c>
      <c r="O527" s="3">
        <f t="shared" si="52"/>
        <v>0.89623505499495193</v>
      </c>
      <c r="P527" s="4">
        <f t="shared" si="53"/>
        <v>332.93277727643834</v>
      </c>
    </row>
    <row r="528" spans="1:16" x14ac:dyDescent="0.15">
      <c r="A528" t="s">
        <v>47</v>
      </c>
      <c r="B528" s="2">
        <v>2013</v>
      </c>
      <c r="C528" s="3">
        <v>14050.5478515625</v>
      </c>
      <c r="D528" s="3">
        <v>1957.326416015625</v>
      </c>
      <c r="E528" s="3">
        <v>3063.09716796875</v>
      </c>
      <c r="F528" s="3">
        <v>452.62872314453125</v>
      </c>
      <c r="G528" s="3">
        <v>8.0754458904266357E-2</v>
      </c>
      <c r="H528" s="3">
        <v>165.46588134765625</v>
      </c>
      <c r="I528" s="3">
        <v>395.19967651367188</v>
      </c>
      <c r="J528" s="3">
        <v>300.39111328125</v>
      </c>
      <c r="K528" s="3">
        <f t="shared" si="48"/>
        <v>35.553034798793476</v>
      </c>
      <c r="L528" s="3">
        <f t="shared" si="49"/>
        <v>46.774179495807061</v>
      </c>
      <c r="M528" s="3">
        <f t="shared" si="50"/>
        <v>2.4581022602069842</v>
      </c>
      <c r="N528" s="3">
        <f t="shared" si="51"/>
        <v>22.729064897383168</v>
      </c>
      <c r="O528" s="3">
        <f t="shared" si="52"/>
        <v>0.76009959302397867</v>
      </c>
      <c r="P528" s="4">
        <f t="shared" si="53"/>
        <v>933.57350042508858</v>
      </c>
    </row>
    <row r="529" spans="1:16" x14ac:dyDescent="0.15">
      <c r="A529" t="s">
        <v>23</v>
      </c>
      <c r="B529" s="2">
        <v>2013</v>
      </c>
      <c r="C529" s="3">
        <v>1281.4117431640625</v>
      </c>
      <c r="D529" s="3">
        <v>382.9376220703125</v>
      </c>
      <c r="E529" s="3">
        <v>144.87348937988281</v>
      </c>
      <c r="F529" s="3">
        <v>73.163536071777344</v>
      </c>
      <c r="G529" s="3">
        <v>36.097240447998047</v>
      </c>
      <c r="H529" s="3">
        <v>50.067760467529297</v>
      </c>
      <c r="I529" s="3">
        <v>140.5860595703125</v>
      </c>
      <c r="J529" s="3">
        <v>114.17888641357422</v>
      </c>
      <c r="K529" s="3">
        <f t="shared" si="48"/>
        <v>9.1147852573759582</v>
      </c>
      <c r="L529" s="3">
        <f t="shared" si="49"/>
        <v>11.222843236731036</v>
      </c>
      <c r="M529" s="3">
        <f t="shared" si="50"/>
        <v>1.6374277375231332</v>
      </c>
      <c r="N529" s="3">
        <f t="shared" si="51"/>
        <v>8.0425752184378965</v>
      </c>
      <c r="O529" s="3">
        <f t="shared" si="52"/>
        <v>0.81216364383887552</v>
      </c>
      <c r="P529" s="4">
        <f t="shared" si="53"/>
        <v>212.28872394907495</v>
      </c>
    </row>
    <row r="530" spans="1:16" x14ac:dyDescent="0.15">
      <c r="A530" t="s">
        <v>24</v>
      </c>
      <c r="B530" s="2">
        <v>2013</v>
      </c>
      <c r="C530" s="3">
        <v>41583.94140625</v>
      </c>
      <c r="D530" s="3">
        <v>9697.7216796875</v>
      </c>
      <c r="E530" s="3">
        <v>6018.4677734375</v>
      </c>
      <c r="F530" s="3">
        <v>1292.2327880859375</v>
      </c>
      <c r="G530" s="3">
        <v>269.55838012695312</v>
      </c>
      <c r="H530" s="3">
        <v>4064.856201171875</v>
      </c>
      <c r="I530" s="3">
        <v>1959.20068359375</v>
      </c>
      <c r="J530" s="3">
        <v>1604.708984375</v>
      </c>
      <c r="K530" s="3">
        <f t="shared" si="48"/>
        <v>21.224952479075714</v>
      </c>
      <c r="L530" s="3">
        <f t="shared" si="49"/>
        <v>25.913696384298653</v>
      </c>
      <c r="M530" s="3">
        <f t="shared" si="50"/>
        <v>2.1568323453666438</v>
      </c>
      <c r="N530" s="3">
        <f t="shared" si="51"/>
        <v>7.3905362601027749</v>
      </c>
      <c r="O530" s="3">
        <f t="shared" si="52"/>
        <v>0.81906309946334444</v>
      </c>
      <c r="P530" s="4">
        <f t="shared" si="53"/>
        <v>696.94094948850523</v>
      </c>
    </row>
    <row r="531" spans="1:16" x14ac:dyDescent="0.15">
      <c r="A531" t="s">
        <v>37</v>
      </c>
      <c r="B531" s="2">
        <v>2013</v>
      </c>
      <c r="C531" s="3">
        <v>8500.1328125</v>
      </c>
      <c r="D531" s="3">
        <v>1168.5169677734375</v>
      </c>
      <c r="E531" s="3">
        <v>2467.694580078125</v>
      </c>
      <c r="F531" s="3">
        <v>281.26776123046875</v>
      </c>
      <c r="G531" s="3">
        <v>83.903877258300781</v>
      </c>
      <c r="H531" s="3">
        <v>240.72903442382812</v>
      </c>
      <c r="I531" s="3">
        <v>277.99417114257812</v>
      </c>
      <c r="J531" s="3">
        <v>233.57867431640625</v>
      </c>
      <c r="K531" s="3">
        <f t="shared" si="48"/>
        <v>30.576658415404104</v>
      </c>
      <c r="L531" s="3">
        <f t="shared" si="49"/>
        <v>36.390877024097236</v>
      </c>
      <c r="M531" s="3">
        <f t="shared" si="50"/>
        <v>2.049318866768683</v>
      </c>
      <c r="N531" s="3">
        <f t="shared" si="51"/>
        <v>14.028921228358103</v>
      </c>
      <c r="O531" s="3">
        <f t="shared" si="52"/>
        <v>0.84022867586172523</v>
      </c>
      <c r="P531" s="4">
        <f t="shared" si="53"/>
        <v>142.46101819082898</v>
      </c>
    </row>
    <row r="532" spans="1:16" x14ac:dyDescent="0.15">
      <c r="A532" t="s">
        <v>25</v>
      </c>
      <c r="B532" s="2">
        <v>2013</v>
      </c>
      <c r="C532" s="3">
        <v>36027.7109375</v>
      </c>
      <c r="D532" s="3">
        <v>4998.78173828125</v>
      </c>
      <c r="E532" s="3">
        <v>6540.30322265625</v>
      </c>
      <c r="F532" s="3">
        <v>2304.570556640625</v>
      </c>
      <c r="G532" s="3">
        <v>460.21963500976562</v>
      </c>
      <c r="H532" s="3">
        <v>192.19560241699219</v>
      </c>
      <c r="I532" s="3">
        <v>1717.4501953125</v>
      </c>
      <c r="J532" s="3">
        <v>1443.31494140625</v>
      </c>
      <c r="K532" s="3">
        <f t="shared" si="48"/>
        <v>20.977441462833539</v>
      </c>
      <c r="L532" s="3">
        <f t="shared" si="49"/>
        <v>24.961780623151796</v>
      </c>
      <c r="M532" s="3">
        <f t="shared" si="50"/>
        <v>2.4508896824222903</v>
      </c>
      <c r="N532" s="3">
        <f t="shared" si="51"/>
        <v>12.183931018465696</v>
      </c>
      <c r="O532" s="3">
        <f t="shared" si="52"/>
        <v>0.84038241420073934</v>
      </c>
      <c r="P532" s="4">
        <f t="shared" si="53"/>
        <v>407.01772967135844</v>
      </c>
    </row>
    <row r="533" spans="1:16" x14ac:dyDescent="0.15">
      <c r="A533" t="s">
        <v>26</v>
      </c>
      <c r="B533" s="2">
        <v>2013</v>
      </c>
      <c r="C533" s="3">
        <v>7089.27197265625</v>
      </c>
      <c r="D533" s="3">
        <v>4198.5048828125</v>
      </c>
      <c r="E533" s="3">
        <v>354.02752685546875</v>
      </c>
      <c r="F533" s="3">
        <v>267.94326782226562</v>
      </c>
      <c r="G533" s="3">
        <v>8.0754458904266357E-2</v>
      </c>
      <c r="H533" s="3">
        <v>70.014114379882812</v>
      </c>
      <c r="I533" s="3">
        <v>346.1685791015625</v>
      </c>
      <c r="J533" s="3">
        <v>292.21926879882812</v>
      </c>
      <c r="K533" s="3">
        <f t="shared" si="48"/>
        <v>20.479247397483544</v>
      </c>
      <c r="L533" s="3">
        <f t="shared" si="49"/>
        <v>24.260111257538949</v>
      </c>
      <c r="M533" s="3">
        <f t="shared" si="50"/>
        <v>1.3657061986880061</v>
      </c>
      <c r="N533" s="3">
        <f t="shared" si="51"/>
        <v>20.971811176928206</v>
      </c>
      <c r="O533" s="3">
        <f t="shared" si="52"/>
        <v>0.84415307003670548</v>
      </c>
      <c r="P533" s="4">
        <f t="shared" si="53"/>
        <v>229.23499832362336</v>
      </c>
    </row>
    <row r="534" spans="1:16" x14ac:dyDescent="0.15">
      <c r="A534" t="s">
        <v>27</v>
      </c>
      <c r="B534" s="2">
        <v>2013</v>
      </c>
      <c r="C534" s="3">
        <v>32.705554962158203</v>
      </c>
      <c r="D534" s="3">
        <v>2.9071602821350098</v>
      </c>
      <c r="E534" s="3">
        <v>13.001466751098633</v>
      </c>
      <c r="F534" s="3">
        <v>46.353057861328125</v>
      </c>
      <c r="G534" s="3">
        <v>8.0754458904266357E-2</v>
      </c>
      <c r="H534" s="3">
        <v>793.65478515625</v>
      </c>
      <c r="I534" s="3">
        <v>25.650524139404297</v>
      </c>
      <c r="J534" s="3">
        <v>22.850910186767578</v>
      </c>
      <c r="K534" s="3">
        <f t="shared" si="48"/>
        <v>1.2750443142764469</v>
      </c>
      <c r="L534" s="3">
        <f t="shared" si="49"/>
        <v>1.4312583041483056</v>
      </c>
      <c r="M534" s="3">
        <f t="shared" si="50"/>
        <v>0.5077709021213711</v>
      </c>
      <c r="N534" s="3">
        <f t="shared" si="51"/>
        <v>3.8931078293886458E-2</v>
      </c>
      <c r="O534" s="3">
        <f t="shared" si="52"/>
        <v>0.89085548749719479</v>
      </c>
      <c r="P534" s="4">
        <f t="shared" si="53"/>
        <v>9.9082342783222082</v>
      </c>
    </row>
    <row r="535" spans="1:16" x14ac:dyDescent="0.15">
      <c r="A535" t="s">
        <v>28</v>
      </c>
      <c r="B535" s="2">
        <v>2013</v>
      </c>
      <c r="C535" s="3">
        <v>5991.73828125</v>
      </c>
      <c r="D535" s="3">
        <v>565.5234375</v>
      </c>
      <c r="E535" s="3">
        <v>1702.4654541015625</v>
      </c>
      <c r="F535" s="3">
        <v>215.93740844726562</v>
      </c>
      <c r="G535" s="3">
        <v>8.0754458904266357E-2</v>
      </c>
      <c r="H535" s="3">
        <v>140.43199157714844</v>
      </c>
      <c r="I535" s="3">
        <v>174.25711059570312</v>
      </c>
      <c r="J535" s="3">
        <v>143.23434448242188</v>
      </c>
      <c r="K535" s="3">
        <f t="shared" si="48"/>
        <v>34.384469366943271</v>
      </c>
      <c r="L535" s="3">
        <f t="shared" si="49"/>
        <v>41.831715032460828</v>
      </c>
      <c r="M535" s="3">
        <f t="shared" si="50"/>
        <v>2.3174565178747848</v>
      </c>
      <c r="N535" s="3">
        <f t="shared" si="51"/>
        <v>16.809470288868706</v>
      </c>
      <c r="O535" s="3">
        <f t="shared" si="52"/>
        <v>0.82197130431447529</v>
      </c>
      <c r="P535" s="4">
        <f t="shared" si="53"/>
        <v>463.58115143687593</v>
      </c>
    </row>
    <row r="536" spans="1:16" x14ac:dyDescent="0.15">
      <c r="A536" t="s">
        <v>29</v>
      </c>
      <c r="B536" s="2">
        <v>2013</v>
      </c>
      <c r="C536" s="3">
        <v>50559.3125</v>
      </c>
      <c r="D536" s="3">
        <v>7074.00927734375</v>
      </c>
      <c r="E536" s="3">
        <v>11946.41015625</v>
      </c>
      <c r="F536" s="3">
        <v>3517.90625</v>
      </c>
      <c r="G536" s="3">
        <v>8.398463249206543</v>
      </c>
      <c r="H536" s="3">
        <v>281.3485107421875</v>
      </c>
      <c r="I536" s="3">
        <v>2557.5615234375</v>
      </c>
      <c r="J536" s="3">
        <v>1942.327392578125</v>
      </c>
      <c r="K536" s="3">
        <f t="shared" si="48"/>
        <v>19.768561591451206</v>
      </c>
      <c r="L536" s="3">
        <f t="shared" si="49"/>
        <v>26.030273111110635</v>
      </c>
      <c r="M536" s="3">
        <f t="shared" si="50"/>
        <v>2.1496024519950518</v>
      </c>
      <c r="N536" s="3">
        <f t="shared" si="51"/>
        <v>13.278339577100699</v>
      </c>
      <c r="O536" s="3">
        <f t="shared" si="52"/>
        <v>0.75944503183154421</v>
      </c>
      <c r="P536" s="4">
        <f t="shared" si="53"/>
        <v>610.83663915313753</v>
      </c>
    </row>
    <row r="537" spans="1:16" x14ac:dyDescent="0.15">
      <c r="A537" t="s">
        <v>30</v>
      </c>
      <c r="B537" s="2">
        <v>2013</v>
      </c>
      <c r="C537" s="3">
        <v>3467.434814453125</v>
      </c>
      <c r="D537" s="3">
        <v>380.8380126953125</v>
      </c>
      <c r="E537" s="3">
        <v>1191.6934814453125</v>
      </c>
      <c r="F537" s="3">
        <v>79.704643249511719</v>
      </c>
      <c r="G537" s="3">
        <v>249.04673767089844</v>
      </c>
      <c r="H537" s="3">
        <v>1141.7064208984375</v>
      </c>
      <c r="I537" s="3">
        <v>178.49435424804688</v>
      </c>
      <c r="J537" s="3">
        <v>153.52482604980469</v>
      </c>
      <c r="K537" s="3">
        <f t="shared" si="48"/>
        <v>19.426019545887495</v>
      </c>
      <c r="L537" s="3">
        <f t="shared" si="49"/>
        <v>22.585499060121137</v>
      </c>
      <c r="M537" s="3">
        <f t="shared" si="50"/>
        <v>1.8206051752733949</v>
      </c>
      <c r="N537" s="3">
        <f t="shared" si="51"/>
        <v>2.3580648218290685</v>
      </c>
      <c r="O537" s="3">
        <f t="shared" si="52"/>
        <v>0.86011026341178853</v>
      </c>
      <c r="P537" s="4">
        <f t="shared" si="53"/>
        <v>77.821436825715011</v>
      </c>
    </row>
    <row r="538" spans="1:16" x14ac:dyDescent="0.15">
      <c r="A538" t="s">
        <v>31</v>
      </c>
      <c r="B538" s="2">
        <v>2013</v>
      </c>
      <c r="C538" s="3">
        <v>419.8424072265625</v>
      </c>
      <c r="D538" s="3">
        <v>172.89529418945312</v>
      </c>
      <c r="E538" s="3">
        <v>76.393714904785156</v>
      </c>
      <c r="F538" s="3">
        <v>21.238422393798828</v>
      </c>
      <c r="G538" s="3">
        <v>8.0754458904266357E-2</v>
      </c>
      <c r="H538" s="3">
        <v>41.346279144287109</v>
      </c>
      <c r="I538" s="3">
        <v>4.9182424545288086</v>
      </c>
      <c r="J538" s="3">
        <v>4.3885855674743652</v>
      </c>
      <c r="K538" s="3">
        <f t="shared" si="48"/>
        <v>85.364316848585588</v>
      </c>
      <c r="L538" s="3">
        <f t="shared" si="49"/>
        <v>95.66690697298678</v>
      </c>
      <c r="M538" s="3">
        <f t="shared" si="50"/>
        <v>1.623546658401307</v>
      </c>
      <c r="N538" s="3">
        <f t="shared" si="51"/>
        <v>6.6997423149163291</v>
      </c>
      <c r="O538" s="3">
        <f t="shared" si="52"/>
        <v>0.8923076908161115</v>
      </c>
      <c r="P538" s="4">
        <f t="shared" si="53"/>
        <v>178.71683653933778</v>
      </c>
    </row>
    <row r="539" spans="1:16" x14ac:dyDescent="0.15">
      <c r="A539" t="s">
        <v>32</v>
      </c>
      <c r="B539" s="2">
        <v>2013</v>
      </c>
      <c r="C539" s="3">
        <v>257.20294189453125</v>
      </c>
      <c r="D539" s="3">
        <v>162.88172912597656</v>
      </c>
      <c r="E539" s="3">
        <v>16.95843505859375</v>
      </c>
      <c r="F539" s="3">
        <v>32.140274047851562</v>
      </c>
      <c r="G539" s="3">
        <v>8.0754458904266357E-2</v>
      </c>
      <c r="H539" s="3">
        <v>994.652587890625</v>
      </c>
      <c r="I539" s="3">
        <v>10.441806793212891</v>
      </c>
      <c r="J539" s="3">
        <v>7.2638654708862305</v>
      </c>
      <c r="K539" s="3">
        <f t="shared" si="48"/>
        <v>24.632034186048294</v>
      </c>
      <c r="L539" s="3">
        <f t="shared" si="49"/>
        <v>35.408549748809037</v>
      </c>
      <c r="M539" s="3">
        <f t="shared" si="50"/>
        <v>1.3019912062857533</v>
      </c>
      <c r="N539" s="3">
        <f t="shared" si="51"/>
        <v>0.25047185728355353</v>
      </c>
      <c r="O539" s="3">
        <f t="shared" si="52"/>
        <v>0.69565216200013369</v>
      </c>
      <c r="P539" s="4">
        <f t="shared" si="53"/>
        <v>9.0069425487080874</v>
      </c>
    </row>
    <row r="540" spans="1:16" x14ac:dyDescent="0.15">
      <c r="A540" t="s">
        <v>38</v>
      </c>
      <c r="B540" s="2">
        <v>2013</v>
      </c>
      <c r="C540" s="3">
        <v>184584.09375</v>
      </c>
      <c r="D540" s="3">
        <v>25038.564453125</v>
      </c>
      <c r="E540" s="3">
        <v>34166.2421875</v>
      </c>
      <c r="F540" s="3">
        <v>7541.81982421875</v>
      </c>
      <c r="G540" s="3">
        <v>8.0754458904266357E-2</v>
      </c>
      <c r="H540" s="3">
        <v>2214.125732421875</v>
      </c>
      <c r="I540" s="3">
        <v>7364.6513671875</v>
      </c>
      <c r="J540" s="3">
        <v>6063.28466796875</v>
      </c>
      <c r="K540" s="3">
        <f t="shared" si="48"/>
        <v>25.063520939008299</v>
      </c>
      <c r="L540" s="3">
        <f t="shared" si="49"/>
        <v>30.442920604589919</v>
      </c>
      <c r="M540" s="3">
        <f t="shared" si="50"/>
        <v>2.5413344856595641</v>
      </c>
      <c r="N540" s="3">
        <f t="shared" si="51"/>
        <v>18.920007784316532</v>
      </c>
      <c r="O540" s="3">
        <f t="shared" si="52"/>
        <v>0.82329554593488774</v>
      </c>
      <c r="P540" s="4">
        <f t="shared" si="53"/>
        <v>6463.9164527649082</v>
      </c>
    </row>
    <row r="541" spans="1:16" x14ac:dyDescent="0.15">
      <c r="A541" t="s">
        <v>33</v>
      </c>
      <c r="B541" s="2">
        <v>2013</v>
      </c>
      <c r="C541" s="3">
        <v>20633.732421875</v>
      </c>
      <c r="D541" s="3">
        <v>2043.249267578125</v>
      </c>
      <c r="E541" s="3">
        <v>4472.666015625</v>
      </c>
      <c r="F541" s="3">
        <v>851.39422607421875</v>
      </c>
      <c r="G541" s="3">
        <v>615.106689453125</v>
      </c>
      <c r="H541" s="3">
        <v>1523.029052734375</v>
      </c>
      <c r="I541" s="3">
        <v>437.79922485351562</v>
      </c>
      <c r="J541" s="3">
        <v>380.29360961914062</v>
      </c>
      <c r="K541" s="3">
        <f t="shared" si="48"/>
        <v>47.130582354911418</v>
      </c>
      <c r="L541" s="3">
        <f t="shared" si="49"/>
        <v>54.257373513426714</v>
      </c>
      <c r="M541" s="3">
        <f t="shared" si="50"/>
        <v>2.8134319039196853</v>
      </c>
      <c r="N541" s="3">
        <f t="shared" si="51"/>
        <v>6.9019988563194152</v>
      </c>
      <c r="O541" s="3">
        <f t="shared" si="52"/>
        <v>0.86864843067363595</v>
      </c>
      <c r="P541" s="4">
        <f t="shared" si="53"/>
        <v>360.77720047120238</v>
      </c>
    </row>
    <row r="542" spans="1:16" x14ac:dyDescent="0.15">
      <c r="A542" t="s">
        <v>34</v>
      </c>
      <c r="B542" s="2">
        <v>2013</v>
      </c>
      <c r="C542" s="3">
        <v>8138.19189453125</v>
      </c>
      <c r="D542" s="3">
        <v>4922.6298828125</v>
      </c>
      <c r="E542" s="3">
        <v>411.7669677734375</v>
      </c>
      <c r="F542" s="3">
        <v>158.11721801757812</v>
      </c>
      <c r="G542" s="3">
        <v>8.0754458904266357E-2</v>
      </c>
      <c r="H542" s="3">
        <v>128.56109619140625</v>
      </c>
      <c r="I542" s="3">
        <v>355.70242309570312</v>
      </c>
      <c r="J542" s="3">
        <v>285.258056640625</v>
      </c>
      <c r="K542" s="3">
        <f t="shared" si="48"/>
        <v>22.879214101787657</v>
      </c>
      <c r="L542" s="3">
        <f t="shared" si="49"/>
        <v>28.529227150923003</v>
      </c>
      <c r="M542" s="3">
        <f t="shared" si="50"/>
        <v>1.3619590335181406</v>
      </c>
      <c r="N542" s="3">
        <f t="shared" si="51"/>
        <v>28.379893728684603</v>
      </c>
      <c r="O542" s="3">
        <f t="shared" si="52"/>
        <v>0.80195702395840918</v>
      </c>
      <c r="P542" s="4">
        <f t="shared" si="53"/>
        <v>425.48639731561167</v>
      </c>
    </row>
    <row r="543" spans="1:16" x14ac:dyDescent="0.15">
      <c r="A543" t="s">
        <v>1</v>
      </c>
      <c r="B543" s="2">
        <v>2014</v>
      </c>
      <c r="C543" s="3">
        <v>97338.359375</v>
      </c>
      <c r="D543" s="3">
        <v>15445.83203125</v>
      </c>
      <c r="E543" s="3">
        <v>18564.486328125</v>
      </c>
      <c r="F543" s="3">
        <v>4484.52099609375</v>
      </c>
      <c r="G543" s="3">
        <v>7.8134350478649139E-2</v>
      </c>
      <c r="H543" s="3">
        <v>1468.5350341796875</v>
      </c>
      <c r="I543" s="3">
        <v>4691.55224609375</v>
      </c>
      <c r="J543" s="3">
        <v>4163.4892578125</v>
      </c>
      <c r="K543" s="3">
        <f t="shared" si="48"/>
        <v>20.747580815293112</v>
      </c>
      <c r="L543" s="3">
        <f t="shared" si="49"/>
        <v>23.379034590362227</v>
      </c>
      <c r="M543" s="3">
        <f t="shared" si="50"/>
        <v>2.2707930059483923</v>
      </c>
      <c r="N543" s="3">
        <f t="shared" si="51"/>
        <v>16.350775353498062</v>
      </c>
      <c r="O543" s="3">
        <f t="shared" si="52"/>
        <v>0.88744386493384519</v>
      </c>
      <c r="P543" s="4">
        <f t="shared" si="53"/>
        <v>212.64614898855214</v>
      </c>
    </row>
    <row r="544" spans="1:16" x14ac:dyDescent="0.15">
      <c r="A544" t="s">
        <v>2</v>
      </c>
      <c r="B544" s="2">
        <v>2014</v>
      </c>
      <c r="C544" s="3">
        <v>20971.2578125</v>
      </c>
      <c r="D544" s="3">
        <v>8175.19677734375</v>
      </c>
      <c r="E544" s="3">
        <v>121.10823822021484</v>
      </c>
      <c r="F544" s="3">
        <v>341.44708251953125</v>
      </c>
      <c r="G544" s="3">
        <v>7.8134350478649139E-2</v>
      </c>
      <c r="H544" s="3">
        <v>364.88739013671875</v>
      </c>
      <c r="I544" s="3">
        <v>1372.5523681640625</v>
      </c>
      <c r="J544" s="3">
        <v>1173.8990478515625</v>
      </c>
      <c r="K544" s="3">
        <f t="shared" si="48"/>
        <v>15.279021987737583</v>
      </c>
      <c r="L544" s="3">
        <f t="shared" si="49"/>
        <v>17.864617788796245</v>
      </c>
      <c r="M544" s="3">
        <f t="shared" si="50"/>
        <v>1.9341260633155137</v>
      </c>
      <c r="N544" s="3">
        <f t="shared" si="51"/>
        <v>29.686981240837689</v>
      </c>
      <c r="O544" s="3">
        <f t="shared" si="52"/>
        <v>0.85526721972858466</v>
      </c>
      <c r="P544" s="4">
        <f t="shared" si="53"/>
        <v>129.0728673217229</v>
      </c>
    </row>
    <row r="545" spans="1:16" x14ac:dyDescent="0.15">
      <c r="A545" t="s">
        <v>3</v>
      </c>
      <c r="B545" s="2">
        <v>2014</v>
      </c>
      <c r="C545" s="3">
        <v>81073.9140625</v>
      </c>
      <c r="D545" s="3">
        <v>12249.35546875</v>
      </c>
      <c r="E545" s="3">
        <v>16118.490234375</v>
      </c>
      <c r="F545" s="3">
        <v>3916.171630859375</v>
      </c>
      <c r="G545" s="3">
        <v>7.8134350478649139E-2</v>
      </c>
      <c r="H545" s="3">
        <v>2415.6796875</v>
      </c>
      <c r="I545" s="3">
        <v>3562.77587890625</v>
      </c>
      <c r="J545" s="3">
        <v>3056.281005859375</v>
      </c>
      <c r="K545" s="3">
        <f t="shared" si="48"/>
        <v>22.755827707969434</v>
      </c>
      <c r="L545" s="3">
        <f t="shared" si="49"/>
        <v>26.526982926984939</v>
      </c>
      <c r="M545" s="3">
        <f t="shared" si="50"/>
        <v>2.3172646923755011</v>
      </c>
      <c r="N545" s="3">
        <f t="shared" si="51"/>
        <v>12.803982525074261</v>
      </c>
      <c r="O545" s="3">
        <f t="shared" si="52"/>
        <v>0.85783700960657516</v>
      </c>
      <c r="P545" s="4">
        <f t="shared" si="53"/>
        <v>364.24358800324001</v>
      </c>
    </row>
    <row r="546" spans="1:16" x14ac:dyDescent="0.15">
      <c r="A546" t="s">
        <v>40</v>
      </c>
      <c r="B546" s="2">
        <v>2014</v>
      </c>
      <c r="C546" s="3">
        <v>1803.5750732421875</v>
      </c>
      <c r="D546" s="3">
        <v>964.95916748046875</v>
      </c>
      <c r="E546" s="3">
        <v>19.846124649047852</v>
      </c>
      <c r="F546" s="3">
        <v>42.661354064941406</v>
      </c>
      <c r="G546" s="3">
        <v>7.8134350478649139E-2</v>
      </c>
      <c r="H546" s="3">
        <v>172.4425048828125</v>
      </c>
      <c r="I546" s="3">
        <v>127.13810729980469</v>
      </c>
      <c r="J546" s="3">
        <v>121.81703948974609</v>
      </c>
      <c r="K546" s="3">
        <f t="shared" si="48"/>
        <v>14.185951887652163</v>
      </c>
      <c r="L546" s="3">
        <f t="shared" si="49"/>
        <v>14.805605856100311</v>
      </c>
      <c r="M546" s="3">
        <f t="shared" si="50"/>
        <v>1.4618519255021265</v>
      </c>
      <c r="N546" s="3">
        <f t="shared" si="51"/>
        <v>8.3816263879594874</v>
      </c>
      <c r="O546" s="3">
        <f t="shared" si="52"/>
        <v>0.95814734131985324</v>
      </c>
      <c r="P546" s="4">
        <f t="shared" si="53"/>
        <v>8.102984338519839</v>
      </c>
    </row>
    <row r="547" spans="1:16" x14ac:dyDescent="0.15">
      <c r="A547" t="s">
        <v>35</v>
      </c>
      <c r="B547" s="2">
        <v>2014</v>
      </c>
      <c r="C547" s="3">
        <v>65.789115905761719</v>
      </c>
      <c r="D547" s="3">
        <v>5.8600759506225586</v>
      </c>
      <c r="E547" s="3">
        <v>13.204704284667969</v>
      </c>
      <c r="F547" s="3">
        <v>11.173211097717285</v>
      </c>
      <c r="G547" s="3">
        <v>0.46880608797073364</v>
      </c>
      <c r="H547" s="3">
        <v>237.91908264160156</v>
      </c>
      <c r="I547" s="3">
        <v>33.629165649414062</v>
      </c>
      <c r="J547" s="3">
        <v>28.237146377563477</v>
      </c>
      <c r="K547" s="3">
        <f t="shared" si="48"/>
        <v>1.9563112743151865</v>
      </c>
      <c r="L547" s="3">
        <f t="shared" si="49"/>
        <v>2.3298783462777983</v>
      </c>
      <c r="M547" s="3">
        <f t="shared" si="50"/>
        <v>0.81290285435124565</v>
      </c>
      <c r="N547" s="3">
        <f t="shared" si="51"/>
        <v>0.26361927380225331</v>
      </c>
      <c r="O547" s="3">
        <f t="shared" si="52"/>
        <v>0.83966241303567601</v>
      </c>
      <c r="P547" s="4">
        <f t="shared" si="53"/>
        <v>0.29557304474781326</v>
      </c>
    </row>
    <row r="548" spans="1:16" x14ac:dyDescent="0.15">
      <c r="A548" t="s">
        <v>4</v>
      </c>
      <c r="B548" s="2">
        <v>2014</v>
      </c>
      <c r="C548" s="3">
        <v>95309.6015625</v>
      </c>
      <c r="D548" s="3">
        <v>38118.30859375</v>
      </c>
      <c r="E548" s="3">
        <v>962.77142333984375</v>
      </c>
      <c r="F548" s="3">
        <v>1603.86376953125</v>
      </c>
      <c r="G548" s="3">
        <v>7.8134350478649139E-2</v>
      </c>
      <c r="H548" s="3">
        <v>749.46466064453125</v>
      </c>
      <c r="I548" s="3">
        <v>3598.1787109375</v>
      </c>
      <c r="J548" s="3">
        <v>2968.23486328125</v>
      </c>
      <c r="K548" s="3">
        <f t="shared" si="48"/>
        <v>26.488290109878179</v>
      </c>
      <c r="L548" s="3">
        <f t="shared" si="49"/>
        <v>32.109858536308522</v>
      </c>
      <c r="M548" s="3">
        <f t="shared" si="50"/>
        <v>2.0879481886963274</v>
      </c>
      <c r="N548" s="3">
        <f t="shared" si="51"/>
        <v>40.49857045490387</v>
      </c>
      <c r="O548" s="3">
        <f t="shared" si="52"/>
        <v>0.82492702606977542</v>
      </c>
      <c r="P548" s="4">
        <f t="shared" si="53"/>
        <v>415.88181642929715</v>
      </c>
    </row>
    <row r="549" spans="1:16" x14ac:dyDescent="0.15">
      <c r="A549" t="s">
        <v>5</v>
      </c>
      <c r="B549" s="2">
        <v>2014</v>
      </c>
      <c r="C549" s="3">
        <v>159.47219848632812</v>
      </c>
      <c r="D549" s="3">
        <v>3.2035081386566162</v>
      </c>
      <c r="E549" s="3">
        <v>37.660755157470703</v>
      </c>
      <c r="F549" s="3">
        <v>2.2658960819244385</v>
      </c>
      <c r="G549" s="3">
        <v>4.141120433807373</v>
      </c>
      <c r="H549" s="3">
        <v>19.533586502075195</v>
      </c>
      <c r="I549" s="3">
        <v>62.008205413818359</v>
      </c>
      <c r="J549" s="3">
        <v>53.636390686035156</v>
      </c>
      <c r="K549" s="3">
        <f t="shared" si="48"/>
        <v>2.5717918688675705</v>
      </c>
      <c r="L549" s="3">
        <f t="shared" si="49"/>
        <v>2.9732089808169833</v>
      </c>
      <c r="M549" s="3">
        <f t="shared" si="50"/>
        <v>1.0189340022142119</v>
      </c>
      <c r="N549" s="3">
        <f t="shared" si="51"/>
        <v>6.1475902613697126</v>
      </c>
      <c r="O549" s="3">
        <f t="shared" si="52"/>
        <v>0.86498859833286568</v>
      </c>
      <c r="P549" s="4">
        <f t="shared" si="53"/>
        <v>273.72374060415854</v>
      </c>
    </row>
    <row r="550" spans="1:16" x14ac:dyDescent="0.15">
      <c r="A550" t="s">
        <v>6</v>
      </c>
      <c r="B550" s="2">
        <v>2014</v>
      </c>
      <c r="C550" s="3">
        <v>29336.322265625</v>
      </c>
      <c r="D550" s="3">
        <v>12086.4453125</v>
      </c>
      <c r="E550" s="3">
        <v>262.60952758789062</v>
      </c>
      <c r="F550" s="3">
        <v>455.288818359375</v>
      </c>
      <c r="G550" s="3">
        <v>7.8134350478649139E-2</v>
      </c>
      <c r="H550" s="3">
        <v>541.47100830078125</v>
      </c>
      <c r="I550" s="3">
        <v>1126.2222900390625</v>
      </c>
      <c r="J550" s="3">
        <v>915.22412109375</v>
      </c>
      <c r="K550" s="3">
        <f t="shared" si="48"/>
        <v>26.048429803860021</v>
      </c>
      <c r="L550" s="3">
        <f t="shared" si="49"/>
        <v>32.053703119806613</v>
      </c>
      <c r="M550" s="3">
        <f t="shared" si="50"/>
        <v>2.0385893273270441</v>
      </c>
      <c r="N550" s="3">
        <f t="shared" si="51"/>
        <v>29.429379109803005</v>
      </c>
      <c r="O550" s="3">
        <f t="shared" si="52"/>
        <v>0.81264962449109923</v>
      </c>
      <c r="P550" s="4">
        <f t="shared" si="53"/>
        <v>339.87217398692775</v>
      </c>
    </row>
    <row r="551" spans="1:16" x14ac:dyDescent="0.15">
      <c r="A551" t="s">
        <v>7</v>
      </c>
      <c r="B551" s="2">
        <v>2014</v>
      </c>
      <c r="C551" s="3">
        <v>9750.931640625</v>
      </c>
      <c r="D551" s="3">
        <v>3942.346435546875</v>
      </c>
      <c r="E551" s="3">
        <v>923.15728759765625</v>
      </c>
      <c r="F551" s="3">
        <v>383.95217895507812</v>
      </c>
      <c r="G551" s="3">
        <v>7.8134350478649139E-2</v>
      </c>
      <c r="H551" s="3">
        <v>146.73629760742188</v>
      </c>
      <c r="I551" s="3">
        <v>892.8756103515625</v>
      </c>
      <c r="J551" s="3">
        <v>640.940673828125</v>
      </c>
      <c r="K551" s="3">
        <f t="shared" si="48"/>
        <v>10.920817555746259</v>
      </c>
      <c r="L551" s="3">
        <f t="shared" si="49"/>
        <v>15.213469886980235</v>
      </c>
      <c r="M551" s="3">
        <f t="shared" si="50"/>
        <v>1.5237449650064006</v>
      </c>
      <c r="N551" s="3">
        <f t="shared" si="51"/>
        <v>18.371411162906977</v>
      </c>
      <c r="O551" s="3">
        <f t="shared" si="52"/>
        <v>0.71783870720330223</v>
      </c>
      <c r="P551" s="4">
        <f t="shared" si="53"/>
        <v>218.60213090441931</v>
      </c>
    </row>
    <row r="552" spans="1:16" x14ac:dyDescent="0.15">
      <c r="A552" t="s">
        <v>44</v>
      </c>
      <c r="B552" s="2">
        <v>2014</v>
      </c>
      <c r="C552" s="3">
        <v>797.43914794921875</v>
      </c>
      <c r="D552" s="3">
        <v>476.6976318359375</v>
      </c>
      <c r="E552" s="3">
        <v>5.4694042205810547</v>
      </c>
      <c r="F552" s="3">
        <v>9.4542560577392578</v>
      </c>
      <c r="G552" s="3">
        <v>8.3603754043579102</v>
      </c>
      <c r="H552" s="3">
        <v>7.3446283340454102</v>
      </c>
      <c r="I552" s="3">
        <v>55.835765838623047</v>
      </c>
      <c r="J552" s="3">
        <v>44.342250823974609</v>
      </c>
      <c r="K552" s="3">
        <f t="shared" si="48"/>
        <v>14.281869980148269</v>
      </c>
      <c r="L552" s="3">
        <f t="shared" si="49"/>
        <v>17.983731838846253</v>
      </c>
      <c r="M552" s="3">
        <f t="shared" si="50"/>
        <v>1.3693585001293886</v>
      </c>
      <c r="N552" s="3">
        <f t="shared" si="51"/>
        <v>31.695652193689828</v>
      </c>
      <c r="O552" s="3">
        <f t="shared" si="52"/>
        <v>0.79415496784145345</v>
      </c>
      <c r="P552" s="4">
        <f t="shared" si="53"/>
        <v>17.877460680990922</v>
      </c>
    </row>
    <row r="553" spans="1:16" x14ac:dyDescent="0.15">
      <c r="A553" t="s">
        <v>8</v>
      </c>
      <c r="B553" s="2">
        <v>2014</v>
      </c>
      <c r="C553" s="3">
        <v>219.79191589355469</v>
      </c>
      <c r="D553" s="3">
        <v>143.22026062011719</v>
      </c>
      <c r="E553" s="3">
        <v>25.081125259399414</v>
      </c>
      <c r="F553" s="3">
        <v>26.331274032592773</v>
      </c>
      <c r="G553" s="3">
        <v>11.720151901245117</v>
      </c>
      <c r="H553" s="3">
        <v>139.31353759765625</v>
      </c>
      <c r="I553" s="3">
        <v>20.716699600219727</v>
      </c>
      <c r="J553" s="3">
        <v>18.659219741821289</v>
      </c>
      <c r="K553" s="3">
        <f t="shared" si="48"/>
        <v>10.609407875529726</v>
      </c>
      <c r="L553" s="3">
        <f t="shared" si="49"/>
        <v>11.779266171614378</v>
      </c>
      <c r="M553" s="3">
        <f t="shared" si="50"/>
        <v>1.0583338206313528</v>
      </c>
      <c r="N553" s="3">
        <f t="shared" si="51"/>
        <v>1.2392070650104856</v>
      </c>
      <c r="O553" s="3">
        <f t="shared" si="52"/>
        <v>0.90068495956872319</v>
      </c>
      <c r="P553" s="4">
        <f t="shared" si="53"/>
        <v>49.823855860383041</v>
      </c>
    </row>
    <row r="554" spans="1:16" x14ac:dyDescent="0.15">
      <c r="A554" t="s">
        <v>9</v>
      </c>
      <c r="B554" s="2">
        <v>2014</v>
      </c>
      <c r="C554" s="3">
        <v>2676.023193359375</v>
      </c>
      <c r="D554" s="3">
        <v>1576.9073486328125</v>
      </c>
      <c r="E554" s="3">
        <v>51.724937438964844</v>
      </c>
      <c r="F554" s="3">
        <v>42.036277770996094</v>
      </c>
      <c r="G554" s="3">
        <v>7.8134350478649139E-2</v>
      </c>
      <c r="H554" s="3">
        <v>61.960536956787109</v>
      </c>
      <c r="I554" s="3">
        <v>120.32713317871094</v>
      </c>
      <c r="J554" s="3">
        <v>97.836746215820312</v>
      </c>
      <c r="K554" s="3">
        <f t="shared" si="48"/>
        <v>22.23956577927375</v>
      </c>
      <c r="L554" s="3">
        <f t="shared" si="49"/>
        <v>27.351923452730883</v>
      </c>
      <c r="M554" s="3">
        <f t="shared" si="50"/>
        <v>1.4490084197698612</v>
      </c>
      <c r="N554" s="3">
        <f t="shared" si="51"/>
        <v>25.712462192482747</v>
      </c>
      <c r="O554" s="3">
        <f t="shared" si="52"/>
        <v>0.81308964679240137</v>
      </c>
      <c r="P554" s="4">
        <f t="shared" si="53"/>
        <v>199.9346987675122</v>
      </c>
    </row>
    <row r="555" spans="1:16" x14ac:dyDescent="0.15">
      <c r="A555" t="s">
        <v>10</v>
      </c>
      <c r="B555" s="2">
        <v>2014</v>
      </c>
      <c r="C555" s="3">
        <v>8597.7470703125</v>
      </c>
      <c r="D555" s="3">
        <v>4861.44091796875</v>
      </c>
      <c r="E555" s="3">
        <v>260.03109741210938</v>
      </c>
      <c r="F555" s="3">
        <v>208.38429260253906</v>
      </c>
      <c r="G555" s="3">
        <v>117.12338256835938</v>
      </c>
      <c r="H555" s="3">
        <v>118.68607330322266</v>
      </c>
      <c r="I555" s="3">
        <v>691.59722900390625</v>
      </c>
      <c r="J555" s="3">
        <v>640.51495361328125</v>
      </c>
      <c r="K555" s="3">
        <f t="shared" si="48"/>
        <v>12.431725735361411</v>
      </c>
      <c r="L555" s="3">
        <f t="shared" si="49"/>
        <v>13.423179305667695</v>
      </c>
      <c r="M555" s="3">
        <f t="shared" si="50"/>
        <v>1.3322437279085302</v>
      </c>
      <c r="N555" s="3">
        <f t="shared" si="51"/>
        <v>19.355848883166821</v>
      </c>
      <c r="O555" s="3">
        <f t="shared" si="52"/>
        <v>0.92613869279927885</v>
      </c>
      <c r="P555" s="4">
        <f t="shared" si="53"/>
        <v>336.90167006409257</v>
      </c>
    </row>
    <row r="556" spans="1:16" x14ac:dyDescent="0.15">
      <c r="A556" t="s">
        <v>48</v>
      </c>
      <c r="B556" s="2">
        <v>2014</v>
      </c>
      <c r="C556" s="3">
        <v>539.28326416015625</v>
      </c>
      <c r="D556" s="3">
        <v>447.70980834960938</v>
      </c>
      <c r="E556" s="3">
        <v>0.31253737211227417</v>
      </c>
      <c r="F556" s="3">
        <v>52.584415435791016</v>
      </c>
      <c r="G556" s="3">
        <v>7.8134350478649139E-2</v>
      </c>
      <c r="H556" s="3">
        <v>140.01675415039062</v>
      </c>
      <c r="I556" s="3">
        <v>21.426176071166992</v>
      </c>
      <c r="J556" s="3">
        <v>1.560847282409668</v>
      </c>
      <c r="K556" s="3">
        <f t="shared" si="48"/>
        <v>25.169365843393063</v>
      </c>
      <c r="L556" s="3">
        <f t="shared" si="49"/>
        <v>345.50674511064256</v>
      </c>
      <c r="M556" s="3">
        <f t="shared" si="50"/>
        <v>1.1449523078891097</v>
      </c>
      <c r="N556" s="3">
        <f t="shared" si="51"/>
        <v>2.7988645025281778</v>
      </c>
      <c r="O556" s="3">
        <f t="shared" si="52"/>
        <v>7.2847683003505498E-2</v>
      </c>
      <c r="P556" s="4">
        <f t="shared" si="53"/>
        <v>21.131748916006217</v>
      </c>
    </row>
    <row r="557" spans="1:16" x14ac:dyDescent="0.15">
      <c r="A557" t="s">
        <v>11</v>
      </c>
      <c r="B557" s="2">
        <v>2014</v>
      </c>
      <c r="C557" s="3">
        <v>311.13095092773438</v>
      </c>
      <c r="D557" s="3">
        <v>170.4891357421875</v>
      </c>
      <c r="E557" s="3">
        <v>10.860673904418945</v>
      </c>
      <c r="F557" s="3">
        <v>11.954554557800293</v>
      </c>
      <c r="G557" s="3">
        <v>0.70320910215377808</v>
      </c>
      <c r="H557" s="3">
        <v>103.84054565429688</v>
      </c>
      <c r="I557" s="3">
        <v>18.801115036010742</v>
      </c>
      <c r="J557" s="3">
        <v>15.963211059570312</v>
      </c>
      <c r="K557" s="3">
        <f t="shared" si="48"/>
        <v>16.548537165578171</v>
      </c>
      <c r="L557" s="3">
        <f t="shared" si="49"/>
        <v>19.49049910864921</v>
      </c>
      <c r="M557" s="3">
        <f t="shared" si="50"/>
        <v>1.4396603436384967</v>
      </c>
      <c r="N557" s="3">
        <f t="shared" si="51"/>
        <v>2.670690697222629</v>
      </c>
      <c r="O557" s="3">
        <f t="shared" si="52"/>
        <v>0.84905661334421678</v>
      </c>
      <c r="P557" s="4">
        <f t="shared" si="53"/>
        <v>113.95890985006251</v>
      </c>
    </row>
    <row r="558" spans="1:16" x14ac:dyDescent="0.15">
      <c r="A558" t="s">
        <v>12</v>
      </c>
      <c r="B558" s="2">
        <v>2014</v>
      </c>
      <c r="C558" s="3">
        <v>14414.927734375</v>
      </c>
      <c r="D558" s="3">
        <v>7128.3525390625</v>
      </c>
      <c r="E558" s="3">
        <v>1908.743896484375</v>
      </c>
      <c r="F558" s="3">
        <v>418.80007934570312</v>
      </c>
      <c r="G558" s="3">
        <v>7.8134350478649139E-2</v>
      </c>
      <c r="H558" s="3">
        <v>305.34902954101562</v>
      </c>
      <c r="I558" s="3">
        <v>955.947998046875</v>
      </c>
      <c r="J558" s="3">
        <v>807.4547119140625</v>
      </c>
      <c r="K558" s="3">
        <f t="shared" si="48"/>
        <v>15.079196529336905</v>
      </c>
      <c r="L558" s="3">
        <f t="shared" si="49"/>
        <v>17.852304930148431</v>
      </c>
      <c r="M558" s="3">
        <f t="shared" si="50"/>
        <v>1.3346538470280345</v>
      </c>
      <c r="N558" s="3">
        <f t="shared" si="51"/>
        <v>19.903873913859179</v>
      </c>
      <c r="O558" s="3">
        <f t="shared" si="52"/>
        <v>0.84466384527589011</v>
      </c>
      <c r="P558" s="4">
        <f t="shared" si="53"/>
        <v>574.93166036704417</v>
      </c>
    </row>
    <row r="559" spans="1:16" x14ac:dyDescent="0.15">
      <c r="A559" t="s">
        <v>13</v>
      </c>
      <c r="B559" s="2">
        <v>2014</v>
      </c>
      <c r="C559" s="3">
        <v>7942.5908203125</v>
      </c>
      <c r="D559" s="3">
        <v>3051.693115234375</v>
      </c>
      <c r="E559" s="3">
        <v>451.46023559570312</v>
      </c>
      <c r="F559" s="3">
        <v>202.68049621582031</v>
      </c>
      <c r="G559" s="3">
        <v>7.8134350478649139E-2</v>
      </c>
      <c r="H559" s="3">
        <v>216.27586364746094</v>
      </c>
      <c r="I559" s="3">
        <v>795.46453857421875</v>
      </c>
      <c r="J559" s="3">
        <v>643.63665771484375</v>
      </c>
      <c r="K559" s="3">
        <f t="shared" si="48"/>
        <v>9.9848458795519743</v>
      </c>
      <c r="L559" s="3">
        <f t="shared" si="49"/>
        <v>12.340177839639734</v>
      </c>
      <c r="M559" s="3">
        <f t="shared" si="50"/>
        <v>1.6070784587455673</v>
      </c>
      <c r="N559" s="3">
        <f t="shared" si="51"/>
        <v>18.954503579031819</v>
      </c>
      <c r="O559" s="3">
        <f t="shared" si="52"/>
        <v>0.80913306188166545</v>
      </c>
      <c r="P559" s="4">
        <f t="shared" si="53"/>
        <v>229.40213581249256</v>
      </c>
    </row>
    <row r="560" spans="1:16" x14ac:dyDescent="0.15">
      <c r="A560" t="s">
        <v>14</v>
      </c>
      <c r="B560" s="2">
        <v>2014</v>
      </c>
      <c r="C560" s="3">
        <v>11947.5224609375</v>
      </c>
      <c r="D560" s="3">
        <v>5938.13232421875</v>
      </c>
      <c r="E560" s="3">
        <v>685.31634521484375</v>
      </c>
      <c r="F560" s="3">
        <v>567.72418212890625</v>
      </c>
      <c r="G560" s="3">
        <v>14.220451354980469</v>
      </c>
      <c r="H560" s="3">
        <v>312.224853515625</v>
      </c>
      <c r="I560" s="3">
        <v>405.82028198242188</v>
      </c>
      <c r="J560" s="3">
        <v>324.23056030273438</v>
      </c>
      <c r="K560" s="3">
        <f t="shared" si="48"/>
        <v>29.440427182629101</v>
      </c>
      <c r="L560" s="3">
        <f t="shared" si="49"/>
        <v>36.848847467623308</v>
      </c>
      <c r="M560" s="3">
        <f t="shared" si="50"/>
        <v>1.6247396823645097</v>
      </c>
      <c r="N560" s="3">
        <f t="shared" si="51"/>
        <v>13.361585957298523</v>
      </c>
      <c r="O560" s="3">
        <f t="shared" si="52"/>
        <v>0.79895109904038364</v>
      </c>
      <c r="P560" s="4">
        <f t="shared" si="53"/>
        <v>149.59757235040442</v>
      </c>
    </row>
    <row r="561" spans="1:16" x14ac:dyDescent="0.15">
      <c r="A561" t="s">
        <v>15</v>
      </c>
      <c r="B561" s="2">
        <v>2014</v>
      </c>
      <c r="C561" s="3">
        <v>7670.91748046875</v>
      </c>
      <c r="D561" s="3">
        <v>3970.631103515625</v>
      </c>
      <c r="E561" s="3">
        <v>409.03329467773438</v>
      </c>
      <c r="F561" s="3">
        <v>224.40184020996094</v>
      </c>
      <c r="G561" s="3">
        <v>7.8134350478649139E-2</v>
      </c>
      <c r="H561" s="3">
        <v>58.522624969482422</v>
      </c>
      <c r="I561" s="3">
        <v>653.07269287109375</v>
      </c>
      <c r="J561" s="3">
        <v>534.51922607421875</v>
      </c>
      <c r="K561" s="3">
        <f t="shared" si="48"/>
        <v>11.745886122944768</v>
      </c>
      <c r="L561" s="3">
        <f t="shared" si="49"/>
        <v>14.351059992374591</v>
      </c>
      <c r="M561" s="3">
        <f t="shared" si="50"/>
        <v>1.3778631777477184</v>
      </c>
      <c r="N561" s="3">
        <f t="shared" si="51"/>
        <v>27.105466498224516</v>
      </c>
      <c r="O561" s="3">
        <f t="shared" si="52"/>
        <v>0.81846819183990049</v>
      </c>
      <c r="P561" s="4">
        <f t="shared" si="53"/>
        <v>162.62759790731616</v>
      </c>
    </row>
    <row r="562" spans="1:16" x14ac:dyDescent="0.15">
      <c r="A562" t="s">
        <v>46</v>
      </c>
      <c r="B562" s="2">
        <v>2014</v>
      </c>
      <c r="C562" s="3">
        <v>312.69366455078125</v>
      </c>
      <c r="D562" s="3">
        <v>143.29838562011719</v>
      </c>
      <c r="E562" s="3">
        <v>19.611721038818359</v>
      </c>
      <c r="F562" s="3">
        <v>26.565677642822266</v>
      </c>
      <c r="G562" s="3">
        <v>7.8134350478649139E-2</v>
      </c>
      <c r="H562" s="3">
        <v>16.877017974853516</v>
      </c>
      <c r="I562" s="3">
        <v>18.943010330200195</v>
      </c>
      <c r="J562" s="3">
        <v>17.524057388305664</v>
      </c>
      <c r="K562" s="3">
        <f t="shared" si="48"/>
        <v>16.507073537951062</v>
      </c>
      <c r="L562" s="3">
        <f t="shared" si="49"/>
        <v>17.843679555594882</v>
      </c>
      <c r="M562" s="3">
        <f t="shared" si="50"/>
        <v>1.5683523729693356</v>
      </c>
      <c r="N562" s="3">
        <f t="shared" si="51"/>
        <v>7.1849196069925387</v>
      </c>
      <c r="O562" s="3">
        <f t="shared" si="52"/>
        <v>0.92509358770541639</v>
      </c>
      <c r="P562" s="4">
        <f t="shared" si="53"/>
        <v>6.6292747479304373</v>
      </c>
    </row>
    <row r="563" spans="1:16" x14ac:dyDescent="0.15">
      <c r="A563" t="s">
        <v>16</v>
      </c>
      <c r="B563" s="2">
        <v>2014</v>
      </c>
      <c r="C563" s="3">
        <v>39337.36328125</v>
      </c>
      <c r="D563" s="3">
        <v>4417.0126953125</v>
      </c>
      <c r="E563" s="3">
        <v>9971.8173828125</v>
      </c>
      <c r="F563" s="3">
        <v>2159.55517578125</v>
      </c>
      <c r="G563" s="3">
        <v>7.8134350478649139E-2</v>
      </c>
      <c r="H563" s="3">
        <v>2400.130859375</v>
      </c>
      <c r="I563" s="3">
        <v>2621.08837890625</v>
      </c>
      <c r="J563" s="3">
        <v>1919.771240234375</v>
      </c>
      <c r="K563" s="3">
        <f t="shared" si="48"/>
        <v>15.008026283213322</v>
      </c>
      <c r="L563" s="3">
        <f t="shared" si="49"/>
        <v>20.490651415554858</v>
      </c>
      <c r="M563" s="3">
        <f t="shared" si="50"/>
        <v>2.0780775549074235</v>
      </c>
      <c r="N563" s="3">
        <f t="shared" si="51"/>
        <v>8.6270609222111325</v>
      </c>
      <c r="O563" s="3">
        <f t="shared" si="52"/>
        <v>0.73243285334601094</v>
      </c>
      <c r="P563" s="4">
        <f t="shared" si="53"/>
        <v>163.68904013186324</v>
      </c>
    </row>
    <row r="564" spans="1:16" x14ac:dyDescent="0.15">
      <c r="A564" t="s">
        <v>41</v>
      </c>
      <c r="B564" s="2">
        <v>2014</v>
      </c>
      <c r="C564" s="3">
        <v>668.83001708984375</v>
      </c>
      <c r="D564" s="3">
        <v>243.8572998046875</v>
      </c>
      <c r="E564" s="3">
        <v>0.31253737211227417</v>
      </c>
      <c r="F564" s="3">
        <v>6.7195539474487305</v>
      </c>
      <c r="G564" s="3">
        <v>7.8134350478649139E-2</v>
      </c>
      <c r="H564" s="3">
        <v>3.4379112720489502</v>
      </c>
      <c r="I564" s="3">
        <v>38.240756988525391</v>
      </c>
      <c r="J564" s="3">
        <v>31.00410270690918</v>
      </c>
      <c r="K564" s="3">
        <f t="shared" si="48"/>
        <v>17.48997848788753</v>
      </c>
      <c r="L564" s="3">
        <f t="shared" si="49"/>
        <v>21.57230684637091</v>
      </c>
      <c r="M564" s="3">
        <f t="shared" si="50"/>
        <v>2.1340097441649233</v>
      </c>
      <c r="N564" s="3">
        <f t="shared" si="51"/>
        <v>65.343511390548713</v>
      </c>
      <c r="O564" s="3">
        <f t="shared" si="52"/>
        <v>0.81076069483175617</v>
      </c>
      <c r="P564" s="4">
        <f t="shared" si="53"/>
        <v>2.7831083320471937</v>
      </c>
    </row>
    <row r="565" spans="1:16" x14ac:dyDescent="0.15">
      <c r="A565" t="s">
        <v>39</v>
      </c>
      <c r="B565" s="2">
        <v>2014</v>
      </c>
      <c r="C565" s="3">
        <v>25080.109375</v>
      </c>
      <c r="D565" s="3">
        <v>4186.7509765625</v>
      </c>
      <c r="E565" s="3">
        <v>5265.4736328125</v>
      </c>
      <c r="F565" s="3">
        <v>1046.765869140625</v>
      </c>
      <c r="G565" s="3">
        <v>21.643213272094727</v>
      </c>
      <c r="H565" s="3">
        <v>546.39349365234375</v>
      </c>
      <c r="I565" s="3">
        <v>1190.5008544921875</v>
      </c>
      <c r="J565" s="3">
        <v>941.19091796875</v>
      </c>
      <c r="K565" s="3">
        <f t="shared" si="48"/>
        <v>21.066855416662438</v>
      </c>
      <c r="L565" s="3">
        <f t="shared" si="49"/>
        <v>26.64720716719955</v>
      </c>
      <c r="M565" s="3">
        <f t="shared" si="50"/>
        <v>2.1650803189780148</v>
      </c>
      <c r="N565" s="3">
        <f t="shared" si="51"/>
        <v>15.531378105746516</v>
      </c>
      <c r="O565" s="3">
        <f t="shared" si="52"/>
        <v>0.79058399195372142</v>
      </c>
      <c r="P565" s="4">
        <f t="shared" si="53"/>
        <v>104.36233360746596</v>
      </c>
    </row>
    <row r="566" spans="1:16" x14ac:dyDescent="0.15">
      <c r="A566" t="s">
        <v>17</v>
      </c>
      <c r="B566" s="2">
        <v>2014</v>
      </c>
      <c r="C566" s="3">
        <v>17975.353515625</v>
      </c>
      <c r="D566" s="3">
        <v>2244.096435546875</v>
      </c>
      <c r="E566" s="3">
        <v>3325.241455078125</v>
      </c>
      <c r="F566" s="3">
        <v>1056.1419677734375</v>
      </c>
      <c r="G566" s="3">
        <v>7.8134350478649139E-2</v>
      </c>
      <c r="H566" s="3">
        <v>459.82061767578125</v>
      </c>
      <c r="I566" s="3">
        <v>911.1800537109375</v>
      </c>
      <c r="J566" s="3">
        <v>705.21917724609375</v>
      </c>
      <c r="K566" s="3">
        <f t="shared" si="48"/>
        <v>19.727553783050102</v>
      </c>
      <c r="L566" s="3">
        <f t="shared" si="49"/>
        <v>25.489031063816785</v>
      </c>
      <c r="M566" s="3">
        <f t="shared" si="50"/>
        <v>2.5015323009294135</v>
      </c>
      <c r="N566" s="3">
        <f t="shared" si="51"/>
        <v>11.856774874753986</v>
      </c>
      <c r="O566" s="3">
        <f t="shared" si="52"/>
        <v>0.77396248345644458</v>
      </c>
      <c r="P566" s="4">
        <f t="shared" si="53"/>
        <v>106.73689152313605</v>
      </c>
    </row>
    <row r="567" spans="1:16" x14ac:dyDescent="0.15">
      <c r="A567" t="s">
        <v>18</v>
      </c>
      <c r="B567" s="2">
        <v>2014</v>
      </c>
      <c r="C567" s="3">
        <v>2.4221646785736084</v>
      </c>
      <c r="D567" s="3">
        <v>3.2035081386566162</v>
      </c>
      <c r="E567" s="3">
        <v>7.8134343028068542E-2</v>
      </c>
      <c r="F567" s="3">
        <v>7.8134343028068542E-2</v>
      </c>
      <c r="G567" s="3">
        <v>7.8134350478649139E-2</v>
      </c>
      <c r="H567" s="3">
        <v>3.9067173004150391</v>
      </c>
      <c r="I567" s="3">
        <v>0.7094760537147522</v>
      </c>
      <c r="J567" s="3">
        <v>0.56758081912994385</v>
      </c>
      <c r="K567" s="3">
        <f t="shared" si="48"/>
        <v>3.4140189311413316</v>
      </c>
      <c r="L567" s="3">
        <f t="shared" si="49"/>
        <v>4.2675238431886999</v>
      </c>
      <c r="M567" s="3">
        <f t="shared" si="50"/>
        <v>0.53132801490122872</v>
      </c>
      <c r="N567" s="3">
        <f t="shared" si="51"/>
        <v>0.5961538341990783</v>
      </c>
      <c r="O567" s="3">
        <f t="shared" si="52"/>
        <v>0.79999996639511961</v>
      </c>
      <c r="P567" s="4">
        <f t="shared" si="53"/>
        <v>8.0096265678197547</v>
      </c>
    </row>
    <row r="568" spans="1:16" x14ac:dyDescent="0.15">
      <c r="A568" t="s">
        <v>19</v>
      </c>
      <c r="B568" s="2">
        <v>2014</v>
      </c>
      <c r="C568" s="3">
        <v>29174.505859375</v>
      </c>
      <c r="D568" s="3">
        <v>14710.587890625</v>
      </c>
      <c r="E568" s="3">
        <v>520.99981689453125</v>
      </c>
      <c r="F568" s="3">
        <v>502.09130859375</v>
      </c>
      <c r="G568" s="3">
        <v>7.8134350478649139E-2</v>
      </c>
      <c r="H568" s="3">
        <v>421.06597900390625</v>
      </c>
      <c r="I568" s="3">
        <v>964.03607177734375</v>
      </c>
      <c r="J568" s="3">
        <v>843.2122802734375</v>
      </c>
      <c r="K568" s="3">
        <f t="shared" si="48"/>
        <v>30.262877825294922</v>
      </c>
      <c r="L568" s="3">
        <f t="shared" si="49"/>
        <v>34.599242138544604</v>
      </c>
      <c r="M568" s="3">
        <f t="shared" si="50"/>
        <v>1.7122358450645676</v>
      </c>
      <c r="N568" s="3">
        <f t="shared" si="51"/>
        <v>31.600288686728867</v>
      </c>
      <c r="O568" s="3">
        <f t="shared" si="52"/>
        <v>0.87466880644709732</v>
      </c>
      <c r="P568" s="4">
        <f t="shared" si="53"/>
        <v>270.35195524608974</v>
      </c>
    </row>
    <row r="569" spans="1:16" x14ac:dyDescent="0.15">
      <c r="A569" t="s">
        <v>20</v>
      </c>
      <c r="B569" s="2">
        <v>2014</v>
      </c>
      <c r="C569" s="3">
        <v>42888.56640625</v>
      </c>
      <c r="D569" s="3">
        <v>19178.857421875</v>
      </c>
      <c r="E569" s="3">
        <v>6200.89794921875</v>
      </c>
      <c r="F569" s="3">
        <v>2485.45361328125</v>
      </c>
      <c r="G569" s="3">
        <v>10.391867637634277</v>
      </c>
      <c r="H569" s="3">
        <v>857.68072509765625</v>
      </c>
      <c r="I569" s="3">
        <v>3036.060791015625</v>
      </c>
      <c r="J569" s="3">
        <v>2642.017822265625</v>
      </c>
      <c r="K569" s="3">
        <f t="shared" si="48"/>
        <v>14.126385918610968</v>
      </c>
      <c r="L569" s="3">
        <f t="shared" si="49"/>
        <v>16.233261579390678</v>
      </c>
      <c r="M569" s="3">
        <f t="shared" si="50"/>
        <v>1.3809258697121947</v>
      </c>
      <c r="N569" s="3">
        <f t="shared" si="51"/>
        <v>12.789095349636419</v>
      </c>
      <c r="O569" s="3">
        <f t="shared" si="52"/>
        <v>0.87021242462731307</v>
      </c>
      <c r="P569" s="4">
        <f t="shared" si="53"/>
        <v>348.89326332783412</v>
      </c>
    </row>
    <row r="570" spans="1:16" x14ac:dyDescent="0.15">
      <c r="A570" t="s">
        <v>45</v>
      </c>
      <c r="B570" s="2">
        <v>2014</v>
      </c>
      <c r="C570" s="3">
        <v>1017.3873291015625</v>
      </c>
      <c r="D570" s="3">
        <v>577.10028076171875</v>
      </c>
      <c r="E570" s="3">
        <v>1.2501494884490967</v>
      </c>
      <c r="F570" s="3">
        <v>3.9067173004150391</v>
      </c>
      <c r="G570" s="3">
        <v>7.8134350478649139E-2</v>
      </c>
      <c r="H570" s="3">
        <v>0.39067173004150391</v>
      </c>
      <c r="I570" s="3">
        <v>62.930526733398438</v>
      </c>
      <c r="J570" s="3">
        <v>53.565441131591797</v>
      </c>
      <c r="K570" s="3">
        <f t="shared" si="48"/>
        <v>16.16683320340962</v>
      </c>
      <c r="L570" s="3">
        <f t="shared" si="49"/>
        <v>18.993352945646301</v>
      </c>
      <c r="M570" s="3">
        <f t="shared" si="50"/>
        <v>1.4641902611301285</v>
      </c>
      <c r="N570" s="3">
        <f t="shared" si="51"/>
        <v>232.51785912845781</v>
      </c>
      <c r="O570" s="3">
        <f t="shared" si="52"/>
        <v>0.85118374042090439</v>
      </c>
      <c r="P570" s="4">
        <f t="shared" si="53"/>
        <v>8.2763219911893859</v>
      </c>
    </row>
    <row r="571" spans="1:16" x14ac:dyDescent="0.15">
      <c r="A571" t="s">
        <v>21</v>
      </c>
      <c r="B571" s="2">
        <v>2014</v>
      </c>
      <c r="C571" s="3">
        <v>652.96875</v>
      </c>
      <c r="D571" s="3">
        <v>245.88877868652344</v>
      </c>
      <c r="E571" s="3">
        <v>64.070159912109375</v>
      </c>
      <c r="F571" s="3">
        <v>36.410606384277344</v>
      </c>
      <c r="G571" s="3">
        <v>7.8134350478649139E-2</v>
      </c>
      <c r="H571" s="3">
        <v>21.877616882324219</v>
      </c>
      <c r="I571" s="3">
        <v>67.471168518066406</v>
      </c>
      <c r="J571" s="3">
        <v>58.60272216796875</v>
      </c>
      <c r="K571" s="3">
        <f t="shared" si="48"/>
        <v>9.6777447959146858</v>
      </c>
      <c r="L571" s="3">
        <f t="shared" si="49"/>
        <v>11.142293836256323</v>
      </c>
      <c r="M571" s="3">
        <f t="shared" si="50"/>
        <v>1.4975219895052982</v>
      </c>
      <c r="N571" s="3">
        <f t="shared" si="51"/>
        <v>11.18741646144656</v>
      </c>
      <c r="O571" s="3">
        <f t="shared" si="52"/>
        <v>0.86855946703038056</v>
      </c>
      <c r="P571" s="4">
        <f t="shared" si="53"/>
        <v>394.81977663917297</v>
      </c>
    </row>
    <row r="572" spans="1:16" x14ac:dyDescent="0.15">
      <c r="A572" t="s">
        <v>22</v>
      </c>
      <c r="B572" s="2">
        <v>2014</v>
      </c>
      <c r="C572" s="3">
        <v>4956.9990234375</v>
      </c>
      <c r="D572" s="3">
        <v>839.31915283203125</v>
      </c>
      <c r="E572" s="3">
        <v>1090.7554931640625</v>
      </c>
      <c r="F572" s="3">
        <v>151.65876770019531</v>
      </c>
      <c r="G572" s="3">
        <v>7.8134350478649139E-2</v>
      </c>
      <c r="H572" s="3">
        <v>106.02830505371094</v>
      </c>
      <c r="I572" s="3">
        <v>399.43499755859375</v>
      </c>
      <c r="J572" s="3">
        <v>363.81930541992188</v>
      </c>
      <c r="K572" s="3">
        <f t="shared" si="48"/>
        <v>12.410026797189573</v>
      </c>
      <c r="L572" s="3">
        <f t="shared" si="49"/>
        <v>13.624892768447539</v>
      </c>
      <c r="M572" s="3">
        <f t="shared" si="50"/>
        <v>1.8404729304694489</v>
      </c>
      <c r="N572" s="3">
        <f t="shared" si="51"/>
        <v>19.230675385255186</v>
      </c>
      <c r="O572" s="3">
        <f t="shared" si="52"/>
        <v>0.91083482329700627</v>
      </c>
      <c r="P572" s="4">
        <f t="shared" si="53"/>
        <v>329.36245467465272</v>
      </c>
    </row>
    <row r="573" spans="1:16" x14ac:dyDescent="0.15">
      <c r="A573" t="s">
        <v>47</v>
      </c>
      <c r="B573" s="2">
        <v>2014</v>
      </c>
      <c r="C573" s="3">
        <v>13230.25390625</v>
      </c>
      <c r="D573" s="3">
        <v>1938.90380859375</v>
      </c>
      <c r="E573" s="3">
        <v>3041.92626953125</v>
      </c>
      <c r="F573" s="3">
        <v>440.52145385742188</v>
      </c>
      <c r="G573" s="3">
        <v>7.8134350478649139E-2</v>
      </c>
      <c r="H573" s="3">
        <v>160.09727478027344</v>
      </c>
      <c r="I573" s="3">
        <v>429.37490844726562</v>
      </c>
      <c r="J573" s="3">
        <v>333.95037841796875</v>
      </c>
      <c r="K573" s="3">
        <f t="shared" si="48"/>
        <v>30.812824983402344</v>
      </c>
      <c r="L573" s="3">
        <f t="shared" si="49"/>
        <v>39.617424507575059</v>
      </c>
      <c r="M573" s="3">
        <f t="shared" si="50"/>
        <v>2.303254885285035</v>
      </c>
      <c r="N573" s="3">
        <f t="shared" si="51"/>
        <v>22.024842680942161</v>
      </c>
      <c r="O573" s="3">
        <f t="shared" si="52"/>
        <v>0.77775941688260852</v>
      </c>
      <c r="P573" s="4">
        <f t="shared" si="53"/>
        <v>879.06995380233286</v>
      </c>
    </row>
    <row r="574" spans="1:16" x14ac:dyDescent="0.15">
      <c r="A574" t="s">
        <v>23</v>
      </c>
      <c r="B574" s="2">
        <v>2014</v>
      </c>
      <c r="C574" s="3">
        <v>1349.302001953125</v>
      </c>
      <c r="D574" s="3">
        <v>383.32708740234375</v>
      </c>
      <c r="E574" s="3">
        <v>137.67271423339844</v>
      </c>
      <c r="F574" s="3">
        <v>76.02471923828125</v>
      </c>
      <c r="G574" s="3">
        <v>33.6759033203125</v>
      </c>
      <c r="H574" s="3">
        <v>48.443294525146484</v>
      </c>
      <c r="I574" s="3">
        <v>146.08111572265625</v>
      </c>
      <c r="J574" s="3">
        <v>125.93199920654297</v>
      </c>
      <c r="K574" s="3">
        <f t="shared" si="48"/>
        <v>9.2366627628642686</v>
      </c>
      <c r="L574" s="3">
        <f t="shared" si="49"/>
        <v>10.714528558703451</v>
      </c>
      <c r="M574" s="3">
        <f t="shared" si="50"/>
        <v>1.7014880511629447</v>
      </c>
      <c r="N574" s="3">
        <f t="shared" si="51"/>
        <v>8.5321144615296447</v>
      </c>
      <c r="O574" s="3">
        <f t="shared" si="52"/>
        <v>0.86206898532752452</v>
      </c>
      <c r="P574" s="4">
        <f t="shared" si="53"/>
        <v>223.53595691988852</v>
      </c>
    </row>
    <row r="575" spans="1:16" x14ac:dyDescent="0.15">
      <c r="A575" t="s">
        <v>24</v>
      </c>
      <c r="B575" s="2">
        <v>2014</v>
      </c>
      <c r="C575" s="3">
        <v>41894.85546875</v>
      </c>
      <c r="D575" s="3">
        <v>9595.6787109375</v>
      </c>
      <c r="E575" s="3">
        <v>6313.33349609375</v>
      </c>
      <c r="F575" s="3">
        <v>1382.5872802734375</v>
      </c>
      <c r="G575" s="3">
        <v>269.87603759765625</v>
      </c>
      <c r="H575" s="3">
        <v>3932.970458984375</v>
      </c>
      <c r="I575" s="3">
        <v>2047.902587890625</v>
      </c>
      <c r="J575" s="3">
        <v>1714.87451171875</v>
      </c>
      <c r="K575" s="3">
        <f t="shared" si="48"/>
        <v>20.457445445148064</v>
      </c>
      <c r="L575" s="3">
        <f t="shared" si="49"/>
        <v>24.430274741654692</v>
      </c>
      <c r="M575" s="3">
        <f t="shared" si="50"/>
        <v>2.1296921604689776</v>
      </c>
      <c r="N575" s="3">
        <f t="shared" si="51"/>
        <v>7.5007344357659349</v>
      </c>
      <c r="O575" s="3">
        <f t="shared" si="52"/>
        <v>0.83738089978444741</v>
      </c>
      <c r="P575" s="4">
        <f t="shared" si="53"/>
        <v>702.15182499958667</v>
      </c>
    </row>
    <row r="576" spans="1:16" x14ac:dyDescent="0.15">
      <c r="A576" t="s">
        <v>37</v>
      </c>
      <c r="B576" s="2">
        <v>2014</v>
      </c>
      <c r="C576" s="3">
        <v>7643.5703125</v>
      </c>
      <c r="D576" s="3">
        <v>1144.1212158203125</v>
      </c>
      <c r="E576" s="3">
        <v>1836.6259765625</v>
      </c>
      <c r="F576" s="3">
        <v>276.75186157226562</v>
      </c>
      <c r="G576" s="3">
        <v>48.287025451660156</v>
      </c>
      <c r="H576" s="3">
        <v>232.91848754882812</v>
      </c>
      <c r="I576" s="3">
        <v>282.7261962890625</v>
      </c>
      <c r="J576" s="3">
        <v>235.47509765625</v>
      </c>
      <c r="K576" s="3">
        <f t="shared" si="48"/>
        <v>27.035239085822546</v>
      </c>
      <c r="L576" s="3">
        <f t="shared" si="49"/>
        <v>32.460206572069019</v>
      </c>
      <c r="M576" s="3">
        <f t="shared" si="50"/>
        <v>2.1845335369659398</v>
      </c>
      <c r="N576" s="3">
        <f t="shared" si="51"/>
        <v>13.699201159143977</v>
      </c>
      <c r="O576" s="3">
        <f t="shared" si="52"/>
        <v>0.83287329135747135</v>
      </c>
      <c r="P576" s="4">
        <f t="shared" si="53"/>
        <v>128.10515239604592</v>
      </c>
    </row>
    <row r="577" spans="1:16" x14ac:dyDescent="0.15">
      <c r="A577" t="s">
        <v>25</v>
      </c>
      <c r="B577" s="2">
        <v>2014</v>
      </c>
      <c r="C577" s="3">
        <v>34263.94140625</v>
      </c>
      <c r="D577" s="3">
        <v>5545.0380859375</v>
      </c>
      <c r="E577" s="3">
        <v>6503.90283203125</v>
      </c>
      <c r="F577" s="3">
        <v>2464.826171875</v>
      </c>
      <c r="G577" s="3">
        <v>864.86907958984375</v>
      </c>
      <c r="H577" s="3">
        <v>185.95974731445312</v>
      </c>
      <c r="I577" s="3">
        <v>1659.1097412109375</v>
      </c>
      <c r="J577" s="3">
        <v>1344.669921875</v>
      </c>
      <c r="K577" s="3">
        <f t="shared" si="48"/>
        <v>20.652004237671292</v>
      </c>
      <c r="L577" s="3">
        <f t="shared" si="49"/>
        <v>25.481302770922813</v>
      </c>
      <c r="M577" s="3">
        <f t="shared" si="50"/>
        <v>2.2762623687690384</v>
      </c>
      <c r="N577" s="3">
        <f t="shared" si="51"/>
        <v>9.7461046144024657</v>
      </c>
      <c r="O577" s="3">
        <f t="shared" si="52"/>
        <v>0.81047678069418316</v>
      </c>
      <c r="P577" s="4">
        <f t="shared" si="53"/>
        <v>387.09180455448774</v>
      </c>
    </row>
    <row r="578" spans="1:16" x14ac:dyDescent="0.15">
      <c r="A578" t="s">
        <v>26</v>
      </c>
      <c r="B578" s="2">
        <v>2014</v>
      </c>
      <c r="C578" s="3">
        <v>5864.060546875</v>
      </c>
      <c r="D578" s="3">
        <v>3285.86181640625</v>
      </c>
      <c r="E578" s="3">
        <v>353.71417236328125</v>
      </c>
      <c r="F578" s="3">
        <v>337.8529052734375</v>
      </c>
      <c r="G578" s="3">
        <v>7.8134350478649139E-2</v>
      </c>
      <c r="H578" s="3">
        <v>67.742477416992188</v>
      </c>
      <c r="I578" s="3">
        <v>335.44027709960938</v>
      </c>
      <c r="J578" s="3">
        <v>286.34454345703125</v>
      </c>
      <c r="K578" s="3">
        <f t="shared" si="48"/>
        <v>17.481682872369142</v>
      </c>
      <c r="L578" s="3">
        <f t="shared" si="49"/>
        <v>20.479037162986689</v>
      </c>
      <c r="M578" s="3">
        <f t="shared" si="50"/>
        <v>1.376100454587476</v>
      </c>
      <c r="N578" s="3">
        <f t="shared" si="51"/>
        <v>14.455122901906522</v>
      </c>
      <c r="O578" s="3">
        <f t="shared" si="52"/>
        <v>0.85363792903140523</v>
      </c>
      <c r="P578" s="4">
        <f t="shared" si="53"/>
        <v>189.61720114806735</v>
      </c>
    </row>
    <row r="579" spans="1:16" x14ac:dyDescent="0.15">
      <c r="A579" t="s">
        <v>27</v>
      </c>
      <c r="B579" s="2">
        <v>2014</v>
      </c>
      <c r="C579" s="3">
        <v>36.566875457763672</v>
      </c>
      <c r="D579" s="3">
        <v>12.423360824584961</v>
      </c>
      <c r="E579" s="3">
        <v>14.064182281494141</v>
      </c>
      <c r="F579" s="3">
        <v>44.849113464355469</v>
      </c>
      <c r="G579" s="3">
        <v>7.8134350478649139E-2</v>
      </c>
      <c r="H579" s="3">
        <v>767.90435791015625</v>
      </c>
      <c r="I579" s="3">
        <v>18.872062683105469</v>
      </c>
      <c r="J579" s="3">
        <v>15.3956298828125</v>
      </c>
      <c r="K579" s="3">
        <f t="shared" ref="K579:K642" si="54">C579/I579</f>
        <v>1.9376194362950503</v>
      </c>
      <c r="L579" s="3">
        <f t="shared" ref="L579:L642" si="55">C579/J579</f>
        <v>2.3751464367551796</v>
      </c>
      <c r="M579" s="3">
        <f t="shared" ref="M579:M642" si="56">C579/(D579+E579+I579+J579)</f>
        <v>0.60187200417062736</v>
      </c>
      <c r="N579" s="3">
        <f t="shared" ref="N579:N642" si="57">C579/(F579+G579+H579)</f>
        <v>4.4987024618892021E-2</v>
      </c>
      <c r="O579" s="3">
        <f t="shared" ref="O579:O642" si="58">J579/I579</f>
        <v>0.81578946304554623</v>
      </c>
      <c r="P579" s="4">
        <f t="shared" ref="P579:P642" si="59">(C579/VLOOKUP(A579,$A$2:$C$35,3))*100</f>
        <v>11.078031523420584</v>
      </c>
    </row>
    <row r="580" spans="1:16" x14ac:dyDescent="0.15">
      <c r="A580" t="s">
        <v>49</v>
      </c>
      <c r="B580" s="2">
        <v>2014</v>
      </c>
      <c r="C580" s="3">
        <v>1337.5819091796875</v>
      </c>
      <c r="D580" s="3">
        <v>247.92027282714844</v>
      </c>
      <c r="E580" s="3">
        <v>584.05426025390625</v>
      </c>
      <c r="F580" s="3">
        <v>376.37313842773438</v>
      </c>
      <c r="G580" s="3">
        <v>0.70320910215377808</v>
      </c>
      <c r="H580" s="3">
        <v>797.43914794921875</v>
      </c>
      <c r="I580" s="3">
        <v>77.261940002441406</v>
      </c>
      <c r="J580" s="3">
        <v>70.096229553222656</v>
      </c>
      <c r="K580" s="3">
        <f t="shared" si="54"/>
        <v>17.312300327139354</v>
      </c>
      <c r="L580" s="3">
        <f t="shared" si="55"/>
        <v>19.08208070113227</v>
      </c>
      <c r="M580" s="3">
        <f t="shared" si="56"/>
        <v>1.365809500263222</v>
      </c>
      <c r="N580" s="3">
        <f t="shared" si="57"/>
        <v>1.1388371752678008</v>
      </c>
      <c r="O580" s="3">
        <f t="shared" si="58"/>
        <v>0.90725432924681515</v>
      </c>
      <c r="P580" s="4">
        <f t="shared" si="59"/>
        <v>405.22397305082404</v>
      </c>
    </row>
    <row r="581" spans="1:16" x14ac:dyDescent="0.15">
      <c r="A581" t="s">
        <v>28</v>
      </c>
      <c r="B581" s="2">
        <v>2014</v>
      </c>
      <c r="C581" s="3">
        <v>5048.26025390625</v>
      </c>
      <c r="D581" s="3">
        <v>535.9234619140625</v>
      </c>
      <c r="E581" s="3">
        <v>1549.247802734375</v>
      </c>
      <c r="F581" s="3">
        <v>210.41578674316406</v>
      </c>
      <c r="G581" s="3">
        <v>7.8134350478649139E-2</v>
      </c>
      <c r="H581" s="3">
        <v>135.87562561035156</v>
      </c>
      <c r="I581" s="3">
        <v>179.56838989257812</v>
      </c>
      <c r="J581" s="3">
        <v>149.55755615234375</v>
      </c>
      <c r="K581" s="3">
        <f t="shared" si="54"/>
        <v>28.113301327289474</v>
      </c>
      <c r="L581" s="3">
        <f t="shared" si="55"/>
        <v>33.754631887431636</v>
      </c>
      <c r="M581" s="3">
        <f t="shared" si="56"/>
        <v>2.090985414532474</v>
      </c>
      <c r="N581" s="3">
        <f t="shared" si="57"/>
        <v>14.574780900759929</v>
      </c>
      <c r="O581" s="3">
        <f t="shared" si="58"/>
        <v>0.83287240166163135</v>
      </c>
      <c r="P581" s="4">
        <f t="shared" si="59"/>
        <v>390.58419967746738</v>
      </c>
    </row>
    <row r="582" spans="1:16" x14ac:dyDescent="0.15">
      <c r="A582" t="s">
        <v>29</v>
      </c>
      <c r="B582" s="2">
        <v>2014</v>
      </c>
      <c r="C582" s="3">
        <v>51998.71875</v>
      </c>
      <c r="D582" s="3">
        <v>8055.72900390625</v>
      </c>
      <c r="E582" s="3">
        <v>10772.3818359375</v>
      </c>
      <c r="F582" s="3">
        <v>4296.68603515625</v>
      </c>
      <c r="G582" s="3">
        <v>4.8443293571472168</v>
      </c>
      <c r="H582" s="3">
        <v>272.22006225585938</v>
      </c>
      <c r="I582" s="3">
        <v>2804.558837890625</v>
      </c>
      <c r="J582" s="3">
        <v>2170.5</v>
      </c>
      <c r="K582" s="3">
        <f t="shared" si="54"/>
        <v>18.540783686716825</v>
      </c>
      <c r="L582" s="3">
        <f t="shared" si="55"/>
        <v>23.957023151347617</v>
      </c>
      <c r="M582" s="3">
        <f t="shared" si="56"/>
        <v>2.1845291805250588</v>
      </c>
      <c r="N582" s="3">
        <f t="shared" si="57"/>
        <v>11.368945372633755</v>
      </c>
      <c r="O582" s="3">
        <f t="shared" si="58"/>
        <v>0.77391851105983012</v>
      </c>
      <c r="P582" s="4">
        <f t="shared" si="59"/>
        <v>628.22694832963236</v>
      </c>
    </row>
    <row r="583" spans="1:16" x14ac:dyDescent="0.15">
      <c r="A583" t="s">
        <v>30</v>
      </c>
      <c r="B583" s="2">
        <v>2014</v>
      </c>
      <c r="C583" s="3">
        <v>2913.395263671875</v>
      </c>
      <c r="D583" s="3">
        <v>430.754638671875</v>
      </c>
      <c r="E583" s="3">
        <v>1014.1056518554688</v>
      </c>
      <c r="F583" s="3">
        <v>103.0592041015625</v>
      </c>
      <c r="G583" s="3">
        <v>138.45405578613281</v>
      </c>
      <c r="H583" s="3">
        <v>1104.663330078125</v>
      </c>
      <c r="I583" s="3">
        <v>255.97895812988281</v>
      </c>
      <c r="J583" s="3">
        <v>134.80044555664062</v>
      </c>
      <c r="K583" s="3">
        <f t="shared" si="54"/>
        <v>11.381385739501404</v>
      </c>
      <c r="L583" s="3">
        <f t="shared" si="55"/>
        <v>21.61265307129657</v>
      </c>
      <c r="M583" s="3">
        <f t="shared" si="56"/>
        <v>1.5871280583304059</v>
      </c>
      <c r="N583" s="3">
        <f t="shared" si="57"/>
        <v>2.1641999165546673</v>
      </c>
      <c r="O583" s="3">
        <f t="shared" si="58"/>
        <v>0.52660752485852125</v>
      </c>
      <c r="P583" s="4">
        <f t="shared" si="59"/>
        <v>65.386840010700126</v>
      </c>
    </row>
    <row r="584" spans="1:16" x14ac:dyDescent="0.15">
      <c r="A584" t="s">
        <v>31</v>
      </c>
      <c r="B584" s="2">
        <v>2014</v>
      </c>
      <c r="C584" s="3">
        <v>398.17263793945312</v>
      </c>
      <c r="D584" s="3">
        <v>128.14031982421875</v>
      </c>
      <c r="E584" s="3">
        <v>95.792709350585938</v>
      </c>
      <c r="F584" s="3">
        <v>21.955751419067383</v>
      </c>
      <c r="G584" s="3">
        <v>7.8134350478649139E-2</v>
      </c>
      <c r="H584" s="3">
        <v>40.004783630371094</v>
      </c>
      <c r="I584" s="3">
        <v>5.1082277297973633</v>
      </c>
      <c r="J584" s="3">
        <v>4.5406465530395508</v>
      </c>
      <c r="K584" s="3">
        <f t="shared" si="54"/>
        <v>77.94731539019466</v>
      </c>
      <c r="L584" s="3">
        <f t="shared" si="55"/>
        <v>87.690735953211927</v>
      </c>
      <c r="M584" s="3">
        <f t="shared" si="56"/>
        <v>1.7046382106037545</v>
      </c>
      <c r="N584" s="3">
        <f t="shared" si="57"/>
        <v>6.4181363299836507</v>
      </c>
      <c r="O584" s="3">
        <f t="shared" si="58"/>
        <v>0.88888882665763069</v>
      </c>
      <c r="P584" s="4">
        <f t="shared" si="59"/>
        <v>169.4925358282388</v>
      </c>
    </row>
    <row r="585" spans="1:16" x14ac:dyDescent="0.15">
      <c r="A585" t="s">
        <v>36</v>
      </c>
      <c r="B585" s="2">
        <v>2014</v>
      </c>
      <c r="C585" s="3">
        <v>469.19674682617188</v>
      </c>
      <c r="D585" s="3">
        <v>159.55033874511719</v>
      </c>
      <c r="E585" s="3">
        <v>47.349414825439453</v>
      </c>
      <c r="F585" s="3">
        <v>8.7510471343994141</v>
      </c>
      <c r="G585" s="3">
        <v>7.8134350478649139E-2</v>
      </c>
      <c r="H585" s="3">
        <v>7.0320911407470703</v>
      </c>
      <c r="I585" s="3">
        <v>50.089008331298828</v>
      </c>
      <c r="J585" s="3">
        <v>45.193622589111328</v>
      </c>
      <c r="K585" s="3">
        <f t="shared" si="54"/>
        <v>9.3672596535114003</v>
      </c>
      <c r="L585" s="3">
        <f t="shared" si="55"/>
        <v>10.381923819030547</v>
      </c>
      <c r="M585" s="3">
        <f t="shared" si="56"/>
        <v>1.5526939057567655</v>
      </c>
      <c r="N585" s="3">
        <f t="shared" si="57"/>
        <v>29.581280008272955</v>
      </c>
      <c r="O585" s="3">
        <f t="shared" si="58"/>
        <v>0.90226626748510519</v>
      </c>
      <c r="P585" s="4">
        <f t="shared" si="59"/>
        <v>199.72579440283087</v>
      </c>
    </row>
    <row r="586" spans="1:16" x14ac:dyDescent="0.15">
      <c r="A586" t="s">
        <v>32</v>
      </c>
      <c r="B586" s="2">
        <v>2014</v>
      </c>
      <c r="C586" s="3">
        <v>248.85789489746094</v>
      </c>
      <c r="D586" s="3">
        <v>157.59696960449219</v>
      </c>
      <c r="E586" s="3">
        <v>16.408212661743164</v>
      </c>
      <c r="F586" s="3">
        <v>31.097469329833984</v>
      </c>
      <c r="G586" s="3">
        <v>7.8134350478649139E-2</v>
      </c>
      <c r="H586" s="3">
        <v>962.3807373046875</v>
      </c>
      <c r="I586" s="3">
        <v>9.7907695770263672</v>
      </c>
      <c r="J586" s="3">
        <v>6.8109698295593262</v>
      </c>
      <c r="K586" s="3">
        <f t="shared" si="54"/>
        <v>25.417603073960152</v>
      </c>
      <c r="L586" s="3">
        <f t="shared" si="55"/>
        <v>36.537806087090274</v>
      </c>
      <c r="M586" s="3">
        <f t="shared" si="56"/>
        <v>1.3056078589036151</v>
      </c>
      <c r="N586" s="3">
        <f t="shared" si="57"/>
        <v>0.25047185009231193</v>
      </c>
      <c r="O586" s="3">
        <f t="shared" si="58"/>
        <v>0.69565214215039672</v>
      </c>
      <c r="P586" s="4">
        <f t="shared" si="59"/>
        <v>8.7147088817242047</v>
      </c>
    </row>
    <row r="587" spans="1:16" x14ac:dyDescent="0.15">
      <c r="A587" t="s">
        <v>38</v>
      </c>
      <c r="B587" s="2">
        <v>2014</v>
      </c>
      <c r="C587" s="3">
        <v>180014.421875</v>
      </c>
      <c r="D587" s="3">
        <v>24994.083984375</v>
      </c>
      <c r="E587" s="3">
        <v>31848.80859375</v>
      </c>
      <c r="F587" s="3">
        <v>8086.27978515625</v>
      </c>
      <c r="G587" s="3">
        <v>7.8134350478649139E-2</v>
      </c>
      <c r="H587" s="3">
        <v>2142.75634765625</v>
      </c>
      <c r="I587" s="3">
        <v>7253.8251953125</v>
      </c>
      <c r="J587" s="3">
        <v>6246.22705078125</v>
      </c>
      <c r="K587" s="3">
        <f t="shared" si="54"/>
        <v>24.816481928917622</v>
      </c>
      <c r="L587" s="3">
        <f t="shared" si="55"/>
        <v>28.819705145442096</v>
      </c>
      <c r="M587" s="3">
        <f t="shared" si="56"/>
        <v>2.5590970398643571</v>
      </c>
      <c r="N587" s="3">
        <f t="shared" si="57"/>
        <v>17.598241370015177</v>
      </c>
      <c r="O587" s="3">
        <f t="shared" si="58"/>
        <v>0.86109423409012242</v>
      </c>
      <c r="P587" s="4">
        <f t="shared" si="59"/>
        <v>6303.8919532727932</v>
      </c>
    </row>
    <row r="588" spans="1:16" x14ac:dyDescent="0.15">
      <c r="A588" t="s">
        <v>33</v>
      </c>
      <c r="B588" s="2">
        <v>2014</v>
      </c>
      <c r="C588" s="3">
        <v>16557.44921875</v>
      </c>
      <c r="D588" s="3">
        <v>2292.930419921875</v>
      </c>
      <c r="E588" s="3">
        <v>4024.1533203125</v>
      </c>
      <c r="F588" s="3">
        <v>822.98907470703125</v>
      </c>
      <c r="G588" s="3">
        <v>518.49951171875</v>
      </c>
      <c r="H588" s="3">
        <v>1473.61376953125</v>
      </c>
      <c r="I588" s="3">
        <v>450.02066040039062</v>
      </c>
      <c r="J588" s="3">
        <v>394.3267822265625</v>
      </c>
      <c r="K588" s="3">
        <f t="shared" si="54"/>
        <v>36.79264237339364</v>
      </c>
      <c r="L588" s="3">
        <f t="shared" si="55"/>
        <v>41.98915712815274</v>
      </c>
      <c r="M588" s="3">
        <f t="shared" si="56"/>
        <v>2.3120307653552739</v>
      </c>
      <c r="N588" s="3">
        <f t="shared" si="57"/>
        <v>5.881650869181656</v>
      </c>
      <c r="O588" s="3">
        <f t="shared" si="58"/>
        <v>0.87624150828036118</v>
      </c>
      <c r="P588" s="4">
        <f t="shared" si="59"/>
        <v>289.50410201848985</v>
      </c>
    </row>
    <row r="589" spans="1:16" x14ac:dyDescent="0.15">
      <c r="A589" t="s">
        <v>34</v>
      </c>
      <c r="B589" s="2">
        <v>2014</v>
      </c>
      <c r="C589" s="3">
        <v>7653.41552734375</v>
      </c>
      <c r="D589" s="3">
        <v>4308.24951171875</v>
      </c>
      <c r="E589" s="3">
        <v>373.09149169921875</v>
      </c>
      <c r="F589" s="3">
        <v>175.48974609375</v>
      </c>
      <c r="G589" s="3">
        <v>7.8134350478649139E-2</v>
      </c>
      <c r="H589" s="3">
        <v>124.38987731933594</v>
      </c>
      <c r="I589" s="3">
        <v>368.92755126953125</v>
      </c>
      <c r="J589" s="3">
        <v>299.18603515625</v>
      </c>
      <c r="K589" s="3">
        <f t="shared" si="54"/>
        <v>20.745036528194433</v>
      </c>
      <c r="L589" s="3">
        <f t="shared" si="55"/>
        <v>25.580791307143567</v>
      </c>
      <c r="M589" s="3">
        <f t="shared" si="56"/>
        <v>1.4306908113350851</v>
      </c>
      <c r="N589" s="3">
        <f t="shared" si="57"/>
        <v>25.514977790227363</v>
      </c>
      <c r="O589" s="3">
        <f t="shared" si="58"/>
        <v>0.81096148587089534</v>
      </c>
      <c r="P589" s="4">
        <f t="shared" si="59"/>
        <v>400.14099471863346</v>
      </c>
    </row>
    <row r="590" spans="1:16" x14ac:dyDescent="0.15">
      <c r="A590" t="s">
        <v>1</v>
      </c>
      <c r="B590" s="2">
        <v>2015</v>
      </c>
      <c r="C590" s="3">
        <v>106193.1484375</v>
      </c>
      <c r="D590" s="3">
        <v>17337.77734375</v>
      </c>
      <c r="E590" s="3">
        <v>19851.32421875</v>
      </c>
      <c r="F590" s="3">
        <v>4533.94775390625</v>
      </c>
      <c r="G590" s="3">
        <v>8.1297248601913452E-2</v>
      </c>
      <c r="H590" s="3">
        <v>1527.9818115234375</v>
      </c>
      <c r="I590" s="3">
        <v>5040.59716796875</v>
      </c>
      <c r="J590" s="3">
        <v>4230.46826171875</v>
      </c>
      <c r="K590" s="3">
        <f t="shared" si="54"/>
        <v>21.067572928128573</v>
      </c>
      <c r="L590" s="3">
        <f t="shared" si="55"/>
        <v>25.101984430053605</v>
      </c>
      <c r="M590" s="3">
        <f t="shared" si="56"/>
        <v>2.2856815916171134</v>
      </c>
      <c r="N590" s="3">
        <f t="shared" si="57"/>
        <v>17.517808998214537</v>
      </c>
      <c r="O590" s="3">
        <f t="shared" si="58"/>
        <v>0.8392791807688802</v>
      </c>
      <c r="P590" s="4">
        <f t="shared" si="59"/>
        <v>231.9903911386842</v>
      </c>
    </row>
    <row r="591" spans="1:16" x14ac:dyDescent="0.15">
      <c r="A591" t="s">
        <v>2</v>
      </c>
      <c r="B591" s="2">
        <v>2015</v>
      </c>
      <c r="C591" s="3">
        <v>22694.939453125</v>
      </c>
      <c r="D591" s="3">
        <v>8659.783203125</v>
      </c>
      <c r="E591" s="3">
        <v>133.32748413085938</v>
      </c>
      <c r="F591" s="3">
        <v>427.62353515625</v>
      </c>
      <c r="G591" s="3">
        <v>8.1297248601913452E-2</v>
      </c>
      <c r="H591" s="3">
        <v>379.65814208984375</v>
      </c>
      <c r="I591" s="3">
        <v>1403.9793701171875</v>
      </c>
      <c r="J591" s="3">
        <v>1174.716796875</v>
      </c>
      <c r="K591" s="3">
        <f t="shared" si="54"/>
        <v>16.164724308755829</v>
      </c>
      <c r="L591" s="3">
        <f t="shared" si="55"/>
        <v>19.319498549351156</v>
      </c>
      <c r="M591" s="3">
        <f t="shared" si="56"/>
        <v>1.9957197430456788</v>
      </c>
      <c r="N591" s="3">
        <f t="shared" si="57"/>
        <v>28.109958184952788</v>
      </c>
      <c r="O591" s="3">
        <f t="shared" si="58"/>
        <v>0.83670516951894292</v>
      </c>
      <c r="P591" s="4">
        <f t="shared" si="59"/>
        <v>139.6816984035033</v>
      </c>
    </row>
    <row r="592" spans="1:16" x14ac:dyDescent="0.15">
      <c r="A592" t="s">
        <v>3</v>
      </c>
      <c r="B592" s="2">
        <v>2015</v>
      </c>
      <c r="C592" s="3">
        <v>91477.375</v>
      </c>
      <c r="D592" s="3">
        <v>13902.3984375</v>
      </c>
      <c r="E592" s="3">
        <v>18415.615234375</v>
      </c>
      <c r="F592" s="3">
        <v>4142.3388671875</v>
      </c>
      <c r="G592" s="3">
        <v>8.1297248601913452E-2</v>
      </c>
      <c r="H592" s="3">
        <v>2519.808349609375</v>
      </c>
      <c r="I592" s="3">
        <v>3933.171142578125</v>
      </c>
      <c r="J592" s="3">
        <v>3312.945068359375</v>
      </c>
      <c r="K592" s="3">
        <f t="shared" si="54"/>
        <v>23.257918784596335</v>
      </c>
      <c r="L592" s="3">
        <f t="shared" si="55"/>
        <v>27.612101351653592</v>
      </c>
      <c r="M592" s="3">
        <f t="shared" si="56"/>
        <v>2.3121290742637997</v>
      </c>
      <c r="N592" s="3">
        <f t="shared" si="57"/>
        <v>13.730747122700025</v>
      </c>
      <c r="O592" s="3">
        <f t="shared" si="58"/>
        <v>0.84230890247704737</v>
      </c>
      <c r="P592" s="4">
        <f t="shared" si="59"/>
        <v>410.98357808938914</v>
      </c>
    </row>
    <row r="593" spans="1:16" x14ac:dyDescent="0.15">
      <c r="A593" t="s">
        <v>40</v>
      </c>
      <c r="B593" s="2">
        <v>2015</v>
      </c>
      <c r="C593" s="3">
        <v>2150.637451171875</v>
      </c>
      <c r="D593" s="3">
        <v>1009.0614624023438</v>
      </c>
      <c r="E593" s="3">
        <v>20.486906051635742</v>
      </c>
      <c r="F593" s="3">
        <v>39.998245239257812</v>
      </c>
      <c r="G593" s="3">
        <v>8.1297248601913452E-2</v>
      </c>
      <c r="H593" s="3">
        <v>179.42303466796875</v>
      </c>
      <c r="I593" s="3">
        <v>143.98228454589844</v>
      </c>
      <c r="J593" s="3">
        <v>134.71710205078125</v>
      </c>
      <c r="K593" s="3">
        <f t="shared" si="54"/>
        <v>14.936819886937537</v>
      </c>
      <c r="L593" s="3">
        <f t="shared" si="55"/>
        <v>15.964101204917531</v>
      </c>
      <c r="M593" s="3">
        <f t="shared" si="56"/>
        <v>1.6439068539342505</v>
      </c>
      <c r="N593" s="3">
        <f t="shared" si="57"/>
        <v>9.7977776800547645</v>
      </c>
      <c r="O593" s="3">
        <f t="shared" si="58"/>
        <v>0.93565053836770007</v>
      </c>
      <c r="P593" s="4">
        <f t="shared" si="59"/>
        <v>9.6622435313175625</v>
      </c>
    </row>
    <row r="594" spans="1:16" x14ac:dyDescent="0.15">
      <c r="A594" t="s">
        <v>35</v>
      </c>
      <c r="B594" s="2">
        <v>2015</v>
      </c>
      <c r="C594" s="3">
        <v>67.314125061035156</v>
      </c>
      <c r="D594" s="3">
        <v>9.5117778778076172</v>
      </c>
      <c r="E594" s="3">
        <v>16.178152084350586</v>
      </c>
      <c r="F594" s="3">
        <v>10.893831253051758</v>
      </c>
      <c r="G594" s="3">
        <v>0.48778349161148071</v>
      </c>
      <c r="H594" s="3">
        <v>247.55012512207031</v>
      </c>
      <c r="I594" s="3">
        <v>25.699045181274414</v>
      </c>
      <c r="J594" s="3">
        <v>22.452848434448242</v>
      </c>
      <c r="K594" s="3">
        <f t="shared" si="54"/>
        <v>2.619323970451771</v>
      </c>
      <c r="L594" s="3">
        <f t="shared" si="55"/>
        <v>2.9980216210678456</v>
      </c>
      <c r="M594" s="3">
        <f t="shared" si="56"/>
        <v>0.91159889882783096</v>
      </c>
      <c r="N594" s="3">
        <f t="shared" si="57"/>
        <v>0.25996861217431377</v>
      </c>
      <c r="O594" s="3">
        <f t="shared" si="58"/>
        <v>0.87368414958889173</v>
      </c>
      <c r="P594" s="4">
        <f t="shared" si="59"/>
        <v>0.3024245063168991</v>
      </c>
    </row>
    <row r="595" spans="1:16" x14ac:dyDescent="0.15">
      <c r="A595" t="s">
        <v>4</v>
      </c>
      <c r="B595" s="2">
        <v>2015</v>
      </c>
      <c r="C595" s="3">
        <v>111296.75</v>
      </c>
      <c r="D595" s="3">
        <v>42188.15234375</v>
      </c>
      <c r="E595" s="3">
        <v>966.05523681640625</v>
      </c>
      <c r="F595" s="3">
        <v>1754.5572509765625</v>
      </c>
      <c r="G595" s="3">
        <v>8.1297248601913452E-2</v>
      </c>
      <c r="H595" s="3">
        <v>779.80322265625</v>
      </c>
      <c r="I595" s="3">
        <v>4468.3876953125</v>
      </c>
      <c r="J595" s="3">
        <v>3453.613525390625</v>
      </c>
      <c r="K595" s="3">
        <f t="shared" si="54"/>
        <v>24.907585820441298</v>
      </c>
      <c r="L595" s="3">
        <f t="shared" si="55"/>
        <v>32.22617388476079</v>
      </c>
      <c r="M595" s="3">
        <f t="shared" si="56"/>
        <v>2.1790331078220837</v>
      </c>
      <c r="N595" s="3">
        <f t="shared" si="57"/>
        <v>43.913713575393693</v>
      </c>
      <c r="O595" s="3">
        <f t="shared" si="58"/>
        <v>0.77289925603671106</v>
      </c>
      <c r="P595" s="4">
        <f t="shared" si="59"/>
        <v>485.64146522346743</v>
      </c>
    </row>
    <row r="596" spans="1:16" x14ac:dyDescent="0.15">
      <c r="A596" t="s">
        <v>5</v>
      </c>
      <c r="B596" s="2">
        <v>2015</v>
      </c>
      <c r="C596" s="3">
        <v>175.845947265625</v>
      </c>
      <c r="D596" s="3">
        <v>4.3087544441223145</v>
      </c>
      <c r="E596" s="3">
        <v>42.030677795410156</v>
      </c>
      <c r="F596" s="3">
        <v>3.4957816600799561</v>
      </c>
      <c r="G596" s="3">
        <v>4.2274570465087891</v>
      </c>
      <c r="H596" s="3">
        <v>20.324312210083008</v>
      </c>
      <c r="I596" s="3">
        <v>68.237724304199219</v>
      </c>
      <c r="J596" s="3">
        <v>56.199752807617188</v>
      </c>
      <c r="K596" s="3">
        <f t="shared" si="54"/>
        <v>2.5769608974900087</v>
      </c>
      <c r="L596" s="3">
        <f t="shared" si="55"/>
        <v>3.1289452084883767</v>
      </c>
      <c r="M596" s="3">
        <f t="shared" si="56"/>
        <v>1.0296822207026086</v>
      </c>
      <c r="N596" s="3">
        <f t="shared" si="57"/>
        <v>6.2695651320165844</v>
      </c>
      <c r="O596" s="3">
        <f t="shared" si="58"/>
        <v>0.82358773509331062</v>
      </c>
      <c r="P596" s="4">
        <f t="shared" si="59"/>
        <v>301.82822405721731</v>
      </c>
    </row>
    <row r="597" spans="1:16" x14ac:dyDescent="0.15">
      <c r="A597" t="s">
        <v>6</v>
      </c>
      <c r="B597" s="2">
        <v>2015</v>
      </c>
      <c r="C597" s="3">
        <v>34404.58984375</v>
      </c>
      <c r="D597" s="3">
        <v>13501.4404296875</v>
      </c>
      <c r="E597" s="3">
        <v>301.125</v>
      </c>
      <c r="F597" s="3">
        <v>639.15899658203125</v>
      </c>
      <c r="G597" s="3">
        <v>8.1297248601913452E-2</v>
      </c>
      <c r="H597" s="3">
        <v>563.63385009765625</v>
      </c>
      <c r="I597" s="3">
        <v>1205.217529296875</v>
      </c>
      <c r="J597" s="3">
        <v>989.4808349609375</v>
      </c>
      <c r="K597" s="3">
        <f t="shared" si="54"/>
        <v>28.546373586037756</v>
      </c>
      <c r="L597" s="3">
        <f t="shared" si="55"/>
        <v>34.770344839582684</v>
      </c>
      <c r="M597" s="3">
        <f t="shared" si="56"/>
        <v>2.1506546548773886</v>
      </c>
      <c r="N597" s="3">
        <f t="shared" si="57"/>
        <v>28.601986348624237</v>
      </c>
      <c r="O597" s="3">
        <f t="shared" si="58"/>
        <v>0.82099771278484601</v>
      </c>
      <c r="P597" s="4">
        <f t="shared" si="59"/>
        <v>398.58993364772982</v>
      </c>
    </row>
    <row r="598" spans="1:16" x14ac:dyDescent="0.15">
      <c r="A598" t="s">
        <v>43</v>
      </c>
      <c r="B598" s="2">
        <v>2015</v>
      </c>
      <c r="C598" s="3">
        <v>9487.3076171875</v>
      </c>
      <c r="D598" s="3">
        <v>1398.637939453125</v>
      </c>
      <c r="E598" s="3">
        <v>2263.640625</v>
      </c>
      <c r="F598" s="3">
        <v>557.04876708984375</v>
      </c>
      <c r="G598" s="3">
        <v>8.1297248601913452E-2</v>
      </c>
      <c r="H598" s="3">
        <v>643.87420654296875</v>
      </c>
      <c r="I598" s="3">
        <v>341.52676391601562</v>
      </c>
      <c r="J598" s="3">
        <v>301.89614868164062</v>
      </c>
      <c r="K598" s="3">
        <f t="shared" si="54"/>
        <v>27.779104361848816</v>
      </c>
      <c r="L598" s="3">
        <f t="shared" si="55"/>
        <v>31.425732519669129</v>
      </c>
      <c r="M598" s="3">
        <f t="shared" si="56"/>
        <v>2.2034290272454964</v>
      </c>
      <c r="N598" s="3">
        <f t="shared" si="57"/>
        <v>7.8994786673196309</v>
      </c>
      <c r="O598" s="3">
        <f t="shared" si="58"/>
        <v>0.88396044052313127</v>
      </c>
      <c r="P598" s="4">
        <f t="shared" si="59"/>
        <v>109.91397748976013</v>
      </c>
    </row>
    <row r="599" spans="1:16" x14ac:dyDescent="0.15">
      <c r="A599" t="s">
        <v>7</v>
      </c>
      <c r="B599" s="2">
        <v>2015</v>
      </c>
      <c r="C599" s="3">
        <v>10310.1171875</v>
      </c>
      <c r="D599" s="3">
        <v>4064.78125</v>
      </c>
      <c r="E599" s="3">
        <v>994.99700927734375</v>
      </c>
      <c r="F599" s="3">
        <v>471.0362548828125</v>
      </c>
      <c r="G599" s="3">
        <v>8.1297248601913452E-2</v>
      </c>
      <c r="H599" s="3">
        <v>153.00141906738281</v>
      </c>
      <c r="I599" s="3">
        <v>855.44000244140625</v>
      </c>
      <c r="J599" s="3">
        <v>625.906982421875</v>
      </c>
      <c r="K599" s="3">
        <f t="shared" si="54"/>
        <v>12.052414147193446</v>
      </c>
      <c r="L599" s="3">
        <f t="shared" si="55"/>
        <v>16.472283385633737</v>
      </c>
      <c r="M599" s="3">
        <f t="shared" si="56"/>
        <v>1.5761993239214527</v>
      </c>
      <c r="N599" s="3">
        <f t="shared" si="57"/>
        <v>16.519474111957372</v>
      </c>
      <c r="O599" s="3">
        <f t="shared" si="58"/>
        <v>0.73167841185302385</v>
      </c>
      <c r="P599" s="4">
        <f t="shared" si="59"/>
        <v>231.13828197418448</v>
      </c>
    </row>
    <row r="600" spans="1:16" x14ac:dyDescent="0.15">
      <c r="A600" t="s">
        <v>44</v>
      </c>
      <c r="B600" s="2">
        <v>2015</v>
      </c>
      <c r="C600" s="3">
        <v>863.13287353515625</v>
      </c>
      <c r="D600" s="3">
        <v>454.45162963867188</v>
      </c>
      <c r="E600" s="3">
        <v>6.9915633201599121</v>
      </c>
      <c r="F600" s="3">
        <v>15.609071731567383</v>
      </c>
      <c r="G600" s="3">
        <v>7.1541581153869629</v>
      </c>
      <c r="H600" s="3">
        <v>7.6419415473937988</v>
      </c>
      <c r="I600" s="3">
        <v>57.011299133300781</v>
      </c>
      <c r="J600" s="3">
        <v>48.016635894775391</v>
      </c>
      <c r="K600" s="3">
        <f t="shared" si="54"/>
        <v>15.139680846721717</v>
      </c>
      <c r="L600" s="3">
        <f t="shared" si="55"/>
        <v>17.975704825024451</v>
      </c>
      <c r="M600" s="3">
        <f t="shared" si="56"/>
        <v>1.5237014401819693</v>
      </c>
      <c r="N600" s="3">
        <f t="shared" si="57"/>
        <v>28.387699656105191</v>
      </c>
      <c r="O600" s="3">
        <f t="shared" si="58"/>
        <v>0.84223016533100659</v>
      </c>
      <c r="P600" s="4">
        <f t="shared" si="59"/>
        <v>19.350221328835605</v>
      </c>
    </row>
    <row r="601" spans="1:16" x14ac:dyDescent="0.15">
      <c r="A601" t="s">
        <v>8</v>
      </c>
      <c r="B601" s="2">
        <v>2015</v>
      </c>
      <c r="C601" s="3">
        <v>148.85527038574219</v>
      </c>
      <c r="D601" s="3">
        <v>80.890762329101562</v>
      </c>
      <c r="E601" s="3">
        <v>3.0079982280731201</v>
      </c>
      <c r="F601" s="3">
        <v>9.5117778778076172</v>
      </c>
      <c r="G601" s="3">
        <v>2.7641065120697021</v>
      </c>
      <c r="H601" s="3">
        <v>144.9530029296875</v>
      </c>
      <c r="I601" s="3">
        <v>12.17323112487793</v>
      </c>
      <c r="J601" s="3">
        <v>10.076730728149414</v>
      </c>
      <c r="K601" s="3">
        <f t="shared" si="54"/>
        <v>12.228082163126995</v>
      </c>
      <c r="L601" s="3">
        <f t="shared" si="55"/>
        <v>14.772179033216995</v>
      </c>
      <c r="M601" s="3">
        <f t="shared" si="56"/>
        <v>1.402327479840074</v>
      </c>
      <c r="N601" s="3">
        <f t="shared" si="57"/>
        <v>0.9467425033874125</v>
      </c>
      <c r="O601" s="3">
        <f t="shared" si="58"/>
        <v>0.82777782043060166</v>
      </c>
      <c r="P601" s="4">
        <f t="shared" si="59"/>
        <v>33.743477350410821</v>
      </c>
    </row>
    <row r="602" spans="1:16" x14ac:dyDescent="0.15">
      <c r="A602" t="s">
        <v>9</v>
      </c>
      <c r="B602" s="2">
        <v>2015</v>
      </c>
      <c r="C602" s="3">
        <v>3120.8388671875</v>
      </c>
      <c r="D602" s="3">
        <v>1816.9122314453125</v>
      </c>
      <c r="E602" s="3">
        <v>58.777912139892578</v>
      </c>
      <c r="F602" s="3">
        <v>44.0631103515625</v>
      </c>
      <c r="G602" s="3">
        <v>8.1297248601913452E-2</v>
      </c>
      <c r="H602" s="3">
        <v>64.468719482421875</v>
      </c>
      <c r="I602" s="3">
        <v>128.35997009277344</v>
      </c>
      <c r="J602" s="3">
        <v>106.58340454101562</v>
      </c>
      <c r="K602" s="3">
        <f t="shared" si="54"/>
        <v>24.313178516105005</v>
      </c>
      <c r="L602" s="3">
        <f t="shared" si="55"/>
        <v>29.28072039570225</v>
      </c>
      <c r="M602" s="3">
        <f t="shared" si="56"/>
        <v>1.4786266020360288</v>
      </c>
      <c r="N602" s="3">
        <f t="shared" si="57"/>
        <v>28.733532962498209</v>
      </c>
      <c r="O602" s="3">
        <f t="shared" si="58"/>
        <v>0.83034768911196699</v>
      </c>
      <c r="P602" s="4">
        <f t="shared" si="59"/>
        <v>233.16837475903068</v>
      </c>
    </row>
    <row r="603" spans="1:16" x14ac:dyDescent="0.15">
      <c r="A603" t="s">
        <v>10</v>
      </c>
      <c r="B603" s="2">
        <v>2015</v>
      </c>
      <c r="C603" s="3">
        <v>10872.125</v>
      </c>
      <c r="D603" s="3">
        <v>6293.54541015625</v>
      </c>
      <c r="E603" s="3">
        <v>293.88955688476562</v>
      </c>
      <c r="F603" s="3">
        <v>206.00723266601562</v>
      </c>
      <c r="G603" s="3">
        <v>293.23916625976562</v>
      </c>
      <c r="H603" s="3">
        <v>124.30349731445312</v>
      </c>
      <c r="I603" s="3">
        <v>737.83306884765625</v>
      </c>
      <c r="J603" s="3">
        <v>722.9547119140625</v>
      </c>
      <c r="K603" s="3">
        <f t="shared" si="54"/>
        <v>14.735209709399481</v>
      </c>
      <c r="L603" s="3">
        <f t="shared" si="55"/>
        <v>15.038459284974364</v>
      </c>
      <c r="M603" s="3">
        <f t="shared" si="56"/>
        <v>1.3508727753550591</v>
      </c>
      <c r="N603" s="3">
        <f t="shared" si="57"/>
        <v>17.435854076080719</v>
      </c>
      <c r="O603" s="3">
        <f t="shared" si="58"/>
        <v>0.97983506356413286</v>
      </c>
      <c r="P603" s="4">
        <f t="shared" si="59"/>
        <v>426.02289177511705</v>
      </c>
    </row>
    <row r="604" spans="1:16" x14ac:dyDescent="0.15">
      <c r="A604" t="s">
        <v>48</v>
      </c>
      <c r="B604" s="2">
        <v>2015</v>
      </c>
      <c r="C604" s="3">
        <v>985.8104248046875</v>
      </c>
      <c r="D604" s="3">
        <v>689.23809814453125</v>
      </c>
      <c r="E604" s="3">
        <v>0.40648624300956726</v>
      </c>
      <c r="F604" s="3">
        <v>19.186151504516602</v>
      </c>
      <c r="G604" s="3">
        <v>8.1297248601913452E-2</v>
      </c>
      <c r="H604" s="3">
        <v>210.96636962890625</v>
      </c>
      <c r="I604" s="3">
        <v>23.602542877197266</v>
      </c>
      <c r="J604" s="3">
        <v>22.993881225585938</v>
      </c>
      <c r="K604" s="3">
        <f t="shared" si="54"/>
        <v>41.767127802025612</v>
      </c>
      <c r="L604" s="3">
        <f t="shared" si="55"/>
        <v>42.872728406883681</v>
      </c>
      <c r="M604" s="3">
        <f t="shared" si="56"/>
        <v>1.3389778801185093</v>
      </c>
      <c r="N604" s="3">
        <f t="shared" si="57"/>
        <v>4.2817794176915474</v>
      </c>
      <c r="O604" s="3">
        <f t="shared" si="58"/>
        <v>0.97421203067914497</v>
      </c>
      <c r="P604" s="4">
        <f t="shared" si="59"/>
        <v>38.628861231576124</v>
      </c>
    </row>
    <row r="605" spans="1:16" x14ac:dyDescent="0.15">
      <c r="A605" t="s">
        <v>12</v>
      </c>
      <c r="B605" s="2">
        <v>2015</v>
      </c>
      <c r="C605" s="3">
        <v>12774.724609375</v>
      </c>
      <c r="D605" s="3">
        <v>6572.8828125</v>
      </c>
      <c r="E605" s="3">
        <v>1794.9619140625</v>
      </c>
      <c r="F605" s="3">
        <v>315.02685546875</v>
      </c>
      <c r="G605" s="3">
        <v>8.1297248601913452E-2</v>
      </c>
      <c r="H605" s="3">
        <v>317.70965576171875</v>
      </c>
      <c r="I605" s="3">
        <v>936.39202880859375</v>
      </c>
      <c r="J605" s="3">
        <v>815.33599853515625</v>
      </c>
      <c r="K605" s="3">
        <f t="shared" si="54"/>
        <v>13.642496108845304</v>
      </c>
      <c r="L605" s="3">
        <f t="shared" si="55"/>
        <v>15.6680492856028</v>
      </c>
      <c r="M605" s="3">
        <f t="shared" si="56"/>
        <v>1.262377861204055</v>
      </c>
      <c r="N605" s="3">
        <f t="shared" si="57"/>
        <v>20.187049792543096</v>
      </c>
      <c r="O605" s="3">
        <f t="shared" si="58"/>
        <v>0.87072078088120686</v>
      </c>
      <c r="P605" s="4">
        <f t="shared" si="59"/>
        <v>509.51303854858725</v>
      </c>
    </row>
    <row r="606" spans="1:16" x14ac:dyDescent="0.15">
      <c r="A606" t="s">
        <v>50</v>
      </c>
      <c r="B606" s="2">
        <v>2015</v>
      </c>
      <c r="C606" s="3">
        <v>7162.775390625</v>
      </c>
      <c r="D606" s="3">
        <v>4112.50244140625</v>
      </c>
      <c r="E606" s="3">
        <v>213.974365234375</v>
      </c>
      <c r="F606" s="3">
        <v>245.4364013671875</v>
      </c>
      <c r="G606" s="3">
        <v>8.1297248601913452E-2</v>
      </c>
      <c r="H606" s="3">
        <v>98.125778198242188</v>
      </c>
      <c r="I606" s="3">
        <v>535.8927001953125</v>
      </c>
      <c r="J606" s="3">
        <v>482.87152099609375</v>
      </c>
      <c r="K606" s="3">
        <f t="shared" si="54"/>
        <v>13.366062624130615</v>
      </c>
      <c r="L606" s="3">
        <f t="shared" si="55"/>
        <v>14.833708510804771</v>
      </c>
      <c r="M606" s="3">
        <f t="shared" si="56"/>
        <v>1.340028513836754</v>
      </c>
      <c r="N606" s="3">
        <f t="shared" si="57"/>
        <v>20.843623912294589</v>
      </c>
      <c r="O606" s="3">
        <f t="shared" si="58"/>
        <v>0.9010600831474388</v>
      </c>
      <c r="P606" s="4">
        <f t="shared" si="59"/>
        <v>285.68345426719458</v>
      </c>
    </row>
    <row r="607" spans="1:16" x14ac:dyDescent="0.15">
      <c r="A607" t="s">
        <v>13</v>
      </c>
      <c r="B607" s="2">
        <v>2015</v>
      </c>
      <c r="C607" s="3">
        <v>9712.17578125</v>
      </c>
      <c r="D607" s="3">
        <v>3705.1220703125</v>
      </c>
      <c r="E607" s="3">
        <v>491.76705932617188</v>
      </c>
      <c r="F607" s="3">
        <v>287.30447387695312</v>
      </c>
      <c r="G607" s="3">
        <v>8.1297248601913452E-2</v>
      </c>
      <c r="H607" s="3">
        <v>225.03079223632812</v>
      </c>
      <c r="I607" s="3">
        <v>883.30322265625</v>
      </c>
      <c r="J607" s="3">
        <v>724.84832763671875</v>
      </c>
      <c r="K607" s="3">
        <f t="shared" si="54"/>
        <v>10.995290781396402</v>
      </c>
      <c r="L607" s="3">
        <f t="shared" si="55"/>
        <v>13.39890762101278</v>
      </c>
      <c r="M607" s="3">
        <f t="shared" si="56"/>
        <v>1.6730590389875388</v>
      </c>
      <c r="N607" s="3">
        <f t="shared" si="57"/>
        <v>18.953672608726709</v>
      </c>
      <c r="O607" s="3">
        <f t="shared" si="58"/>
        <v>0.82061098504426466</v>
      </c>
      <c r="P607" s="4">
        <f t="shared" si="59"/>
        <v>280.51223058189134</v>
      </c>
    </row>
    <row r="608" spans="1:16" x14ac:dyDescent="0.15">
      <c r="A608" t="s">
        <v>14</v>
      </c>
      <c r="B608" s="2">
        <v>2015</v>
      </c>
      <c r="C608" s="3">
        <v>10403.6904296875</v>
      </c>
      <c r="D608" s="3">
        <v>5704.79052734375</v>
      </c>
      <c r="E608" s="3">
        <v>598.2664794921875</v>
      </c>
      <c r="F608" s="3">
        <v>612.65606689453125</v>
      </c>
      <c r="G608" s="3">
        <v>9.8369674682617188</v>
      </c>
      <c r="H608" s="3">
        <v>324.86380004882812</v>
      </c>
      <c r="I608" s="3">
        <v>413.01068115234375</v>
      </c>
      <c r="J608" s="3">
        <v>319.95309448242188</v>
      </c>
      <c r="K608" s="3">
        <f t="shared" si="54"/>
        <v>25.189882258396072</v>
      </c>
      <c r="L608" s="3">
        <f t="shared" si="55"/>
        <v>32.516298823479815</v>
      </c>
      <c r="M608" s="3">
        <f t="shared" si="56"/>
        <v>1.4786327032471098</v>
      </c>
      <c r="N608" s="3">
        <f t="shared" si="57"/>
        <v>10.981807542612984</v>
      </c>
      <c r="O608" s="3">
        <f t="shared" si="58"/>
        <v>0.77468479408260993</v>
      </c>
      <c r="P608" s="4">
        <f t="shared" si="59"/>
        <v>130.26690988486834</v>
      </c>
    </row>
    <row r="609" spans="1:16" x14ac:dyDescent="0.15">
      <c r="A609" t="s">
        <v>15</v>
      </c>
      <c r="B609" s="2">
        <v>2015</v>
      </c>
      <c r="C609" s="3">
        <v>10152.5634765625</v>
      </c>
      <c r="D609" s="3">
        <v>5375.78076171875</v>
      </c>
      <c r="E609" s="3">
        <v>452.419189453125</v>
      </c>
      <c r="F609" s="3">
        <v>276.5732421875</v>
      </c>
      <c r="G609" s="3">
        <v>8.1297248601913452E-2</v>
      </c>
      <c r="H609" s="3">
        <v>60.891639709472656</v>
      </c>
      <c r="I609" s="3">
        <v>723.7662353515625</v>
      </c>
      <c r="J609" s="3">
        <v>592.09246826171875</v>
      </c>
      <c r="K609" s="3">
        <f t="shared" si="54"/>
        <v>14.0274068900589</v>
      </c>
      <c r="L609" s="3">
        <f t="shared" si="55"/>
        <v>17.146922179855917</v>
      </c>
      <c r="M609" s="3">
        <f t="shared" si="56"/>
        <v>1.4211198377776784</v>
      </c>
      <c r="N609" s="3">
        <f t="shared" si="57"/>
        <v>30.077554135737891</v>
      </c>
      <c r="O609" s="3">
        <f t="shared" si="58"/>
        <v>0.81807141497021552</v>
      </c>
      <c r="P609" s="4">
        <f t="shared" si="59"/>
        <v>215.23983473930116</v>
      </c>
    </row>
    <row r="610" spans="1:16" x14ac:dyDescent="0.15">
      <c r="A610" t="s">
        <v>46</v>
      </c>
      <c r="B610" s="2">
        <v>2015</v>
      </c>
      <c r="C610" s="3">
        <v>356.40713500976562</v>
      </c>
      <c r="D610" s="3">
        <v>170.88682556152344</v>
      </c>
      <c r="E610" s="3">
        <v>19.348745346069336</v>
      </c>
      <c r="F610" s="3">
        <v>27.397172927856445</v>
      </c>
      <c r="G610" s="3">
        <v>8.1297248601913452E-2</v>
      </c>
      <c r="H610" s="3">
        <v>17.560205459594727</v>
      </c>
      <c r="I610" s="3">
        <v>21.573671340942383</v>
      </c>
      <c r="J610" s="3">
        <v>19.815315246582031</v>
      </c>
      <c r="K610" s="3">
        <f t="shared" si="54"/>
        <v>16.520467442802762</v>
      </c>
      <c r="L610" s="3">
        <f t="shared" si="55"/>
        <v>17.986447885114657</v>
      </c>
      <c r="M610" s="3">
        <f t="shared" si="56"/>
        <v>1.538727753499449</v>
      </c>
      <c r="N610" s="3">
        <f t="shared" si="57"/>
        <v>7.9133573529072576</v>
      </c>
      <c r="O610" s="3">
        <f t="shared" si="58"/>
        <v>0.91849527757367133</v>
      </c>
      <c r="P610" s="4">
        <f t="shared" si="59"/>
        <v>7.5560239555757578</v>
      </c>
    </row>
    <row r="611" spans="1:16" x14ac:dyDescent="0.15">
      <c r="A611" t="s">
        <v>16</v>
      </c>
      <c r="B611" s="2">
        <v>2015</v>
      </c>
      <c r="C611" s="3">
        <v>40632.7734375</v>
      </c>
      <c r="D611" s="3">
        <v>4680.7705078125</v>
      </c>
      <c r="E611" s="3">
        <v>9238.212890625</v>
      </c>
      <c r="F611" s="3">
        <v>2096.7373046875</v>
      </c>
      <c r="G611" s="3">
        <v>4.1461596488952637</v>
      </c>
      <c r="H611" s="3">
        <v>2497.288818359375</v>
      </c>
      <c r="I611" s="3">
        <v>2267.399658203125</v>
      </c>
      <c r="J611" s="3">
        <v>1614.3734130859375</v>
      </c>
      <c r="K611" s="3">
        <f t="shared" si="54"/>
        <v>17.920428491949572</v>
      </c>
      <c r="L611" s="3">
        <f t="shared" si="55"/>
        <v>25.169377238336004</v>
      </c>
      <c r="M611" s="3">
        <f t="shared" si="56"/>
        <v>2.2826430723100701</v>
      </c>
      <c r="N611" s="3">
        <f t="shared" si="57"/>
        <v>8.8367227105458142</v>
      </c>
      <c r="O611" s="3">
        <f t="shared" si="58"/>
        <v>0.71199332117977843</v>
      </c>
      <c r="P611" s="4">
        <f t="shared" si="59"/>
        <v>169.07944831803417</v>
      </c>
    </row>
    <row r="612" spans="1:16" x14ac:dyDescent="0.15">
      <c r="A612" t="s">
        <v>41</v>
      </c>
      <c r="B612" s="2">
        <v>2015</v>
      </c>
      <c r="C612" s="3">
        <v>732.89471435546875</v>
      </c>
      <c r="D612" s="3">
        <v>381.52798461914062</v>
      </c>
      <c r="E612" s="3">
        <v>3.739673376083374</v>
      </c>
      <c r="F612" s="3">
        <v>5.6095104217529297</v>
      </c>
      <c r="G612" s="3">
        <v>8.1297248601913452E-2</v>
      </c>
      <c r="H612" s="3">
        <v>9.2678861618041992</v>
      </c>
      <c r="I612" s="3">
        <v>51.262828826904297</v>
      </c>
      <c r="J612" s="3">
        <v>48.287151336669922</v>
      </c>
      <c r="K612" s="3">
        <f t="shared" si="54"/>
        <v>14.296805914285075</v>
      </c>
      <c r="L612" s="3">
        <f t="shared" si="55"/>
        <v>15.177841186893509</v>
      </c>
      <c r="M612" s="3">
        <f t="shared" si="56"/>
        <v>1.5116915241343072</v>
      </c>
      <c r="N612" s="3">
        <f t="shared" si="57"/>
        <v>48.994566141854605</v>
      </c>
      <c r="O612" s="3">
        <f t="shared" si="58"/>
        <v>0.94195253055031081</v>
      </c>
      <c r="P612" s="4">
        <f t="shared" si="59"/>
        <v>3.0496917511434858</v>
      </c>
    </row>
    <row r="613" spans="1:16" x14ac:dyDescent="0.15">
      <c r="A613" t="s">
        <v>39</v>
      </c>
      <c r="B613" s="2">
        <v>2015</v>
      </c>
      <c r="C613" s="3">
        <v>31492.927734375</v>
      </c>
      <c r="D613" s="3">
        <v>5188.63427734375</v>
      </c>
      <c r="E613" s="3">
        <v>6450.611328125</v>
      </c>
      <c r="F613" s="3">
        <v>1110.5203857421875</v>
      </c>
      <c r="G613" s="3">
        <v>42.030677795410156</v>
      </c>
      <c r="H613" s="3">
        <v>568.51165771484375</v>
      </c>
      <c r="I613" s="3">
        <v>1369.759033203125</v>
      </c>
      <c r="J613" s="3">
        <v>1082.7413330078125</v>
      </c>
      <c r="K613" s="3">
        <f t="shared" si="54"/>
        <v>22.991582439671951</v>
      </c>
      <c r="L613" s="3">
        <f t="shared" si="55"/>
        <v>29.086289378912777</v>
      </c>
      <c r="M613" s="3">
        <f t="shared" si="56"/>
        <v>2.2348492371113293</v>
      </c>
      <c r="N613" s="3">
        <f t="shared" si="57"/>
        <v>18.298535750897653</v>
      </c>
      <c r="O613" s="3">
        <f t="shared" si="58"/>
        <v>0.79046117365319835</v>
      </c>
      <c r="P613" s="4">
        <f t="shared" si="59"/>
        <v>131.04709319038449</v>
      </c>
    </row>
    <row r="614" spans="1:16" x14ac:dyDescent="0.15">
      <c r="A614" t="s">
        <v>17</v>
      </c>
      <c r="B614" s="2">
        <v>2015</v>
      </c>
      <c r="C614" s="3">
        <v>20989.486328125</v>
      </c>
      <c r="D614" s="3">
        <v>2496.23193359375</v>
      </c>
      <c r="E614" s="3">
        <v>4054.944091796875</v>
      </c>
      <c r="F614" s="3">
        <v>922.23602294921875</v>
      </c>
      <c r="G614" s="3">
        <v>8.1297248601913452E-2</v>
      </c>
      <c r="H614" s="3">
        <v>478.434326171875</v>
      </c>
      <c r="I614" s="3">
        <v>1028.9761962890625</v>
      </c>
      <c r="J614" s="3">
        <v>792.07159423828125</v>
      </c>
      <c r="K614" s="3">
        <f t="shared" si="54"/>
        <v>20.398417770811662</v>
      </c>
      <c r="L614" s="3">
        <f t="shared" si="55"/>
        <v>26.499481209536558</v>
      </c>
      <c r="M614" s="3">
        <f t="shared" si="56"/>
        <v>2.5070383675383883</v>
      </c>
      <c r="N614" s="3">
        <f t="shared" si="57"/>
        <v>14.984445231617679</v>
      </c>
      <c r="O614" s="3">
        <f t="shared" si="58"/>
        <v>0.76976668371419799</v>
      </c>
      <c r="P614" s="4">
        <f t="shared" si="59"/>
        <v>124.63468511948923</v>
      </c>
    </row>
    <row r="615" spans="1:16" x14ac:dyDescent="0.15">
      <c r="A615" t="s">
        <v>51</v>
      </c>
      <c r="B615" s="2">
        <v>2015</v>
      </c>
      <c r="C615" s="3">
        <v>6532.15283203125</v>
      </c>
      <c r="D615" s="3">
        <v>647.1260986328125</v>
      </c>
      <c r="E615" s="3">
        <v>1965.6048583984375</v>
      </c>
      <c r="F615" s="3">
        <v>650.94708251953125</v>
      </c>
      <c r="G615" s="3">
        <v>8.1297248601913452E-2</v>
      </c>
      <c r="H615" s="3">
        <v>2617.12109375</v>
      </c>
      <c r="I615" s="3">
        <v>164.81202697753906</v>
      </c>
      <c r="J615" s="3">
        <v>143.91464233398438</v>
      </c>
      <c r="K615" s="3">
        <f t="shared" si="54"/>
        <v>39.633957253140672</v>
      </c>
      <c r="L615" s="3">
        <f t="shared" si="55"/>
        <v>45.389077345389275</v>
      </c>
      <c r="M615" s="3">
        <f t="shared" si="56"/>
        <v>2.2359224974310257</v>
      </c>
      <c r="N615" s="3">
        <f t="shared" si="57"/>
        <v>1.9987313569839409</v>
      </c>
      <c r="O615" s="3">
        <f t="shared" si="58"/>
        <v>0.8732047349529739</v>
      </c>
      <c r="P615" s="4">
        <f t="shared" si="59"/>
        <v>21600.556449079839</v>
      </c>
    </row>
    <row r="616" spans="1:16" x14ac:dyDescent="0.15">
      <c r="A616" t="s">
        <v>19</v>
      </c>
      <c r="B616" s="2">
        <v>2015</v>
      </c>
      <c r="C616" s="3">
        <v>34230.53125</v>
      </c>
      <c r="D616" s="3">
        <v>15620.7783203125</v>
      </c>
      <c r="E616" s="3">
        <v>530.22064208984375</v>
      </c>
      <c r="F616" s="3">
        <v>543.22821044921875</v>
      </c>
      <c r="G616" s="3">
        <v>8.1297248601913452E-2</v>
      </c>
      <c r="H616" s="3">
        <v>438.11087036132812</v>
      </c>
      <c r="I616" s="3">
        <v>891.35107421875</v>
      </c>
      <c r="J616" s="3">
        <v>771.0389404296875</v>
      </c>
      <c r="K616" s="3">
        <f t="shared" si="54"/>
        <v>38.402973014872195</v>
      </c>
      <c r="L616" s="3">
        <f t="shared" si="55"/>
        <v>44.395333951517259</v>
      </c>
      <c r="M616" s="3">
        <f t="shared" si="56"/>
        <v>1.9216181319624039</v>
      </c>
      <c r="N616" s="3">
        <f t="shared" si="57"/>
        <v>34.878561740988197</v>
      </c>
      <c r="O616" s="3">
        <f t="shared" si="58"/>
        <v>0.8650227309205708</v>
      </c>
      <c r="P616" s="4">
        <f t="shared" si="59"/>
        <v>317.20472309477293</v>
      </c>
    </row>
    <row r="617" spans="1:16" x14ac:dyDescent="0.15">
      <c r="A617" t="s">
        <v>20</v>
      </c>
      <c r="B617" s="2">
        <v>2015</v>
      </c>
      <c r="C617" s="3">
        <v>40660.25</v>
      </c>
      <c r="D617" s="3">
        <v>21337.439453125</v>
      </c>
      <c r="E617" s="3">
        <v>485.50717163085938</v>
      </c>
      <c r="F617" s="3">
        <v>2226.569091796875</v>
      </c>
      <c r="G617" s="3">
        <v>46.258136749267578</v>
      </c>
      <c r="H617" s="3">
        <v>892.39990234375</v>
      </c>
      <c r="I617" s="3">
        <v>2764.135009765625</v>
      </c>
      <c r="J617" s="3">
        <v>2456.084716796875</v>
      </c>
      <c r="K617" s="3">
        <f t="shared" si="54"/>
        <v>14.709936329574452</v>
      </c>
      <c r="L617" s="3">
        <f t="shared" si="55"/>
        <v>16.554905342608635</v>
      </c>
      <c r="M617" s="3">
        <f t="shared" si="56"/>
        <v>1.503531408703471</v>
      </c>
      <c r="N617" s="3">
        <f t="shared" si="57"/>
        <v>12.845918576645245</v>
      </c>
      <c r="O617" s="3">
        <f t="shared" si="58"/>
        <v>0.8885545416991516</v>
      </c>
      <c r="P617" s="4">
        <f t="shared" si="59"/>
        <v>330.76618080100428</v>
      </c>
    </row>
    <row r="618" spans="1:16" x14ac:dyDescent="0.15">
      <c r="A618" t="s">
        <v>45</v>
      </c>
      <c r="B618" s="2">
        <v>2015</v>
      </c>
      <c r="C618" s="3">
        <v>1214.5809326171875</v>
      </c>
      <c r="D618" s="3">
        <v>664.19854736328125</v>
      </c>
      <c r="E618" s="3">
        <v>1.4633505344390869</v>
      </c>
      <c r="F618" s="3">
        <v>6.0159964561462402</v>
      </c>
      <c r="G618" s="3">
        <v>8.1297248601913452E-2</v>
      </c>
      <c r="H618" s="3">
        <v>0.40648624300956726</v>
      </c>
      <c r="I618" s="3">
        <v>69.657936096191406</v>
      </c>
      <c r="J618" s="3">
        <v>60.528011322021484</v>
      </c>
      <c r="K618" s="3">
        <f t="shared" si="54"/>
        <v>17.436361176994382</v>
      </c>
      <c r="L618" s="3">
        <f t="shared" si="55"/>
        <v>20.066427197737703</v>
      </c>
      <c r="M618" s="3">
        <f t="shared" si="56"/>
        <v>1.5261471646443008</v>
      </c>
      <c r="N618" s="3">
        <f t="shared" si="57"/>
        <v>186.75000420884982</v>
      </c>
      <c r="O618" s="3">
        <f t="shared" si="58"/>
        <v>0.86893202288448068</v>
      </c>
      <c r="P618" s="4">
        <f t="shared" si="59"/>
        <v>9.8804679350350533</v>
      </c>
    </row>
    <row r="619" spans="1:16" x14ac:dyDescent="0.15">
      <c r="A619" t="s">
        <v>21</v>
      </c>
      <c r="B619" s="2">
        <v>2015</v>
      </c>
      <c r="C619" s="3">
        <v>746.7152099609375</v>
      </c>
      <c r="D619" s="3">
        <v>263.24050903320312</v>
      </c>
      <c r="E619" s="3">
        <v>56.989372253417969</v>
      </c>
      <c r="F619" s="3">
        <v>63.980934143066406</v>
      </c>
      <c r="G619" s="3">
        <v>8.1297248601913452E-2</v>
      </c>
      <c r="H619" s="3">
        <v>22.763229370117188</v>
      </c>
      <c r="I619" s="3">
        <v>77.097129821777344</v>
      </c>
      <c r="J619" s="3">
        <v>63.233173370361328</v>
      </c>
      <c r="K619" s="3">
        <f t="shared" si="54"/>
        <v>9.6853827332754427</v>
      </c>
      <c r="L619" s="3">
        <f t="shared" si="55"/>
        <v>11.808915639697091</v>
      </c>
      <c r="M619" s="3">
        <f t="shared" si="56"/>
        <v>1.6213195042164457</v>
      </c>
      <c r="N619" s="3">
        <f t="shared" si="57"/>
        <v>8.6001871272486152</v>
      </c>
      <c r="O619" s="3">
        <f t="shared" si="58"/>
        <v>0.82017545291939109</v>
      </c>
      <c r="P619" s="4">
        <f t="shared" si="59"/>
        <v>451.50389265925901</v>
      </c>
    </row>
    <row r="620" spans="1:16" x14ac:dyDescent="0.15">
      <c r="A620" t="s">
        <v>22</v>
      </c>
      <c r="B620" s="2">
        <v>2015</v>
      </c>
      <c r="C620" s="3">
        <v>6103.06591796875</v>
      </c>
      <c r="D620" s="3">
        <v>1086.2938232421875</v>
      </c>
      <c r="E620" s="3">
        <v>1353.9244384765625</v>
      </c>
      <c r="F620" s="3">
        <v>144.3839111328125</v>
      </c>
      <c r="G620" s="3">
        <v>8.1297248601913452E-2</v>
      </c>
      <c r="H620" s="3">
        <v>112.35279846191406</v>
      </c>
      <c r="I620" s="3">
        <v>417.20370483398438</v>
      </c>
      <c r="J620" s="3">
        <v>364.79116821289062</v>
      </c>
      <c r="K620" s="3">
        <f t="shared" si="54"/>
        <v>14.628503647630144</v>
      </c>
      <c r="L620" s="3">
        <f t="shared" si="55"/>
        <v>16.730300648087582</v>
      </c>
      <c r="M620" s="3">
        <f t="shared" si="56"/>
        <v>1.8940602817735923</v>
      </c>
      <c r="N620" s="3">
        <f t="shared" si="57"/>
        <v>23.764166668001277</v>
      </c>
      <c r="O620" s="3">
        <f t="shared" si="58"/>
        <v>0.87437183319848522</v>
      </c>
      <c r="P620" s="4">
        <f t="shared" si="59"/>
        <v>405.51163360719283</v>
      </c>
    </row>
    <row r="621" spans="1:16" x14ac:dyDescent="0.15">
      <c r="A621" t="s">
        <v>47</v>
      </c>
      <c r="B621" s="2">
        <v>2015</v>
      </c>
      <c r="C621" s="3">
        <v>14873.576171875</v>
      </c>
      <c r="D621" s="3">
        <v>2004.8714599609375</v>
      </c>
      <c r="E621" s="3">
        <v>3259.2880859375</v>
      </c>
      <c r="F621" s="3">
        <v>384.77987670898438</v>
      </c>
      <c r="G621" s="3">
        <v>8.1297248601913452E-2</v>
      </c>
      <c r="H621" s="3">
        <v>166.57806396484375</v>
      </c>
      <c r="I621" s="3">
        <v>482.39810180664062</v>
      </c>
      <c r="J621" s="3">
        <v>382.915771484375</v>
      </c>
      <c r="K621" s="3">
        <f t="shared" si="54"/>
        <v>30.832576073934817</v>
      </c>
      <c r="L621" s="3">
        <f t="shared" si="55"/>
        <v>38.842944792316871</v>
      </c>
      <c r="M621" s="3">
        <f t="shared" si="56"/>
        <v>2.4265667137588869</v>
      </c>
      <c r="N621" s="3">
        <f t="shared" si="57"/>
        <v>26.972284794081411</v>
      </c>
      <c r="O621" s="3">
        <f t="shared" si="58"/>
        <v>0.79377545237078673</v>
      </c>
      <c r="P621" s="4">
        <f t="shared" si="59"/>
        <v>988.25872964607413</v>
      </c>
    </row>
    <row r="622" spans="1:16" x14ac:dyDescent="0.15">
      <c r="A622" t="s">
        <v>23</v>
      </c>
      <c r="B622" s="2">
        <v>2015</v>
      </c>
      <c r="C622" s="3">
        <v>1573.589599609375</v>
      </c>
      <c r="D622" s="3">
        <v>454.85812377929688</v>
      </c>
      <c r="E622" s="3">
        <v>140.88813781738281</v>
      </c>
      <c r="F622" s="3">
        <v>91.378105163574219</v>
      </c>
      <c r="G622" s="3">
        <v>36.665058135986328</v>
      </c>
      <c r="H622" s="3">
        <v>50.404293060302734</v>
      </c>
      <c r="I622" s="3">
        <v>178.81124877929688</v>
      </c>
      <c r="J622" s="3">
        <v>144.5909423828125</v>
      </c>
      <c r="K622" s="3">
        <f t="shared" si="54"/>
        <v>8.8002830378508516</v>
      </c>
      <c r="L622" s="3">
        <f t="shared" si="55"/>
        <v>10.883044080611977</v>
      </c>
      <c r="M622" s="3">
        <f t="shared" si="56"/>
        <v>1.7120081036815171</v>
      </c>
      <c r="N622" s="3">
        <f t="shared" si="57"/>
        <v>8.8182237601415849</v>
      </c>
      <c r="O622" s="3">
        <f t="shared" si="58"/>
        <v>0.80862330177716157</v>
      </c>
      <c r="P622" s="4">
        <f t="shared" si="59"/>
        <v>260.69320021663015</v>
      </c>
    </row>
    <row r="623" spans="1:16" x14ac:dyDescent="0.15">
      <c r="A623" t="s">
        <v>24</v>
      </c>
      <c r="B623" s="2">
        <v>2015</v>
      </c>
      <c r="C623" s="3">
        <v>48976.30859375</v>
      </c>
      <c r="D623" s="3">
        <v>10583.9267578125</v>
      </c>
      <c r="E623" s="3">
        <v>6213.3046875</v>
      </c>
      <c r="F623" s="3">
        <v>1115.2357177734375</v>
      </c>
      <c r="G623" s="3">
        <v>378.84518432617188</v>
      </c>
      <c r="H623" s="3">
        <v>4092.178466796875</v>
      </c>
      <c r="I623" s="3">
        <v>2141.0009765625</v>
      </c>
      <c r="J623" s="3">
        <v>1816.9901123046875</v>
      </c>
      <c r="K623" s="3">
        <f t="shared" si="54"/>
        <v>22.875425620956172</v>
      </c>
      <c r="L623" s="3">
        <f t="shared" si="55"/>
        <v>26.954636826079359</v>
      </c>
      <c r="M623" s="3">
        <f t="shared" si="56"/>
        <v>2.3597101169643375</v>
      </c>
      <c r="N623" s="3">
        <f t="shared" si="57"/>
        <v>8.7672815312592327</v>
      </c>
      <c r="O623" s="3">
        <f t="shared" si="58"/>
        <v>0.84866384097683578</v>
      </c>
      <c r="P623" s="4">
        <f t="shared" si="59"/>
        <v>820.8359732019037</v>
      </c>
    </row>
    <row r="624" spans="1:16" x14ac:dyDescent="0.15">
      <c r="A624" t="s">
        <v>37</v>
      </c>
      <c r="B624" s="2">
        <v>2015</v>
      </c>
      <c r="C624" s="3">
        <v>8275.4912109375</v>
      </c>
      <c r="D624" s="3">
        <v>1188.8096923828125</v>
      </c>
      <c r="E624" s="3">
        <v>1902.0303955078125</v>
      </c>
      <c r="F624" s="3">
        <v>299.49905395507812</v>
      </c>
      <c r="G624" s="3">
        <v>5.7721047401428223</v>
      </c>
      <c r="H624" s="3">
        <v>242.34710693359375</v>
      </c>
      <c r="I624" s="3">
        <v>272.88327026367188</v>
      </c>
      <c r="J624" s="3">
        <v>221.14703369140625</v>
      </c>
      <c r="K624" s="3">
        <f t="shared" si="54"/>
        <v>30.326121505878152</v>
      </c>
      <c r="L624" s="3">
        <f t="shared" si="55"/>
        <v>37.420765147975324</v>
      </c>
      <c r="M624" s="3">
        <f t="shared" si="56"/>
        <v>2.308449206353814</v>
      </c>
      <c r="N624" s="3">
        <f t="shared" si="57"/>
        <v>15.111788138467196</v>
      </c>
      <c r="O624" s="3">
        <f t="shared" si="58"/>
        <v>0.81040891029239059</v>
      </c>
      <c r="P624" s="4">
        <f t="shared" si="59"/>
        <v>138.69605686698353</v>
      </c>
    </row>
    <row r="625" spans="1:16" x14ac:dyDescent="0.15">
      <c r="A625" t="s">
        <v>25</v>
      </c>
      <c r="B625" s="2">
        <v>2015</v>
      </c>
      <c r="C625" s="3">
        <v>34511.49609375</v>
      </c>
      <c r="D625" s="3">
        <v>5802.103515625</v>
      </c>
      <c r="E625" s="3">
        <v>5723.326171875</v>
      </c>
      <c r="F625" s="3">
        <v>2162.588134765625</v>
      </c>
      <c r="G625" s="3">
        <v>8.1297248601913452E-2</v>
      </c>
      <c r="H625" s="3">
        <v>193.56875610351562</v>
      </c>
      <c r="I625" s="3">
        <v>1679.3648681640625</v>
      </c>
      <c r="J625" s="3">
        <v>1396.8782958984375</v>
      </c>
      <c r="K625" s="3">
        <f t="shared" si="54"/>
        <v>20.550326345387418</v>
      </c>
      <c r="L625" s="3">
        <f t="shared" si="55"/>
        <v>24.706158149270305</v>
      </c>
      <c r="M625" s="3">
        <f t="shared" si="56"/>
        <v>2.3635302916718191</v>
      </c>
      <c r="N625" s="3">
        <f t="shared" si="57"/>
        <v>14.646862217830009</v>
      </c>
      <c r="O625" s="3">
        <f t="shared" si="58"/>
        <v>0.83178963808237294</v>
      </c>
      <c r="P625" s="4">
        <f t="shared" si="59"/>
        <v>389.88851698094595</v>
      </c>
    </row>
    <row r="626" spans="1:16" x14ac:dyDescent="0.15">
      <c r="A626" t="s">
        <v>26</v>
      </c>
      <c r="B626" s="2">
        <v>2015</v>
      </c>
      <c r="C626" s="3">
        <v>6735.39599609375</v>
      </c>
      <c r="D626" s="3">
        <v>3964.13525390625</v>
      </c>
      <c r="E626" s="3">
        <v>354.37472534179688</v>
      </c>
      <c r="F626" s="3">
        <v>153.57051086425781</v>
      </c>
      <c r="G626" s="3">
        <v>8.1297248601913452E-2</v>
      </c>
      <c r="H626" s="3">
        <v>70.484718322753906</v>
      </c>
      <c r="I626" s="3">
        <v>397.79415893554688</v>
      </c>
      <c r="J626" s="3">
        <v>326.98651123046875</v>
      </c>
      <c r="K626" s="3">
        <f t="shared" si="54"/>
        <v>16.931862484147388</v>
      </c>
      <c r="L626" s="3">
        <f t="shared" si="55"/>
        <v>20.598390957315253</v>
      </c>
      <c r="M626" s="3">
        <f t="shared" si="56"/>
        <v>1.3355161271294722</v>
      </c>
      <c r="N626" s="3">
        <f t="shared" si="57"/>
        <v>30.050416606365083</v>
      </c>
      <c r="O626" s="3">
        <f t="shared" si="58"/>
        <v>0.82199927747920798</v>
      </c>
      <c r="P626" s="4">
        <f t="shared" si="59"/>
        <v>217.79224944800353</v>
      </c>
    </row>
    <row r="627" spans="1:16" x14ac:dyDescent="0.15">
      <c r="A627" t="s">
        <v>27</v>
      </c>
      <c r="B627" s="2">
        <v>2015</v>
      </c>
      <c r="C627" s="3">
        <v>22.03155517578125</v>
      </c>
      <c r="D627" s="3">
        <v>11.219020843505859</v>
      </c>
      <c r="E627" s="3">
        <v>4.471348762512207</v>
      </c>
      <c r="F627" s="3">
        <v>66.826339721679688</v>
      </c>
      <c r="G627" s="3">
        <v>8.1297248601913452E-2</v>
      </c>
      <c r="H627" s="3">
        <v>798.9893798828125</v>
      </c>
      <c r="I627" s="3">
        <v>7.3715682029724121</v>
      </c>
      <c r="J627" s="3">
        <v>6.4247612953186035</v>
      </c>
      <c r="K627" s="3">
        <f t="shared" si="54"/>
        <v>2.9887202518044318</v>
      </c>
      <c r="L627" s="3">
        <f t="shared" si="55"/>
        <v>3.4291632269411352</v>
      </c>
      <c r="M627" s="3">
        <f t="shared" si="56"/>
        <v>0.74716926088758562</v>
      </c>
      <c r="N627" s="3">
        <f t="shared" si="57"/>
        <v>2.5443620600345673E-2</v>
      </c>
      <c r="O627" s="3">
        <f t="shared" si="58"/>
        <v>0.87155963540132064</v>
      </c>
      <c r="P627" s="4">
        <f t="shared" si="59"/>
        <v>6.6745178441398894</v>
      </c>
    </row>
    <row r="628" spans="1:16" x14ac:dyDescent="0.15">
      <c r="A628" t="s">
        <v>49</v>
      </c>
      <c r="B628" s="2">
        <v>2015</v>
      </c>
      <c r="C628" s="3">
        <v>911.0169677734375</v>
      </c>
      <c r="D628" s="3">
        <v>590.055419921875</v>
      </c>
      <c r="E628" s="3">
        <v>53.49359130859375</v>
      </c>
      <c r="F628" s="3">
        <v>140.40034484863281</v>
      </c>
      <c r="G628" s="3">
        <v>8.1297248601913452E-2</v>
      </c>
      <c r="H628" s="3">
        <v>843.94677734375</v>
      </c>
      <c r="I628" s="3">
        <v>59.513576507568359</v>
      </c>
      <c r="J628" s="3">
        <v>56.267379760742188</v>
      </c>
      <c r="K628" s="3">
        <f t="shared" si="54"/>
        <v>15.307716679698844</v>
      </c>
      <c r="L628" s="3">
        <f t="shared" si="55"/>
        <v>16.190854659435466</v>
      </c>
      <c r="M628" s="3">
        <f t="shared" si="56"/>
        <v>1.1997642747780819</v>
      </c>
      <c r="N628" s="3">
        <f t="shared" si="57"/>
        <v>0.92542733405722433</v>
      </c>
      <c r="O628" s="3">
        <f t="shared" si="58"/>
        <v>0.94545451748453813</v>
      </c>
      <c r="P628" s="4">
        <f t="shared" si="59"/>
        <v>275.99499713947915</v>
      </c>
    </row>
    <row r="629" spans="1:16" x14ac:dyDescent="0.15">
      <c r="A629" t="s">
        <v>28</v>
      </c>
      <c r="B629" s="2">
        <v>2015</v>
      </c>
      <c r="C629" s="3">
        <v>5161.96875</v>
      </c>
      <c r="D629" s="3">
        <v>657.77606201171875</v>
      </c>
      <c r="E629" s="3">
        <v>1709.112060546875</v>
      </c>
      <c r="F629" s="3">
        <v>174.78909301757812</v>
      </c>
      <c r="G629" s="3">
        <v>8.1297248601913452E-2</v>
      </c>
      <c r="H629" s="3">
        <v>141.37591552734375</v>
      </c>
      <c r="I629" s="3">
        <v>226.21922302246094</v>
      </c>
      <c r="J629" s="3">
        <v>191.6607666015625</v>
      </c>
      <c r="K629" s="3">
        <f t="shared" si="54"/>
        <v>22.818435502660517</v>
      </c>
      <c r="L629" s="3">
        <f t="shared" si="55"/>
        <v>26.93283994178659</v>
      </c>
      <c r="M629" s="3">
        <f t="shared" si="56"/>
        <v>1.8536440170432018</v>
      </c>
      <c r="N629" s="3">
        <f t="shared" si="57"/>
        <v>16.322621499238107</v>
      </c>
      <c r="O629" s="3">
        <f t="shared" si="58"/>
        <v>0.84723466043614171</v>
      </c>
      <c r="P629" s="4">
        <f t="shared" si="59"/>
        <v>399.38183286385862</v>
      </c>
    </row>
    <row r="630" spans="1:16" x14ac:dyDescent="0.15">
      <c r="A630" t="s">
        <v>29</v>
      </c>
      <c r="B630" s="2">
        <v>2015</v>
      </c>
      <c r="C630" s="3">
        <v>59732.50390625</v>
      </c>
      <c r="D630" s="3">
        <v>6415.32861328125</v>
      </c>
      <c r="E630" s="3">
        <v>12843.501953125</v>
      </c>
      <c r="F630" s="3">
        <v>7518.20703125</v>
      </c>
      <c r="G630" s="3">
        <v>3551.470458984375</v>
      </c>
      <c r="H630" s="3">
        <v>283.2396240234375</v>
      </c>
      <c r="I630" s="3">
        <v>3077.3251953125</v>
      </c>
      <c r="J630" s="3">
        <v>2593.642333984375</v>
      </c>
      <c r="K630" s="3">
        <f t="shared" si="54"/>
        <v>19.410527037323465</v>
      </c>
      <c r="L630" s="3">
        <f t="shared" si="55"/>
        <v>23.03035508156918</v>
      </c>
      <c r="M630" s="3">
        <f t="shared" si="56"/>
        <v>2.39602838646918</v>
      </c>
      <c r="N630" s="3">
        <f t="shared" si="57"/>
        <v>5.2614234125988295</v>
      </c>
      <c r="O630" s="3">
        <f t="shared" si="58"/>
        <v>0.84282361121116178</v>
      </c>
      <c r="P630" s="4">
        <f t="shared" si="59"/>
        <v>721.66333223568677</v>
      </c>
    </row>
    <row r="631" spans="1:16" x14ac:dyDescent="0.15">
      <c r="A631" t="s">
        <v>30</v>
      </c>
      <c r="B631" s="2">
        <v>2015</v>
      </c>
      <c r="C631" s="3">
        <v>3766.907958984375</v>
      </c>
      <c r="D631" s="3">
        <v>843.865478515625</v>
      </c>
      <c r="E631" s="3">
        <v>1080.765625</v>
      </c>
      <c r="F631" s="3">
        <v>114.62911987304688</v>
      </c>
      <c r="G631" s="3">
        <v>188.04054260253906</v>
      </c>
      <c r="H631" s="3">
        <v>1149.3804931640625</v>
      </c>
      <c r="I631" s="3">
        <v>157.71098327636719</v>
      </c>
      <c r="J631" s="3">
        <v>137.21937561035156</v>
      </c>
      <c r="K631" s="3">
        <f t="shared" si="54"/>
        <v>23.884880309086512</v>
      </c>
      <c r="L631" s="3">
        <f t="shared" si="55"/>
        <v>27.45172059141921</v>
      </c>
      <c r="M631" s="3">
        <f t="shared" si="56"/>
        <v>1.6971406391725958</v>
      </c>
      <c r="N631" s="3">
        <f t="shared" si="57"/>
        <v>2.5941996179360616</v>
      </c>
      <c r="O631" s="3">
        <f t="shared" si="58"/>
        <v>0.87006860752299764</v>
      </c>
      <c r="P631" s="4">
        <f t="shared" si="59"/>
        <v>84.542667835161566</v>
      </c>
    </row>
    <row r="632" spans="1:16" x14ac:dyDescent="0.15">
      <c r="A632" t="s">
        <v>31</v>
      </c>
      <c r="B632" s="2">
        <v>2015</v>
      </c>
      <c r="C632" s="3">
        <v>442.98870849609375</v>
      </c>
      <c r="D632" s="3">
        <v>158.36703491210938</v>
      </c>
      <c r="E632" s="3">
        <v>110.64555358886719</v>
      </c>
      <c r="F632" s="3">
        <v>23.901391983032227</v>
      </c>
      <c r="G632" s="3">
        <v>8.1297248601913452E-2</v>
      </c>
      <c r="H632" s="3">
        <v>41.624191284179688</v>
      </c>
      <c r="I632" s="3">
        <v>7.2363100051879883</v>
      </c>
      <c r="J632" s="3">
        <v>6.4923901557922363</v>
      </c>
      <c r="K632" s="3">
        <f t="shared" si="54"/>
        <v>61.217486284929493</v>
      </c>
      <c r="L632" s="3">
        <f t="shared" si="55"/>
        <v>68.231991279956873</v>
      </c>
      <c r="M632" s="3">
        <f t="shared" si="56"/>
        <v>1.5667634203426422</v>
      </c>
      <c r="N632" s="3">
        <f t="shared" si="57"/>
        <v>6.7521684465597493</v>
      </c>
      <c r="O632" s="3">
        <f t="shared" si="58"/>
        <v>0.89719624382283136</v>
      </c>
      <c r="P632" s="4">
        <f t="shared" si="59"/>
        <v>188.56966147858887</v>
      </c>
    </row>
    <row r="633" spans="1:16" x14ac:dyDescent="0.15">
      <c r="A633" t="s">
        <v>36</v>
      </c>
      <c r="B633" s="2">
        <v>2015</v>
      </c>
      <c r="C633" s="3">
        <v>556.07318115234375</v>
      </c>
      <c r="D633" s="3">
        <v>187.22756958007812</v>
      </c>
      <c r="E633" s="3">
        <v>51.461158752441406</v>
      </c>
      <c r="F633" s="3">
        <v>20.324312210083008</v>
      </c>
      <c r="G633" s="3">
        <v>8.1297248601913452E-2</v>
      </c>
      <c r="H633" s="3">
        <v>7.3167524337768555</v>
      </c>
      <c r="I633" s="3">
        <v>61.069046020507812</v>
      </c>
      <c r="J633" s="3">
        <v>50.721797943115234</v>
      </c>
      <c r="K633" s="3">
        <f t="shared" si="54"/>
        <v>9.1056470894535817</v>
      </c>
      <c r="L633" s="3">
        <f t="shared" si="55"/>
        <v>10.963199328540814</v>
      </c>
      <c r="M633" s="3">
        <f t="shared" si="56"/>
        <v>1.586606538889753</v>
      </c>
      <c r="N633" s="3">
        <f t="shared" si="57"/>
        <v>20.058650965939172</v>
      </c>
      <c r="O633" s="3">
        <f t="shared" si="58"/>
        <v>0.8305647664134489</v>
      </c>
      <c r="P633" s="4">
        <f t="shared" si="59"/>
        <v>236.70700746121639</v>
      </c>
    </row>
    <row r="634" spans="1:16" x14ac:dyDescent="0.15">
      <c r="A634" t="s">
        <v>32</v>
      </c>
      <c r="B634" s="2">
        <v>2015</v>
      </c>
      <c r="C634" s="3">
        <v>842.32080078125</v>
      </c>
      <c r="D634" s="3">
        <v>503.473876953125</v>
      </c>
      <c r="E634" s="3">
        <v>39.347869873046875</v>
      </c>
      <c r="F634" s="3">
        <v>21.625068664550781</v>
      </c>
      <c r="G634" s="3">
        <v>8.1297248601913452E-2</v>
      </c>
      <c r="H634" s="3">
        <v>1489.1217041015625</v>
      </c>
      <c r="I634" s="3">
        <v>19.274282455444336</v>
      </c>
      <c r="J634" s="3">
        <v>14.269732475280762</v>
      </c>
      <c r="K634" s="3">
        <f t="shared" si="54"/>
        <v>43.701798120288665</v>
      </c>
      <c r="L634" s="3">
        <f t="shared" si="55"/>
        <v>59.028492807443264</v>
      </c>
      <c r="M634" s="3">
        <f t="shared" si="56"/>
        <v>1.4614344860001056</v>
      </c>
      <c r="N634" s="3">
        <f t="shared" si="57"/>
        <v>0.55752260465550252</v>
      </c>
      <c r="O634" s="3">
        <f t="shared" si="58"/>
        <v>0.74035090583878227</v>
      </c>
      <c r="P634" s="4">
        <f t="shared" si="59"/>
        <v>29.497077305319191</v>
      </c>
    </row>
    <row r="635" spans="1:16" x14ac:dyDescent="0.15">
      <c r="A635" t="s">
        <v>38</v>
      </c>
      <c r="B635" s="2">
        <v>2015</v>
      </c>
      <c r="C635" s="3">
        <v>211548.78125</v>
      </c>
      <c r="D635" s="3">
        <v>28406.15234375</v>
      </c>
      <c r="E635" s="3">
        <v>38108.57421875</v>
      </c>
      <c r="F635" s="3">
        <v>8908.552734375</v>
      </c>
      <c r="G635" s="3">
        <v>8.1297248601913452E-2</v>
      </c>
      <c r="H635" s="3">
        <v>2230.796630859375</v>
      </c>
      <c r="I635" s="3">
        <v>8283.61328125</v>
      </c>
      <c r="J635" s="3">
        <v>6663.28857421875</v>
      </c>
      <c r="K635" s="3">
        <f t="shared" si="54"/>
        <v>25.538225176305819</v>
      </c>
      <c r="L635" s="3">
        <f t="shared" si="55"/>
        <v>31.748404544343696</v>
      </c>
      <c r="M635" s="3">
        <f t="shared" si="56"/>
        <v>2.5969132382742388</v>
      </c>
      <c r="N635" s="3">
        <f t="shared" si="57"/>
        <v>18.990986852001807</v>
      </c>
      <c r="O635" s="3">
        <f t="shared" si="58"/>
        <v>0.80439397011701852</v>
      </c>
      <c r="P635" s="4">
        <f t="shared" si="59"/>
        <v>7408.1878882602241</v>
      </c>
    </row>
    <row r="636" spans="1:16" x14ac:dyDescent="0.15">
      <c r="A636" t="s">
        <v>33</v>
      </c>
      <c r="B636" s="2">
        <v>2015</v>
      </c>
      <c r="C636" s="3">
        <v>15984.33984375</v>
      </c>
      <c r="D636" s="3">
        <v>1786.344482421875</v>
      </c>
      <c r="E636" s="3">
        <v>3971.37060546875</v>
      </c>
      <c r="F636" s="3">
        <v>607.37176513671875</v>
      </c>
      <c r="G636" s="3">
        <v>517.050537109375</v>
      </c>
      <c r="H636" s="3">
        <v>2021.212158203125</v>
      </c>
      <c r="I636" s="3">
        <v>377.30255126953125</v>
      </c>
      <c r="J636" s="3">
        <v>324.3489990234375</v>
      </c>
      <c r="K636" s="3">
        <f t="shared" si="54"/>
        <v>42.364780704415033</v>
      </c>
      <c r="L636" s="3">
        <f t="shared" si="55"/>
        <v>49.281298514489848</v>
      </c>
      <c r="M636" s="3">
        <f t="shared" si="56"/>
        <v>2.4745986315842377</v>
      </c>
      <c r="N636" s="3">
        <f t="shared" si="57"/>
        <v>5.081435889873652</v>
      </c>
      <c r="O636" s="3">
        <f t="shared" si="58"/>
        <v>0.85965228152336115</v>
      </c>
      <c r="P636" s="4">
        <f t="shared" si="59"/>
        <v>279.48338489136955</v>
      </c>
    </row>
    <row r="637" spans="1:16" x14ac:dyDescent="0.15">
      <c r="A637" t="s">
        <v>34</v>
      </c>
      <c r="B637" s="2">
        <v>2015</v>
      </c>
      <c r="C637" s="3">
        <v>9116.591796875</v>
      </c>
      <c r="D637" s="3">
        <v>5177.0087890625</v>
      </c>
      <c r="E637" s="3">
        <v>412.58352661132812</v>
      </c>
      <c r="F637" s="3">
        <v>350.30984497070312</v>
      </c>
      <c r="G637" s="3">
        <v>8.1297248601913452E-2</v>
      </c>
      <c r="H637" s="3">
        <v>129.42521667480469</v>
      </c>
      <c r="I637" s="3">
        <v>401.37850952148438</v>
      </c>
      <c r="J637" s="3">
        <v>325.22817993164062</v>
      </c>
      <c r="K637" s="3">
        <f t="shared" si="54"/>
        <v>22.713203573713059</v>
      </c>
      <c r="L637" s="3">
        <f t="shared" si="55"/>
        <v>28.031371078579991</v>
      </c>
      <c r="M637" s="3">
        <f t="shared" si="56"/>
        <v>1.4433667763594729</v>
      </c>
      <c r="N637" s="3">
        <f t="shared" si="57"/>
        <v>19.000168768499478</v>
      </c>
      <c r="O637" s="3">
        <f t="shared" si="58"/>
        <v>0.8102780099496889</v>
      </c>
      <c r="P637" s="4">
        <f t="shared" si="59"/>
        <v>476.63975606867001</v>
      </c>
    </row>
    <row r="638" spans="1:16" x14ac:dyDescent="0.15">
      <c r="A638" t="s">
        <v>1</v>
      </c>
      <c r="B638" s="2">
        <v>2016</v>
      </c>
      <c r="C638" s="3">
        <v>107613.5625</v>
      </c>
      <c r="D638" s="3">
        <v>17150.185546875</v>
      </c>
      <c r="E638" s="3">
        <v>19473.263671875</v>
      </c>
      <c r="F638" s="3">
        <v>5313.7958984375</v>
      </c>
      <c r="G638" s="3">
        <v>8.1340253353118896E-2</v>
      </c>
      <c r="H638" s="3">
        <v>1528.7900390625</v>
      </c>
      <c r="I638" s="3">
        <v>4943.03076171875</v>
      </c>
      <c r="J638" s="3">
        <v>4284.06298828125</v>
      </c>
      <c r="K638" s="3">
        <f t="shared" si="54"/>
        <v>21.770765282994414</v>
      </c>
      <c r="L638" s="3">
        <f t="shared" si="55"/>
        <v>25.119509865837468</v>
      </c>
      <c r="M638" s="3">
        <f t="shared" si="56"/>
        <v>2.3470509950851692</v>
      </c>
      <c r="N638" s="3">
        <f t="shared" si="57"/>
        <v>15.726844245352913</v>
      </c>
      <c r="O638" s="3">
        <f t="shared" si="58"/>
        <v>0.8666875030313651</v>
      </c>
      <c r="P638" s="4">
        <f t="shared" si="59"/>
        <v>235.09343892271522</v>
      </c>
    </row>
    <row r="639" spans="1:16" x14ac:dyDescent="0.15">
      <c r="A639" t="s">
        <v>2</v>
      </c>
      <c r="B639" s="2">
        <v>2016</v>
      </c>
      <c r="C639" s="3">
        <v>23870.923828125</v>
      </c>
      <c r="D639" s="3">
        <v>9910.49609375</v>
      </c>
      <c r="E639" s="3">
        <v>141.53204345703125</v>
      </c>
      <c r="F639" s="3">
        <v>436.79714965820312</v>
      </c>
      <c r="G639" s="3">
        <v>8.1340253353118896E-2</v>
      </c>
      <c r="H639" s="3">
        <v>379.85897827148438</v>
      </c>
      <c r="I639" s="3">
        <v>1500.8172607421875</v>
      </c>
      <c r="J639" s="3">
        <v>1346.1602783203125</v>
      </c>
      <c r="K639" s="3">
        <f t="shared" si="54"/>
        <v>15.905283376285462</v>
      </c>
      <c r="L639" s="3">
        <f t="shared" si="55"/>
        <v>17.73260154274514</v>
      </c>
      <c r="M639" s="3">
        <f t="shared" si="56"/>
        <v>1.8506018546871912</v>
      </c>
      <c r="N639" s="3">
        <f t="shared" si="57"/>
        <v>29.227168775824108</v>
      </c>
      <c r="O639" s="3">
        <f t="shared" si="58"/>
        <v>0.89695149005323027</v>
      </c>
      <c r="P639" s="4">
        <f t="shared" si="59"/>
        <v>146.91958926173882</v>
      </c>
    </row>
    <row r="640" spans="1:16" x14ac:dyDescent="0.15">
      <c r="A640" t="s">
        <v>3</v>
      </c>
      <c r="B640" s="2">
        <v>2016</v>
      </c>
      <c r="C640" s="3">
        <v>87411.078125</v>
      </c>
      <c r="D640" s="3">
        <v>8968.8203125</v>
      </c>
      <c r="E640" s="3">
        <v>16698.666015625</v>
      </c>
      <c r="F640" s="3">
        <v>5089.13427734375</v>
      </c>
      <c r="G640" s="3">
        <v>5160.87646484375</v>
      </c>
      <c r="H640" s="3">
        <v>2524.638671875</v>
      </c>
      <c r="I640" s="3">
        <v>3798.95556640625</v>
      </c>
      <c r="J640" s="3">
        <v>3211.839111328125</v>
      </c>
      <c r="K640" s="3">
        <f t="shared" si="54"/>
        <v>23.009239407264101</v>
      </c>
      <c r="L640" s="3">
        <f t="shared" si="55"/>
        <v>27.215272962055288</v>
      </c>
      <c r="M640" s="3">
        <f t="shared" si="56"/>
        <v>2.6748982943541848</v>
      </c>
      <c r="N640" s="3">
        <f t="shared" si="57"/>
        <v>6.8425422328049761</v>
      </c>
      <c r="O640" s="3">
        <f t="shared" si="58"/>
        <v>0.84545319238005001</v>
      </c>
      <c r="P640" s="4">
        <f t="shared" si="59"/>
        <v>392.71478496692356</v>
      </c>
    </row>
    <row r="641" spans="1:16" x14ac:dyDescent="0.15">
      <c r="A641" t="s">
        <v>40</v>
      </c>
      <c r="B641" s="2">
        <v>2016</v>
      </c>
      <c r="C641" s="3">
        <v>2302.335693359375</v>
      </c>
      <c r="D641" s="3">
        <v>991.7003173828125</v>
      </c>
      <c r="E641" s="3">
        <v>22.693929672241211</v>
      </c>
      <c r="F641" s="3">
        <v>38.636619567871094</v>
      </c>
      <c r="G641" s="3">
        <v>8.1340253353118896E-2</v>
      </c>
      <c r="H641" s="3">
        <v>179.51792907714844</v>
      </c>
      <c r="I641" s="3">
        <v>154.27035522460938</v>
      </c>
      <c r="J641" s="3">
        <v>143.18659973144531</v>
      </c>
      <c r="K641" s="3">
        <f t="shared" si="54"/>
        <v>14.924031840124421</v>
      </c>
      <c r="L641" s="3">
        <f t="shared" si="55"/>
        <v>16.07926787616675</v>
      </c>
      <c r="M641" s="3">
        <f t="shared" si="56"/>
        <v>1.7550280777498419</v>
      </c>
      <c r="N641" s="3">
        <f t="shared" si="57"/>
        <v>10.549757443568408</v>
      </c>
      <c r="O641" s="3">
        <f t="shared" si="58"/>
        <v>0.92815369176387319</v>
      </c>
      <c r="P641" s="4">
        <f t="shared" si="59"/>
        <v>10.343783489849272</v>
      </c>
    </row>
    <row r="642" spans="1:16" x14ac:dyDescent="0.15">
      <c r="A642" t="s">
        <v>35</v>
      </c>
      <c r="B642" s="2">
        <v>2016</v>
      </c>
      <c r="C642" s="3">
        <v>79.144065856933594</v>
      </c>
      <c r="D642" s="3">
        <v>7.564643383026123</v>
      </c>
      <c r="E642" s="3">
        <v>18.708257675170898</v>
      </c>
      <c r="F642" s="3">
        <v>7.564643383026123</v>
      </c>
      <c r="G642" s="3">
        <v>0.65072202682495117</v>
      </c>
      <c r="H642" s="3">
        <v>247.68106079101562</v>
      </c>
      <c r="I642" s="3">
        <v>23.714071273803711</v>
      </c>
      <c r="J642" s="3">
        <v>20.556491851806641</v>
      </c>
      <c r="K642" s="3">
        <f t="shared" si="54"/>
        <v>3.3374305467472341</v>
      </c>
      <c r="L642" s="3">
        <f t="shared" si="55"/>
        <v>3.8500764832583965</v>
      </c>
      <c r="M642" s="3">
        <f t="shared" si="56"/>
        <v>1.1219191851808776</v>
      </c>
      <c r="N642" s="3">
        <f t="shared" si="57"/>
        <v>0.3092816380124403</v>
      </c>
      <c r="O642" s="3">
        <f t="shared" si="58"/>
        <v>0.86684785646717855</v>
      </c>
      <c r="P642" s="4">
        <f t="shared" si="59"/>
        <v>0.3555732919798455</v>
      </c>
    </row>
    <row r="643" spans="1:16" x14ac:dyDescent="0.15">
      <c r="A643" t="s">
        <v>4</v>
      </c>
      <c r="B643" s="2">
        <v>2016</v>
      </c>
      <c r="C643" s="3">
        <v>121058.9375</v>
      </c>
      <c r="D643" s="3">
        <v>39537.21875</v>
      </c>
      <c r="E643" s="3">
        <v>853.99127197265625</v>
      </c>
      <c r="F643" s="3">
        <v>1846.7490234375</v>
      </c>
      <c r="G643" s="3">
        <v>8.1340253353118896E-2</v>
      </c>
      <c r="H643" s="3">
        <v>780.2156982421875</v>
      </c>
      <c r="I643" s="3">
        <v>4289.02490234375</v>
      </c>
      <c r="J643" s="3">
        <v>3453.877197265625</v>
      </c>
      <c r="K643" s="3">
        <f t="shared" ref="K643:K706" si="60">C643/I643</f>
        <v>28.225282029453126</v>
      </c>
      <c r="L643" s="3">
        <f t="shared" ref="L643:L706" si="61">C643/J643</f>
        <v>35.050156848610676</v>
      </c>
      <c r="M643" s="3">
        <f t="shared" ref="M643:M706" si="62">C643/(D643+E643+I643+J643)</f>
        <v>2.5150341860304191</v>
      </c>
      <c r="N643" s="3">
        <f t="shared" ref="N643:N706" si="63">C643/(F643+G643+H643)</f>
        <v>46.081771939286845</v>
      </c>
      <c r="O643" s="3">
        <f t="shared" ref="O643:O706" si="64">J643/I643</f>
        <v>0.80528261688997049</v>
      </c>
      <c r="P643" s="4">
        <f t="shared" ref="P643:P706" si="65">(C643/VLOOKUP(A643,$A$2:$C$35,3))*100</f>
        <v>528.23860342639091</v>
      </c>
    </row>
    <row r="644" spans="1:16" x14ac:dyDescent="0.15">
      <c r="A644" t="s">
        <v>5</v>
      </c>
      <c r="B644" s="2">
        <v>2016</v>
      </c>
      <c r="C644" s="3">
        <v>188.87205505371094</v>
      </c>
      <c r="D644" s="3">
        <v>4.3110332489013672</v>
      </c>
      <c r="E644" s="3">
        <v>34.488265991210938</v>
      </c>
      <c r="F644" s="3">
        <v>3.4162905216217041</v>
      </c>
      <c r="G644" s="3">
        <v>4.3923735618591309</v>
      </c>
      <c r="H644" s="3">
        <v>20.335062026977539</v>
      </c>
      <c r="I644" s="3">
        <v>76.361892700195312</v>
      </c>
      <c r="J644" s="3">
        <v>61.218391418457031</v>
      </c>
      <c r="K644" s="3">
        <f t="shared" si="60"/>
        <v>2.4733810068752771</v>
      </c>
      <c r="L644" s="3">
        <f t="shared" si="61"/>
        <v>3.0852175412888583</v>
      </c>
      <c r="M644" s="3">
        <f t="shared" si="62"/>
        <v>1.0708271981204083</v>
      </c>
      <c r="N644" s="3">
        <f t="shared" si="63"/>
        <v>6.7109825583302909</v>
      </c>
      <c r="O644" s="3">
        <f t="shared" si="64"/>
        <v>0.80168771691931162</v>
      </c>
      <c r="P644" s="4">
        <f t="shared" si="65"/>
        <v>324.18669771664656</v>
      </c>
    </row>
    <row r="645" spans="1:16" x14ac:dyDescent="0.15">
      <c r="A645" t="s">
        <v>6</v>
      </c>
      <c r="B645" s="2">
        <v>2016</v>
      </c>
      <c r="C645" s="3">
        <v>35024.37890625</v>
      </c>
      <c r="D645" s="3">
        <v>13291.4853515625</v>
      </c>
      <c r="E645" s="3">
        <v>276.55685424804688</v>
      </c>
      <c r="F645" s="3">
        <v>706.196044921875</v>
      </c>
      <c r="G645" s="3">
        <v>8.1340253353118896E-2</v>
      </c>
      <c r="H645" s="3">
        <v>564.09466552734375</v>
      </c>
      <c r="I645" s="3">
        <v>1269.73388671875</v>
      </c>
      <c r="J645" s="3">
        <v>1066.55322265625</v>
      </c>
      <c r="K645" s="3">
        <f t="shared" si="60"/>
        <v>27.584031010434874</v>
      </c>
      <c r="L645" s="3">
        <f t="shared" si="61"/>
        <v>32.838847759534971</v>
      </c>
      <c r="M645" s="3">
        <f t="shared" si="62"/>
        <v>2.2021915047249756</v>
      </c>
      <c r="N645" s="3">
        <f t="shared" si="63"/>
        <v>27.570174333479684</v>
      </c>
      <c r="O645" s="3">
        <f t="shared" si="64"/>
        <v>0.83998169522941535</v>
      </c>
      <c r="P645" s="4">
        <f t="shared" si="65"/>
        <v>405.77041981016964</v>
      </c>
    </row>
    <row r="646" spans="1:16" x14ac:dyDescent="0.15">
      <c r="A646" t="s">
        <v>43</v>
      </c>
      <c r="B646" s="2">
        <v>2016</v>
      </c>
      <c r="C646" s="3">
        <v>9352.6650390625</v>
      </c>
      <c r="D646" s="3">
        <v>1156.9837646484375</v>
      </c>
      <c r="E646" s="3">
        <v>906.86248779296875</v>
      </c>
      <c r="F646" s="3">
        <v>833.9815673828125</v>
      </c>
      <c r="G646" s="3">
        <v>8.1340253353118896E-2</v>
      </c>
      <c r="H646" s="3">
        <v>644.21478271484375</v>
      </c>
      <c r="I646" s="3">
        <v>334.38131713867188</v>
      </c>
      <c r="J646" s="3">
        <v>293.9127197265625</v>
      </c>
      <c r="K646" s="3">
        <f t="shared" si="60"/>
        <v>27.970058611808863</v>
      </c>
      <c r="L646" s="3">
        <f t="shared" si="61"/>
        <v>31.821232669901523</v>
      </c>
      <c r="M646" s="3">
        <f t="shared" si="62"/>
        <v>3.4740630256944276</v>
      </c>
      <c r="N646" s="3">
        <f t="shared" si="63"/>
        <v>6.3267308301471816</v>
      </c>
      <c r="O646" s="3">
        <f t="shared" si="64"/>
        <v>0.87897470540997191</v>
      </c>
      <c r="P646" s="4">
        <f t="shared" si="65"/>
        <v>108.35409328463706</v>
      </c>
    </row>
    <row r="647" spans="1:16" x14ac:dyDescent="0.15">
      <c r="A647" t="s">
        <v>52</v>
      </c>
      <c r="B647" s="2">
        <v>2016</v>
      </c>
      <c r="C647" s="3">
        <v>42.215591430664062</v>
      </c>
      <c r="D647" s="3">
        <v>29.282489776611328</v>
      </c>
      <c r="E647" s="3">
        <v>1.3827842473983765</v>
      </c>
      <c r="F647" s="3">
        <v>2.6842281818389893</v>
      </c>
      <c r="G647" s="3">
        <v>8.1340253353118896E-2</v>
      </c>
      <c r="H647" s="3">
        <v>67.919113159179688</v>
      </c>
      <c r="I647" s="3">
        <v>3.2220206260681152</v>
      </c>
      <c r="J647" s="3">
        <v>2.8998186588287354</v>
      </c>
      <c r="K647" s="3">
        <f t="shared" si="60"/>
        <v>13.102210174917609</v>
      </c>
      <c r="L647" s="3">
        <f t="shared" si="61"/>
        <v>14.558010826689193</v>
      </c>
      <c r="M647" s="3">
        <f t="shared" si="62"/>
        <v>1.1475646669031574</v>
      </c>
      <c r="N647" s="3">
        <f t="shared" si="63"/>
        <v>0.59723819190303096</v>
      </c>
      <c r="O647" s="3">
        <f t="shared" si="64"/>
        <v>0.90000002959864089</v>
      </c>
      <c r="P647" s="4">
        <f t="shared" si="65"/>
        <v>0.48908328405213736</v>
      </c>
    </row>
    <row r="648" spans="1:16" x14ac:dyDescent="0.15">
      <c r="A648" t="s">
        <v>7</v>
      </c>
      <c r="B648" s="2">
        <v>2016</v>
      </c>
      <c r="C648" s="3">
        <v>11340.9462890625</v>
      </c>
      <c r="D648" s="3">
        <v>4584.09228515625</v>
      </c>
      <c r="E648" s="3">
        <v>955.91064453125</v>
      </c>
      <c r="F648" s="3">
        <v>498.127685546875</v>
      </c>
      <c r="G648" s="3">
        <v>8.1340253353118896E-2</v>
      </c>
      <c r="H648" s="3">
        <v>153.24502563476562</v>
      </c>
      <c r="I648" s="3">
        <v>891.7264404296875</v>
      </c>
      <c r="J648" s="3">
        <v>657.034423828125</v>
      </c>
      <c r="K648" s="3">
        <f t="shared" si="60"/>
        <v>12.71796570661037</v>
      </c>
      <c r="L648" s="3">
        <f t="shared" si="61"/>
        <v>17.260809902449193</v>
      </c>
      <c r="M648" s="3">
        <f t="shared" si="62"/>
        <v>1.5998482413462671</v>
      </c>
      <c r="N648" s="3">
        <f t="shared" si="63"/>
        <v>17.408666450198861</v>
      </c>
      <c r="O648" s="3">
        <f t="shared" si="64"/>
        <v>0.73681164316662662</v>
      </c>
      <c r="P648" s="4">
        <f t="shared" si="65"/>
        <v>254.24801615189295</v>
      </c>
    </row>
    <row r="649" spans="1:16" x14ac:dyDescent="0.15">
      <c r="A649" t="s">
        <v>44</v>
      </c>
      <c r="B649" s="2">
        <v>2016</v>
      </c>
      <c r="C649" s="3">
        <v>948.18328857421875</v>
      </c>
      <c r="D649" s="3">
        <v>488.61090087890625</v>
      </c>
      <c r="E649" s="3">
        <v>4.7177343368530273</v>
      </c>
      <c r="F649" s="3">
        <v>8.5407266616821289</v>
      </c>
      <c r="G649" s="3">
        <v>8.1340253353118896E-2</v>
      </c>
      <c r="H649" s="3">
        <v>7.6459836959838867</v>
      </c>
      <c r="I649" s="3">
        <v>45.494930267333984</v>
      </c>
      <c r="J649" s="3">
        <v>36.731037139892578</v>
      </c>
      <c r="K649" s="3">
        <f t="shared" si="60"/>
        <v>20.841515373308045</v>
      </c>
      <c r="L649" s="3">
        <f t="shared" si="61"/>
        <v>25.814225853819487</v>
      </c>
      <c r="M649" s="3">
        <f t="shared" si="62"/>
        <v>1.6474254297560043</v>
      </c>
      <c r="N649" s="3">
        <f t="shared" si="63"/>
        <v>58.284997461955797</v>
      </c>
      <c r="O649" s="3">
        <f t="shared" si="64"/>
        <v>0.80736550037677479</v>
      </c>
      <c r="P649" s="4">
        <f t="shared" si="65"/>
        <v>21.256931646071777</v>
      </c>
    </row>
    <row r="650" spans="1:16" x14ac:dyDescent="0.15">
      <c r="A650" t="s">
        <v>8</v>
      </c>
      <c r="B650" s="2">
        <v>2016</v>
      </c>
      <c r="C650" s="3">
        <v>188.70938110351562</v>
      </c>
      <c r="D650" s="3">
        <v>137.30233764648438</v>
      </c>
      <c r="E650" s="3">
        <v>27.248983383178711</v>
      </c>
      <c r="F650" s="3">
        <v>9.4354686737060547</v>
      </c>
      <c r="G650" s="3">
        <v>19.684341430664062</v>
      </c>
      <c r="H650" s="3">
        <v>145.0296630859375</v>
      </c>
      <c r="I650" s="3">
        <v>17.012269973754883</v>
      </c>
      <c r="J650" s="3">
        <v>15.143497467041016</v>
      </c>
      <c r="K650" s="3">
        <f t="shared" si="60"/>
        <v>11.092545638803099</v>
      </c>
      <c r="L650" s="3">
        <f t="shared" si="61"/>
        <v>12.461413323720702</v>
      </c>
      <c r="M650" s="3">
        <f t="shared" si="62"/>
        <v>0.9593420479702518</v>
      </c>
      <c r="N650" s="3">
        <f t="shared" si="63"/>
        <v>1.0836058108386994</v>
      </c>
      <c r="O650" s="3">
        <f t="shared" si="64"/>
        <v>0.89015149009527506</v>
      </c>
      <c r="P650" s="4">
        <f t="shared" si="65"/>
        <v>42.777865443227483</v>
      </c>
    </row>
    <row r="651" spans="1:16" x14ac:dyDescent="0.15">
      <c r="A651" t="s">
        <v>9</v>
      </c>
      <c r="B651" s="2">
        <v>2016</v>
      </c>
      <c r="C651" s="3">
        <v>3159.82470703125</v>
      </c>
      <c r="D651" s="3">
        <v>1719.695556640625</v>
      </c>
      <c r="E651" s="3">
        <v>54.335289001464844</v>
      </c>
      <c r="F651" s="3">
        <v>48.316108703613281</v>
      </c>
      <c r="G651" s="3">
        <v>8.1340253353118896E-2</v>
      </c>
      <c r="H651" s="3">
        <v>64.502815246582031</v>
      </c>
      <c r="I651" s="3">
        <v>137.70916748046875</v>
      </c>
      <c r="J651" s="3">
        <v>107.0355224609375</v>
      </c>
      <c r="K651" s="3">
        <f t="shared" si="60"/>
        <v>22.945638005395733</v>
      </c>
      <c r="L651" s="3">
        <f t="shared" si="61"/>
        <v>29.521271390854608</v>
      </c>
      <c r="M651" s="3">
        <f t="shared" si="62"/>
        <v>1.5652184461993448</v>
      </c>
      <c r="N651" s="3">
        <f t="shared" si="63"/>
        <v>27.987752989969863</v>
      </c>
      <c r="O651" s="3">
        <f t="shared" si="64"/>
        <v>0.77725778478849872</v>
      </c>
      <c r="P651" s="4">
        <f t="shared" si="65"/>
        <v>236.08113805820582</v>
      </c>
    </row>
    <row r="652" spans="1:16" x14ac:dyDescent="0.15">
      <c r="A652" t="s">
        <v>10</v>
      </c>
      <c r="B652" s="2">
        <v>2016</v>
      </c>
      <c r="C652" s="3">
        <v>11368.1943359375</v>
      </c>
      <c r="D652" s="3">
        <v>6069.5283203125</v>
      </c>
      <c r="E652" s="3">
        <v>291.84881591796875</v>
      </c>
      <c r="F652" s="3">
        <v>208.47506713867188</v>
      </c>
      <c r="G652" s="3">
        <v>431.75405883789062</v>
      </c>
      <c r="H652" s="3">
        <v>125.18264770507812</v>
      </c>
      <c r="I652" s="3">
        <v>818.97320556640625</v>
      </c>
      <c r="J652" s="3">
        <v>740.35589599609375</v>
      </c>
      <c r="K652" s="3">
        <f t="shared" si="60"/>
        <v>13.881033297145779</v>
      </c>
      <c r="L652" s="3">
        <f t="shared" si="61"/>
        <v>15.355039917177185</v>
      </c>
      <c r="M652" s="3">
        <f t="shared" si="62"/>
        <v>1.435250089404293</v>
      </c>
      <c r="N652" s="3">
        <f t="shared" si="63"/>
        <v>14.852390212468691</v>
      </c>
      <c r="O652" s="3">
        <f t="shared" si="64"/>
        <v>0.90400502844785946</v>
      </c>
      <c r="P652" s="4">
        <f t="shared" si="65"/>
        <v>445.46130818562153</v>
      </c>
    </row>
    <row r="653" spans="1:16" x14ac:dyDescent="0.15">
      <c r="A653" t="s">
        <v>48</v>
      </c>
      <c r="B653" s="2">
        <v>2016</v>
      </c>
      <c r="C653" s="3">
        <v>1158.773193359375</v>
      </c>
      <c r="D653" s="3">
        <v>337.07400512695312</v>
      </c>
      <c r="E653" s="3">
        <v>0.73206228017807007</v>
      </c>
      <c r="F653" s="3">
        <v>36.440433502197266</v>
      </c>
      <c r="G653" s="3">
        <v>375.95465087890625</v>
      </c>
      <c r="H653" s="3">
        <v>270.45632934570312</v>
      </c>
      <c r="I653" s="3">
        <v>33.315692901611328</v>
      </c>
      <c r="J653" s="3">
        <v>32.47796630859375</v>
      </c>
      <c r="K653" s="3">
        <f t="shared" si="60"/>
        <v>34.78160267539657</v>
      </c>
      <c r="L653" s="3">
        <f t="shared" si="61"/>
        <v>35.678748550606159</v>
      </c>
      <c r="M653" s="3">
        <f t="shared" si="62"/>
        <v>2.8710950898587675</v>
      </c>
      <c r="N653" s="3">
        <f t="shared" si="63"/>
        <v>1.6969624285247125</v>
      </c>
      <c r="O653" s="3">
        <f t="shared" si="64"/>
        <v>0.97485489509428569</v>
      </c>
      <c r="P653" s="4">
        <f t="shared" si="65"/>
        <v>45.406386216719163</v>
      </c>
    </row>
    <row r="654" spans="1:16" x14ac:dyDescent="0.15">
      <c r="A654" t="s">
        <v>11</v>
      </c>
      <c r="B654" s="2">
        <v>2016</v>
      </c>
      <c r="C654" s="3">
        <v>276.47552490234375</v>
      </c>
      <c r="D654" s="3">
        <v>126.64677429199219</v>
      </c>
      <c r="E654" s="3">
        <v>11.143614768981934</v>
      </c>
      <c r="F654" s="3">
        <v>8.2967052459716797</v>
      </c>
      <c r="G654" s="3">
        <v>1.3014440536499023</v>
      </c>
      <c r="H654" s="3">
        <v>108.1011962890625</v>
      </c>
      <c r="I654" s="3">
        <v>28.031579971313477</v>
      </c>
      <c r="J654" s="3">
        <v>18.365518569946289</v>
      </c>
      <c r="K654" s="3">
        <f t="shared" si="60"/>
        <v>9.8630018423962902</v>
      </c>
      <c r="L654" s="3">
        <f t="shared" si="61"/>
        <v>15.054054904541273</v>
      </c>
      <c r="M654" s="3">
        <f t="shared" si="62"/>
        <v>1.5010548680668934</v>
      </c>
      <c r="N654" s="3">
        <f t="shared" si="63"/>
        <v>2.3489979788717266</v>
      </c>
      <c r="O654" s="3">
        <f t="shared" si="64"/>
        <v>0.6551724372561557</v>
      </c>
      <c r="P654" s="4">
        <f t="shared" si="65"/>
        <v>101.26555819711078</v>
      </c>
    </row>
    <row r="655" spans="1:16" x14ac:dyDescent="0.15">
      <c r="A655" t="s">
        <v>12</v>
      </c>
      <c r="B655" s="2">
        <v>2016</v>
      </c>
      <c r="C655" s="3">
        <v>11588.0576171875</v>
      </c>
      <c r="D655" s="3">
        <v>4479.48876953125</v>
      </c>
      <c r="E655" s="3">
        <v>1528.7086181640625</v>
      </c>
      <c r="F655" s="3">
        <v>361.31338500976562</v>
      </c>
      <c r="G655" s="3">
        <v>8.1340253353118896E-2</v>
      </c>
      <c r="H655" s="3">
        <v>317.877685546875</v>
      </c>
      <c r="I655" s="3">
        <v>871.9432373046875</v>
      </c>
      <c r="J655" s="3">
        <v>760.6546630859375</v>
      </c>
      <c r="K655" s="3">
        <f t="shared" si="60"/>
        <v>13.289922005712199</v>
      </c>
      <c r="L655" s="3">
        <f t="shared" si="61"/>
        <v>15.234321407003984</v>
      </c>
      <c r="M655" s="3">
        <f t="shared" si="62"/>
        <v>1.5166035969130609</v>
      </c>
      <c r="N655" s="3">
        <f t="shared" si="63"/>
        <v>17.059514611184341</v>
      </c>
      <c r="O655" s="3">
        <f t="shared" si="64"/>
        <v>0.87236718004401259</v>
      </c>
      <c r="P655" s="4">
        <f t="shared" si="65"/>
        <v>462.18346210581592</v>
      </c>
    </row>
    <row r="656" spans="1:16" x14ac:dyDescent="0.15">
      <c r="A656" t="s">
        <v>50</v>
      </c>
      <c r="B656" s="2">
        <v>2016</v>
      </c>
      <c r="C656" s="3">
        <v>7994.5263671875</v>
      </c>
      <c r="D656" s="3">
        <v>4235.9560546875</v>
      </c>
      <c r="E656" s="3">
        <v>220.43208312988281</v>
      </c>
      <c r="F656" s="3">
        <v>256.38446044921875</v>
      </c>
      <c r="G656" s="3">
        <v>8.1340253353118896E-2</v>
      </c>
      <c r="H656" s="3">
        <v>98.177680969238281</v>
      </c>
      <c r="I656" s="3">
        <v>672.30682373046875</v>
      </c>
      <c r="J656" s="3">
        <v>604.5799560546875</v>
      </c>
      <c r="K656" s="3">
        <f t="shared" si="60"/>
        <v>11.891187304671098</v>
      </c>
      <c r="L656" s="3">
        <f t="shared" si="61"/>
        <v>13.223273922869438</v>
      </c>
      <c r="M656" s="3">
        <f t="shared" si="62"/>
        <v>1.3944083411458907</v>
      </c>
      <c r="N656" s="3">
        <f t="shared" si="63"/>
        <v>22.542431428602139</v>
      </c>
      <c r="O656" s="3">
        <f t="shared" si="64"/>
        <v>0.89926196598752162</v>
      </c>
      <c r="P656" s="4">
        <f t="shared" si="65"/>
        <v>318.85739580743791</v>
      </c>
    </row>
    <row r="657" spans="1:16" x14ac:dyDescent="0.15">
      <c r="A657" t="s">
        <v>13</v>
      </c>
      <c r="B657" s="2">
        <v>2016</v>
      </c>
      <c r="C657" s="3">
        <v>9907.6494140625</v>
      </c>
      <c r="D657" s="3">
        <v>3823.561279296875</v>
      </c>
      <c r="E657" s="3">
        <v>408.24673461914062</v>
      </c>
      <c r="F657" s="3">
        <v>299.73883056640625</v>
      </c>
      <c r="G657" s="3">
        <v>8.1340253353118896E-2</v>
      </c>
      <c r="H657" s="3">
        <v>225.14981079101562</v>
      </c>
      <c r="I657" s="3">
        <v>942.5699462890625</v>
      </c>
      <c r="J657" s="3">
        <v>789.97503662109375</v>
      </c>
      <c r="K657" s="3">
        <f t="shared" si="60"/>
        <v>10.511314786843494</v>
      </c>
      <c r="L657" s="3">
        <f t="shared" si="61"/>
        <v>12.541724680870692</v>
      </c>
      <c r="M657" s="3">
        <f t="shared" si="62"/>
        <v>1.6611440368024304</v>
      </c>
      <c r="N657" s="3">
        <f t="shared" si="63"/>
        <v>18.872792275974863</v>
      </c>
      <c r="O657" s="3">
        <f t="shared" si="64"/>
        <v>0.83810760117194349</v>
      </c>
      <c r="P657" s="4">
        <f t="shared" si="65"/>
        <v>286.15800409291433</v>
      </c>
    </row>
    <row r="658" spans="1:16" x14ac:dyDescent="0.15">
      <c r="A658" t="s">
        <v>14</v>
      </c>
      <c r="B658" s="2">
        <v>2016</v>
      </c>
      <c r="C658" s="3">
        <v>7400.74267578125</v>
      </c>
      <c r="D658" s="3">
        <v>3248.892333984375</v>
      </c>
      <c r="E658" s="3">
        <v>387.91165161132812</v>
      </c>
      <c r="F658" s="3">
        <v>645.0281982421875</v>
      </c>
      <c r="G658" s="3">
        <v>11.468975067138672</v>
      </c>
      <c r="H658" s="3">
        <v>325.03564453125</v>
      </c>
      <c r="I658" s="3">
        <v>403.26809692382812</v>
      </c>
      <c r="J658" s="3">
        <v>311.1827392578125</v>
      </c>
      <c r="K658" s="3">
        <f t="shared" si="60"/>
        <v>18.35191708006386</v>
      </c>
      <c r="L658" s="3">
        <f t="shared" si="61"/>
        <v>23.782625904741433</v>
      </c>
      <c r="M658" s="3">
        <f t="shared" si="62"/>
        <v>1.7008295259431143</v>
      </c>
      <c r="N658" s="3">
        <f t="shared" si="63"/>
        <v>7.5399849513572796</v>
      </c>
      <c r="O658" s="3">
        <f t="shared" si="64"/>
        <v>0.77165226218376182</v>
      </c>
      <c r="P658" s="4">
        <f t="shared" si="65"/>
        <v>92.666336598796107</v>
      </c>
    </row>
    <row r="659" spans="1:16" x14ac:dyDescent="0.15">
      <c r="A659" t="s">
        <v>15</v>
      </c>
      <c r="B659" s="2">
        <v>2016</v>
      </c>
      <c r="C659" s="3">
        <v>10117.2626953125</v>
      </c>
      <c r="D659" s="3">
        <v>5024.5498046875</v>
      </c>
      <c r="E659" s="3">
        <v>420.77313232421875</v>
      </c>
      <c r="F659" s="3">
        <v>323.24615478515625</v>
      </c>
      <c r="G659" s="3">
        <v>8.1340253353118896E-2</v>
      </c>
      <c r="H659" s="3">
        <v>60.923847198486328</v>
      </c>
      <c r="I659" s="3">
        <v>753.0506591796875</v>
      </c>
      <c r="J659" s="3">
        <v>637.9600830078125</v>
      </c>
      <c r="K659" s="3">
        <f t="shared" si="60"/>
        <v>13.435035972657442</v>
      </c>
      <c r="L659" s="3">
        <f t="shared" si="61"/>
        <v>15.858770736269722</v>
      </c>
      <c r="M659" s="3">
        <f t="shared" si="62"/>
        <v>1.4799252304047272</v>
      </c>
      <c r="N659" s="3">
        <f t="shared" si="63"/>
        <v>26.329804435848789</v>
      </c>
      <c r="O659" s="3">
        <f t="shared" si="64"/>
        <v>0.84716755138725275</v>
      </c>
      <c r="P659" s="4">
        <f t="shared" si="65"/>
        <v>214.49143909125041</v>
      </c>
    </row>
    <row r="660" spans="1:16" x14ac:dyDescent="0.15">
      <c r="A660" t="s">
        <v>46</v>
      </c>
      <c r="B660" s="2">
        <v>2016</v>
      </c>
      <c r="C660" s="3">
        <v>378.4761962890625</v>
      </c>
      <c r="D660" s="3">
        <v>158.36946105957031</v>
      </c>
      <c r="E660" s="3">
        <v>16.51207160949707</v>
      </c>
      <c r="F660" s="3">
        <v>26.923622131347656</v>
      </c>
      <c r="G660" s="3">
        <v>8.1340253353118896E-2</v>
      </c>
      <c r="H660" s="3">
        <v>17.569494247436523</v>
      </c>
      <c r="I660" s="3">
        <v>21.780858993530273</v>
      </c>
      <c r="J660" s="3">
        <v>19.654325485229492</v>
      </c>
      <c r="K660" s="3">
        <f t="shared" si="60"/>
        <v>17.376550502506998</v>
      </c>
      <c r="L660" s="3">
        <f t="shared" si="61"/>
        <v>19.256636233764052</v>
      </c>
      <c r="M660" s="3">
        <f t="shared" si="62"/>
        <v>1.7496391461526217</v>
      </c>
      <c r="N660" s="3">
        <f t="shared" si="63"/>
        <v>8.4908762750051938</v>
      </c>
      <c r="O660" s="3">
        <f t="shared" si="64"/>
        <v>0.90236686675523492</v>
      </c>
      <c r="P660" s="4">
        <f t="shared" si="65"/>
        <v>8.0238999864494591</v>
      </c>
    </row>
    <row r="661" spans="1:16" x14ac:dyDescent="0.15">
      <c r="A661" t="s">
        <v>16</v>
      </c>
      <c r="B661" s="2">
        <v>2016</v>
      </c>
      <c r="C661" s="3">
        <v>39138.48828125</v>
      </c>
      <c r="D661" s="3">
        <v>5036.26318359375</v>
      </c>
      <c r="E661" s="3">
        <v>7683.15625</v>
      </c>
      <c r="F661" s="3">
        <v>1785.0931396484375</v>
      </c>
      <c r="G661" s="3">
        <v>14.966606140136719</v>
      </c>
      <c r="H661" s="3">
        <v>2498.60986328125</v>
      </c>
      <c r="I661" s="3">
        <v>2336.22265625</v>
      </c>
      <c r="J661" s="3">
        <v>1725.9720458984375</v>
      </c>
      <c r="K661" s="3">
        <f t="shared" si="60"/>
        <v>16.752893041484903</v>
      </c>
      <c r="L661" s="3">
        <f t="shared" si="61"/>
        <v>22.676200564347408</v>
      </c>
      <c r="M661" s="3">
        <f t="shared" si="62"/>
        <v>2.3322243000386478</v>
      </c>
      <c r="N661" s="3">
        <f t="shared" si="63"/>
        <v>9.1047909796722095</v>
      </c>
      <c r="O661" s="3">
        <f t="shared" si="64"/>
        <v>0.73878747870243267</v>
      </c>
      <c r="P661" s="4">
        <f t="shared" si="65"/>
        <v>162.86148955041028</v>
      </c>
    </row>
    <row r="662" spans="1:16" x14ac:dyDescent="0.15">
      <c r="A662" t="s">
        <v>41</v>
      </c>
      <c r="B662" s="2">
        <v>2016</v>
      </c>
      <c r="C662" s="3">
        <v>1011.3033447265625</v>
      </c>
      <c r="D662" s="3">
        <v>500.64923095703125</v>
      </c>
      <c r="E662" s="3">
        <v>5.4497966766357422</v>
      </c>
      <c r="F662" s="3">
        <v>7.564643383026123</v>
      </c>
      <c r="G662" s="3">
        <v>8.1340253353118896E-2</v>
      </c>
      <c r="H662" s="3">
        <v>23.670013427734375</v>
      </c>
      <c r="I662" s="3">
        <v>63.473808288574219</v>
      </c>
      <c r="J662" s="3">
        <v>61.733917236328125</v>
      </c>
      <c r="K662" s="3">
        <f t="shared" si="60"/>
        <v>15.932608614388196</v>
      </c>
      <c r="L662" s="3">
        <f t="shared" si="61"/>
        <v>16.381648694916251</v>
      </c>
      <c r="M662" s="3">
        <f t="shared" si="62"/>
        <v>1.6019206822464436</v>
      </c>
      <c r="N662" s="3">
        <f t="shared" si="63"/>
        <v>32.293506180119671</v>
      </c>
      <c r="O662" s="3">
        <f t="shared" si="64"/>
        <v>0.97258883468381263</v>
      </c>
      <c r="P662" s="4">
        <f t="shared" si="65"/>
        <v>4.2081944485419402</v>
      </c>
    </row>
    <row r="663" spans="1:16" x14ac:dyDescent="0.15">
      <c r="A663" t="s">
        <v>39</v>
      </c>
      <c r="B663" s="2">
        <v>2016</v>
      </c>
      <c r="C663" s="3">
        <v>33430.4375</v>
      </c>
      <c r="D663" s="3">
        <v>6134.76318359375</v>
      </c>
      <c r="E663" s="3">
        <v>6047.97314453125</v>
      </c>
      <c r="F663" s="3">
        <v>1334.8748779296875</v>
      </c>
      <c r="G663" s="3">
        <v>45.225177764892578</v>
      </c>
      <c r="H663" s="3">
        <v>568.8123779296875</v>
      </c>
      <c r="I663" s="3">
        <v>1513.447509765625</v>
      </c>
      <c r="J663" s="3">
        <v>1243.3778076171875</v>
      </c>
      <c r="K663" s="3">
        <f t="shared" si="60"/>
        <v>22.088930923793381</v>
      </c>
      <c r="L663" s="3">
        <f t="shared" si="61"/>
        <v>26.886789594601321</v>
      </c>
      <c r="M663" s="3">
        <f t="shared" si="62"/>
        <v>2.2377120757122229</v>
      </c>
      <c r="N663" s="3">
        <f t="shared" si="63"/>
        <v>17.153380995077114</v>
      </c>
      <c r="O663" s="3">
        <f t="shared" si="64"/>
        <v>0.8215533076596353</v>
      </c>
      <c r="P663" s="4">
        <f t="shared" si="65"/>
        <v>139.10938022049757</v>
      </c>
    </row>
    <row r="664" spans="1:16" x14ac:dyDescent="0.15">
      <c r="A664" t="s">
        <v>17</v>
      </c>
      <c r="B664" s="2">
        <v>2016</v>
      </c>
      <c r="C664" s="3">
        <v>24000.173828125</v>
      </c>
      <c r="D664" s="3">
        <v>2909.703369140625</v>
      </c>
      <c r="E664" s="3">
        <v>4493.88623046875</v>
      </c>
      <c r="F664" s="3">
        <v>1324.8699951171875</v>
      </c>
      <c r="G664" s="3">
        <v>8.1340253353118896E-2</v>
      </c>
      <c r="H664" s="3">
        <v>478.6873779296875</v>
      </c>
      <c r="I664" s="3">
        <v>1280.882080078125</v>
      </c>
      <c r="J664" s="3">
        <v>995.7332763671875</v>
      </c>
      <c r="K664" s="3">
        <f t="shared" si="60"/>
        <v>18.737223512925681</v>
      </c>
      <c r="L664" s="3">
        <f t="shared" si="61"/>
        <v>24.103014730698501</v>
      </c>
      <c r="M664" s="3">
        <f t="shared" si="62"/>
        <v>2.4793043057537316</v>
      </c>
      <c r="N664" s="3">
        <f t="shared" si="63"/>
        <v>13.306530654473708</v>
      </c>
      <c r="O664" s="3">
        <f t="shared" si="64"/>
        <v>0.77738090949516181</v>
      </c>
      <c r="P664" s="4">
        <f t="shared" si="65"/>
        <v>142.51202059543567</v>
      </c>
    </row>
    <row r="665" spans="1:16" x14ac:dyDescent="0.15">
      <c r="A665" t="s">
        <v>51</v>
      </c>
      <c r="B665" s="2">
        <v>2016</v>
      </c>
      <c r="C665" s="3">
        <v>6767.59033203125</v>
      </c>
      <c r="D665" s="3">
        <v>652.511474609375</v>
      </c>
      <c r="E665" s="3">
        <v>1756.7867431640625</v>
      </c>
      <c r="F665" s="3">
        <v>775.0098876953125</v>
      </c>
      <c r="G665" s="3">
        <v>8.1340253353118896E-2</v>
      </c>
      <c r="H665" s="3">
        <v>4440.52685546875</v>
      </c>
      <c r="I665" s="3">
        <v>205.50047302246094</v>
      </c>
      <c r="J665" s="3">
        <v>183.1396484375</v>
      </c>
      <c r="K665" s="3">
        <f t="shared" si="60"/>
        <v>32.932237247412864</v>
      </c>
      <c r="L665" s="3">
        <f t="shared" si="61"/>
        <v>36.953168741834858</v>
      </c>
      <c r="M665" s="3">
        <f t="shared" si="62"/>
        <v>2.4187775109745586</v>
      </c>
      <c r="N665" s="3">
        <f t="shared" si="63"/>
        <v>1.297562479420836</v>
      </c>
      <c r="O665" s="3">
        <f t="shared" si="64"/>
        <v>0.89118845199681396</v>
      </c>
      <c r="P665" s="4">
        <f t="shared" si="65"/>
        <v>22379.102380222546</v>
      </c>
    </row>
    <row r="666" spans="1:16" x14ac:dyDescent="0.15">
      <c r="A666" t="s">
        <v>19</v>
      </c>
      <c r="B666" s="2">
        <v>2016</v>
      </c>
      <c r="C666" s="3">
        <v>37475.9765625</v>
      </c>
      <c r="D666" s="3">
        <v>15888.59765625</v>
      </c>
      <c r="E666" s="3">
        <v>564.745361328125</v>
      </c>
      <c r="F666" s="3">
        <v>550.836181640625</v>
      </c>
      <c r="G666" s="3">
        <v>8.1340253353118896E-2</v>
      </c>
      <c r="H666" s="3">
        <v>438.34262084960938</v>
      </c>
      <c r="I666" s="3">
        <v>1096.1959228515625</v>
      </c>
      <c r="J666" s="3">
        <v>973.63018798828125</v>
      </c>
      <c r="K666" s="3">
        <f t="shared" si="60"/>
        <v>34.187297891979732</v>
      </c>
      <c r="L666" s="3">
        <f t="shared" si="61"/>
        <v>38.490976373619866</v>
      </c>
      <c r="M666" s="3">
        <f t="shared" si="62"/>
        <v>2.0231946435669541</v>
      </c>
      <c r="N666" s="3">
        <f t="shared" si="63"/>
        <v>37.882832779015168</v>
      </c>
      <c r="O666" s="3">
        <f t="shared" si="64"/>
        <v>0.8881899373020401</v>
      </c>
      <c r="P666" s="4">
        <f t="shared" si="65"/>
        <v>347.27935366805076</v>
      </c>
    </row>
    <row r="667" spans="1:16" x14ac:dyDescent="0.15">
      <c r="A667" t="s">
        <v>20</v>
      </c>
      <c r="B667" s="2">
        <v>2016</v>
      </c>
      <c r="C667" s="3">
        <v>37609.046875</v>
      </c>
      <c r="D667" s="3">
        <v>15941.55078125</v>
      </c>
      <c r="E667" s="3">
        <v>887.3408203125</v>
      </c>
      <c r="F667" s="3">
        <v>994.87261962890625</v>
      </c>
      <c r="G667" s="3">
        <v>125.83336639404297</v>
      </c>
      <c r="H667" s="3">
        <v>1014.88232421875</v>
      </c>
      <c r="I667" s="3">
        <v>2008.349853515625</v>
      </c>
      <c r="J667" s="3">
        <v>1755.16357421875</v>
      </c>
      <c r="K667" s="3">
        <f t="shared" si="60"/>
        <v>18.72634232983123</v>
      </c>
      <c r="L667" s="3">
        <f t="shared" si="61"/>
        <v>21.427659180848917</v>
      </c>
      <c r="M667" s="3">
        <f t="shared" si="62"/>
        <v>1.8263552422115581</v>
      </c>
      <c r="N667" s="3">
        <f t="shared" si="63"/>
        <v>17.610625931335765</v>
      </c>
      <c r="O667" s="3">
        <f t="shared" si="64"/>
        <v>0.87393318009127174</v>
      </c>
      <c r="P667" s="4">
        <f t="shared" si="65"/>
        <v>305.94501505548283</v>
      </c>
    </row>
    <row r="668" spans="1:16" x14ac:dyDescent="0.15">
      <c r="A668" t="s">
        <v>45</v>
      </c>
      <c r="B668" s="2">
        <v>2016</v>
      </c>
      <c r="C668" s="3">
        <v>1286.3961181640625</v>
      </c>
      <c r="D668" s="3">
        <v>669.10491943359375</v>
      </c>
      <c r="E668" s="3">
        <v>1.5454647541046143</v>
      </c>
      <c r="F668" s="3">
        <v>6.8325810432434082</v>
      </c>
      <c r="G668" s="3">
        <v>8.1340253353118896E-2</v>
      </c>
      <c r="H668" s="3">
        <v>0.40670126676559448</v>
      </c>
      <c r="I668" s="3">
        <v>78.166221618652344</v>
      </c>
      <c r="J668" s="3">
        <v>65.020378112792969</v>
      </c>
      <c r="K668" s="3">
        <f t="shared" si="60"/>
        <v>16.457186896406125</v>
      </c>
      <c r="L668" s="3">
        <f t="shared" si="61"/>
        <v>19.784506880789117</v>
      </c>
      <c r="M668" s="3">
        <f t="shared" si="62"/>
        <v>1.580655762250132</v>
      </c>
      <c r="N668" s="3">
        <f t="shared" si="63"/>
        <v>175.72222950028214</v>
      </c>
      <c r="O668" s="3">
        <f t="shared" si="64"/>
        <v>0.83182194004472054</v>
      </c>
      <c r="P668" s="4">
        <f t="shared" si="65"/>
        <v>10.464675721432219</v>
      </c>
    </row>
    <row r="669" spans="1:16" x14ac:dyDescent="0.15">
      <c r="A669" t="s">
        <v>21</v>
      </c>
      <c r="B669" s="2">
        <v>2016</v>
      </c>
      <c r="C669" s="3">
        <v>748.24896240234375</v>
      </c>
      <c r="D669" s="3">
        <v>232.87713623046875</v>
      </c>
      <c r="E669" s="3">
        <v>40.5074462890625</v>
      </c>
      <c r="F669" s="3">
        <v>57.832920074462891</v>
      </c>
      <c r="G669" s="3">
        <v>8.1340253353118896E-2</v>
      </c>
      <c r="H669" s="3">
        <v>22.775270462036133</v>
      </c>
      <c r="I669" s="3">
        <v>86.543472290039062</v>
      </c>
      <c r="J669" s="3">
        <v>69.724525451660156</v>
      </c>
      <c r="K669" s="3">
        <f t="shared" si="60"/>
        <v>8.645931837524218</v>
      </c>
      <c r="L669" s="3">
        <f t="shared" si="61"/>
        <v>10.731503119674912</v>
      </c>
      <c r="M669" s="3">
        <f t="shared" si="62"/>
        <v>1.7415209329067811</v>
      </c>
      <c r="N669" s="3">
        <f t="shared" si="63"/>
        <v>9.2731851961202221</v>
      </c>
      <c r="O669" s="3">
        <f t="shared" si="64"/>
        <v>0.80565897816056631</v>
      </c>
      <c r="P669" s="4">
        <f t="shared" si="65"/>
        <v>452.43128129207764</v>
      </c>
    </row>
    <row r="670" spans="1:16" x14ac:dyDescent="0.15">
      <c r="A670" t="s">
        <v>22</v>
      </c>
      <c r="B670" s="2">
        <v>2016</v>
      </c>
      <c r="C670" s="3">
        <v>6164.37109375</v>
      </c>
      <c r="D670" s="3">
        <v>1017.4038696289062</v>
      </c>
      <c r="E670" s="3">
        <v>1221.486572265625</v>
      </c>
      <c r="F670" s="3">
        <v>138.92915344238281</v>
      </c>
      <c r="G670" s="3">
        <v>8.1340253353118896E-2</v>
      </c>
      <c r="H670" s="3">
        <v>113.87635040283203</v>
      </c>
      <c r="I670" s="3">
        <v>415.38290405273438</v>
      </c>
      <c r="J670" s="3">
        <v>357.77316284179688</v>
      </c>
      <c r="K670" s="3">
        <f t="shared" si="60"/>
        <v>14.840213772898585</v>
      </c>
      <c r="L670" s="3">
        <f t="shared" si="61"/>
        <v>17.229830892810185</v>
      </c>
      <c r="M670" s="3">
        <f t="shared" si="62"/>
        <v>2.0465723473268249</v>
      </c>
      <c r="N670" s="3">
        <f t="shared" si="63"/>
        <v>24.37600546490788</v>
      </c>
      <c r="O670" s="3">
        <f t="shared" si="64"/>
        <v>0.8613093108819333</v>
      </c>
      <c r="P670" s="4">
        <f t="shared" si="65"/>
        <v>409.58498990282737</v>
      </c>
    </row>
    <row r="671" spans="1:16" x14ac:dyDescent="0.15">
      <c r="A671" t="s">
        <v>47</v>
      </c>
      <c r="B671" s="2">
        <v>2016</v>
      </c>
      <c r="C671" s="3">
        <v>14653.0390625</v>
      </c>
      <c r="D671" s="3">
        <v>1940.697021484375</v>
      </c>
      <c r="E671" s="3">
        <v>3247.42822265625</v>
      </c>
      <c r="F671" s="3">
        <v>636.8941650390625</v>
      </c>
      <c r="G671" s="3">
        <v>8.1340253353118896E-2</v>
      </c>
      <c r="H671" s="3">
        <v>166.66616821289062</v>
      </c>
      <c r="I671" s="3">
        <v>578.5460205078125</v>
      </c>
      <c r="J671" s="3">
        <v>533.75994873046875</v>
      </c>
      <c r="K671" s="3">
        <f t="shared" si="60"/>
        <v>25.327352609976391</v>
      </c>
      <c r="L671" s="3">
        <f t="shared" si="61"/>
        <v>27.45248889009337</v>
      </c>
      <c r="M671" s="3">
        <f t="shared" si="62"/>
        <v>2.3257200287155602</v>
      </c>
      <c r="N671" s="3">
        <f t="shared" si="63"/>
        <v>18.233299174975212</v>
      </c>
      <c r="O671" s="3">
        <f t="shared" si="64"/>
        <v>0.92258857516981407</v>
      </c>
      <c r="P671" s="4">
        <f t="shared" si="65"/>
        <v>973.60537923241372</v>
      </c>
    </row>
    <row r="672" spans="1:16" x14ac:dyDescent="0.15">
      <c r="A672" t="s">
        <v>23</v>
      </c>
      <c r="B672" s="2">
        <v>2016</v>
      </c>
      <c r="C672" s="3">
        <v>1593.2115478515625</v>
      </c>
      <c r="D672" s="3">
        <v>362.6961669921875</v>
      </c>
      <c r="E672" s="3">
        <v>139.2545166015625</v>
      </c>
      <c r="F672" s="3">
        <v>80.364166259765625</v>
      </c>
      <c r="G672" s="3">
        <v>41.076828002929688</v>
      </c>
      <c r="H672" s="3">
        <v>50.430953979492188</v>
      </c>
      <c r="I672" s="3">
        <v>188.1015625</v>
      </c>
      <c r="J672" s="3">
        <v>159.81222534179688</v>
      </c>
      <c r="K672" s="3">
        <f t="shared" si="60"/>
        <v>8.4699538200357196</v>
      </c>
      <c r="L672" s="3">
        <f t="shared" si="61"/>
        <v>9.969272028119855</v>
      </c>
      <c r="M672" s="3">
        <f t="shared" si="62"/>
        <v>1.8746654336077755</v>
      </c>
      <c r="N672" s="3">
        <f t="shared" si="63"/>
        <v>9.2697590511195163</v>
      </c>
      <c r="O672" s="3">
        <f t="shared" si="64"/>
        <v>0.84960604908211157</v>
      </c>
      <c r="P672" s="4">
        <f t="shared" si="65"/>
        <v>263.9439261257304</v>
      </c>
    </row>
    <row r="673" spans="1:16" x14ac:dyDescent="0.15">
      <c r="A673" t="s">
        <v>24</v>
      </c>
      <c r="B673" s="2">
        <v>2016</v>
      </c>
      <c r="C673" s="3">
        <v>46773.81640625</v>
      </c>
      <c r="D673" s="3">
        <v>10905.775390625</v>
      </c>
      <c r="E673" s="3">
        <v>5744.57373046875</v>
      </c>
      <c r="F673" s="3">
        <v>1271.6734619140625</v>
      </c>
      <c r="G673" s="3">
        <v>368.8780517578125</v>
      </c>
      <c r="H673" s="3">
        <v>4094.3427734375</v>
      </c>
      <c r="I673" s="3">
        <v>2311.4130859375</v>
      </c>
      <c r="J673" s="3">
        <v>2007.25439453125</v>
      </c>
      <c r="K673" s="3">
        <f t="shared" si="60"/>
        <v>20.236026476971652</v>
      </c>
      <c r="L673" s="3">
        <f t="shared" si="61"/>
        <v>23.302385852876906</v>
      </c>
      <c r="M673" s="3">
        <f t="shared" si="62"/>
        <v>2.2306156409244609</v>
      </c>
      <c r="N673" s="3">
        <f t="shared" si="63"/>
        <v>8.1560032434051966</v>
      </c>
      <c r="O673" s="3">
        <f t="shared" si="64"/>
        <v>0.86841006773876406</v>
      </c>
      <c r="P673" s="4">
        <f t="shared" si="65"/>
        <v>783.92251708187962</v>
      </c>
    </row>
    <row r="674" spans="1:16" x14ac:dyDescent="0.15">
      <c r="A674" t="s">
        <v>37</v>
      </c>
      <c r="B674" s="2">
        <v>2016</v>
      </c>
      <c r="C674" s="3">
        <v>9734.150390625</v>
      </c>
      <c r="D674" s="3">
        <v>1126.3184814453125</v>
      </c>
      <c r="E674" s="3">
        <v>1831.7010498046875</v>
      </c>
      <c r="F674" s="3">
        <v>308.0355224609375</v>
      </c>
      <c r="G674" s="3">
        <v>22.043207168579102</v>
      </c>
      <c r="H674" s="3">
        <v>242.47528076171875</v>
      </c>
      <c r="I674" s="3">
        <v>270.00534057617188</v>
      </c>
      <c r="J674" s="3">
        <v>227.99018859863281</v>
      </c>
      <c r="K674" s="3">
        <f t="shared" si="60"/>
        <v>36.051695754806282</v>
      </c>
      <c r="L674" s="3">
        <f t="shared" si="61"/>
        <v>42.695479355743522</v>
      </c>
      <c r="M674" s="3">
        <f t="shared" si="62"/>
        <v>2.8165821677375744</v>
      </c>
      <c r="N674" s="3">
        <f t="shared" si="63"/>
        <v>17.001278855724891</v>
      </c>
      <c r="O674" s="3">
        <f t="shared" si="64"/>
        <v>0.84439140393341194</v>
      </c>
      <c r="P674" s="4">
        <f t="shared" si="65"/>
        <v>163.14297746404691</v>
      </c>
    </row>
    <row r="675" spans="1:16" x14ac:dyDescent="0.15">
      <c r="A675" t="s">
        <v>25</v>
      </c>
      <c r="B675" s="2">
        <v>2016</v>
      </c>
      <c r="C675" s="3">
        <v>34649.890625</v>
      </c>
      <c r="D675" s="3">
        <v>4941.013671875</v>
      </c>
      <c r="E675" s="3">
        <v>4281.34423828125</v>
      </c>
      <c r="F675" s="3">
        <v>2642.093994140625</v>
      </c>
      <c r="G675" s="3">
        <v>741.98577880859375</v>
      </c>
      <c r="H675" s="3">
        <v>193.671142578125</v>
      </c>
      <c r="I675" s="3">
        <v>1900.5411376953125</v>
      </c>
      <c r="J675" s="3">
        <v>1632.9200439453125</v>
      </c>
      <c r="K675" s="3">
        <f t="shared" si="60"/>
        <v>18.231592012271896</v>
      </c>
      <c r="L675" s="3">
        <f t="shared" si="61"/>
        <v>21.219588034011814</v>
      </c>
      <c r="M675" s="3">
        <f t="shared" si="62"/>
        <v>2.7163987177650517</v>
      </c>
      <c r="N675" s="3">
        <f t="shared" si="63"/>
        <v>9.6848247525059374</v>
      </c>
      <c r="O675" s="3">
        <f t="shared" si="64"/>
        <v>0.85918689764614609</v>
      </c>
      <c r="P675" s="4">
        <f t="shared" si="65"/>
        <v>391.45200870558051</v>
      </c>
    </row>
    <row r="676" spans="1:16" x14ac:dyDescent="0.15">
      <c r="A676" t="s">
        <v>26</v>
      </c>
      <c r="B676" s="2">
        <v>2016</v>
      </c>
      <c r="C676" s="3">
        <v>6334.29052734375</v>
      </c>
      <c r="D676" s="3">
        <v>3467.290771484375</v>
      </c>
      <c r="E676" s="3">
        <v>381.32308959960938</v>
      </c>
      <c r="F676" s="3">
        <v>159.42689514160156</v>
      </c>
      <c r="G676" s="3">
        <v>114.77109527587891</v>
      </c>
      <c r="H676" s="3">
        <v>70.521995544433594</v>
      </c>
      <c r="I676" s="3">
        <v>400.11053466796875</v>
      </c>
      <c r="J676" s="3">
        <v>335.412353515625</v>
      </c>
      <c r="K676" s="3">
        <f t="shared" si="60"/>
        <v>15.83135153539572</v>
      </c>
      <c r="L676" s="3">
        <f t="shared" si="61"/>
        <v>18.88508416863862</v>
      </c>
      <c r="M676" s="3">
        <f t="shared" si="62"/>
        <v>1.3817848100530159</v>
      </c>
      <c r="N676" s="3">
        <f t="shared" si="63"/>
        <v>18.375176332374259</v>
      </c>
      <c r="O676" s="3">
        <f t="shared" si="64"/>
        <v>0.83829923097117787</v>
      </c>
      <c r="P676" s="4">
        <f t="shared" si="65"/>
        <v>204.82231236403368</v>
      </c>
    </row>
    <row r="677" spans="1:16" x14ac:dyDescent="0.15">
      <c r="A677" t="s">
        <v>27</v>
      </c>
      <c r="B677" s="2">
        <v>2016</v>
      </c>
      <c r="C677" s="3">
        <v>26.028881072998047</v>
      </c>
      <c r="D677" s="3">
        <v>23.181970596313477</v>
      </c>
      <c r="E677" s="3">
        <v>0.97608304023742676</v>
      </c>
      <c r="F677" s="3">
        <v>63.852096557617188</v>
      </c>
      <c r="G677" s="3">
        <v>8.1340253353118896E-2</v>
      </c>
      <c r="H677" s="3">
        <v>799.4119873046875</v>
      </c>
      <c r="I677" s="3">
        <v>4.5752692222595215</v>
      </c>
      <c r="J677" s="3">
        <v>4.1241865158081055</v>
      </c>
      <c r="K677" s="3">
        <f t="shared" si="60"/>
        <v>5.6890381327426107</v>
      </c>
      <c r="L677" s="3">
        <f t="shared" si="61"/>
        <v>6.3112764112943784</v>
      </c>
      <c r="M677" s="3">
        <f t="shared" si="62"/>
        <v>0.79217450039303949</v>
      </c>
      <c r="N677" s="3">
        <f t="shared" si="63"/>
        <v>3.0148860868359797E-2</v>
      </c>
      <c r="O677" s="3">
        <f t="shared" si="64"/>
        <v>0.90140848886950387</v>
      </c>
      <c r="P677" s="4">
        <f t="shared" si="65"/>
        <v>7.8855182849596517</v>
      </c>
    </row>
    <row r="678" spans="1:16" x14ac:dyDescent="0.15">
      <c r="A678" t="s">
        <v>49</v>
      </c>
      <c r="B678" s="2">
        <v>2016</v>
      </c>
      <c r="C678" s="3">
        <v>2001.9462890625</v>
      </c>
      <c r="D678" s="3">
        <v>971.77197265625</v>
      </c>
      <c r="E678" s="3">
        <v>28.55042839050293</v>
      </c>
      <c r="F678" s="3">
        <v>141.20668029785156</v>
      </c>
      <c r="G678" s="3">
        <v>8.1340253353118896E-2</v>
      </c>
      <c r="H678" s="3">
        <v>877.01055908203125</v>
      </c>
      <c r="I678" s="3">
        <v>32.606849670410156</v>
      </c>
      <c r="J678" s="3">
        <v>26.485010147094727</v>
      </c>
      <c r="K678" s="3">
        <f t="shared" si="60"/>
        <v>61.396495193438227</v>
      </c>
      <c r="L678" s="3">
        <f t="shared" si="61"/>
        <v>75.58789964375768</v>
      </c>
      <c r="M678" s="3">
        <f t="shared" si="62"/>
        <v>1.8896727777001374</v>
      </c>
      <c r="N678" s="3">
        <f t="shared" si="63"/>
        <v>1.9659717975680058</v>
      </c>
      <c r="O678" s="3">
        <f t="shared" si="64"/>
        <v>0.81225295957153332</v>
      </c>
      <c r="P678" s="4">
        <f t="shared" si="65"/>
        <v>606.49491707448044</v>
      </c>
    </row>
    <row r="679" spans="1:16" x14ac:dyDescent="0.15">
      <c r="A679" t="s">
        <v>28</v>
      </c>
      <c r="B679" s="2">
        <v>2016</v>
      </c>
      <c r="C679" s="3">
        <v>5758.564453125</v>
      </c>
      <c r="D679" s="3">
        <v>663.41107177734375</v>
      </c>
      <c r="E679" s="3">
        <v>1393.9278564453125</v>
      </c>
      <c r="F679" s="3">
        <v>190.82423400878906</v>
      </c>
      <c r="G679" s="3">
        <v>8.1340253353118896E-2</v>
      </c>
      <c r="H679" s="3">
        <v>141.45069885253906</v>
      </c>
      <c r="I679" s="3">
        <v>246.16238403320312</v>
      </c>
      <c r="J679" s="3">
        <v>205.88711547851562</v>
      </c>
      <c r="K679" s="3">
        <f t="shared" si="60"/>
        <v>23.393356689088076</v>
      </c>
      <c r="L679" s="3">
        <f t="shared" si="61"/>
        <v>27.969523200813931</v>
      </c>
      <c r="M679" s="3">
        <f t="shared" si="62"/>
        <v>2.2948079258993692</v>
      </c>
      <c r="N679" s="3">
        <f t="shared" si="63"/>
        <v>17.32648040356975</v>
      </c>
      <c r="O679" s="3">
        <f t="shared" si="64"/>
        <v>0.83638739642180648</v>
      </c>
      <c r="P679" s="4">
        <f t="shared" si="65"/>
        <v>445.54047832113019</v>
      </c>
    </row>
    <row r="680" spans="1:16" x14ac:dyDescent="0.15">
      <c r="A680" t="s">
        <v>29</v>
      </c>
      <c r="B680" s="2">
        <v>2016</v>
      </c>
      <c r="C680" s="3">
        <v>55401.73828125</v>
      </c>
      <c r="D680" s="3">
        <v>5249.537109375</v>
      </c>
      <c r="E680" s="3">
        <v>9134.103515625</v>
      </c>
      <c r="F680" s="3">
        <v>6731.47509765625</v>
      </c>
      <c r="G680" s="3">
        <v>2707.0849609375</v>
      </c>
      <c r="H680" s="3">
        <v>283.38943481445312</v>
      </c>
      <c r="I680" s="3">
        <v>2383.39306640625</v>
      </c>
      <c r="J680" s="3">
        <v>2034.7060546875</v>
      </c>
      <c r="K680" s="3">
        <f t="shared" si="60"/>
        <v>23.244902010555215</v>
      </c>
      <c r="L680" s="3">
        <f t="shared" si="61"/>
        <v>27.228374414877763</v>
      </c>
      <c r="M680" s="3">
        <f t="shared" si="62"/>
        <v>2.9466282923504603</v>
      </c>
      <c r="N680" s="3">
        <f t="shared" si="63"/>
        <v>5.698624367346711</v>
      </c>
      <c r="O680" s="3">
        <f t="shared" si="64"/>
        <v>0.85370142397682203</v>
      </c>
      <c r="P680" s="4">
        <f t="shared" si="65"/>
        <v>669.34081856750868</v>
      </c>
    </row>
    <row r="681" spans="1:16" x14ac:dyDescent="0.15">
      <c r="A681" t="s">
        <v>30</v>
      </c>
      <c r="B681" s="2">
        <v>2016</v>
      </c>
      <c r="C681" s="3">
        <v>4315.10009765625</v>
      </c>
      <c r="D681" s="3">
        <v>599.15228271484375</v>
      </c>
      <c r="E681" s="3">
        <v>1230.677978515625</v>
      </c>
      <c r="F681" s="3">
        <v>209.85784912109375</v>
      </c>
      <c r="G681" s="3">
        <v>389.782470703125</v>
      </c>
      <c r="H681" s="3">
        <v>1149.988525390625</v>
      </c>
      <c r="I681" s="3">
        <v>223.47935485839844</v>
      </c>
      <c r="J681" s="3">
        <v>192.22575378417969</v>
      </c>
      <c r="K681" s="3">
        <f t="shared" si="60"/>
        <v>19.308719144953656</v>
      </c>
      <c r="L681" s="3">
        <f t="shared" si="61"/>
        <v>22.44808519518671</v>
      </c>
      <c r="M681" s="3">
        <f t="shared" si="62"/>
        <v>1.9216353282826302</v>
      </c>
      <c r="N681" s="3">
        <f t="shared" si="63"/>
        <v>2.4662945569615262</v>
      </c>
      <c r="O681" s="3">
        <f t="shared" si="64"/>
        <v>0.86014994049888083</v>
      </c>
      <c r="P681" s="4">
        <f t="shared" si="65"/>
        <v>96.846028149300693</v>
      </c>
    </row>
    <row r="682" spans="1:16" x14ac:dyDescent="0.15">
      <c r="A682" t="s">
        <v>31</v>
      </c>
      <c r="B682" s="2">
        <v>2016</v>
      </c>
      <c r="C682" s="3">
        <v>488.12283325195312</v>
      </c>
      <c r="D682" s="3">
        <v>191.23092651367188</v>
      </c>
      <c r="E682" s="3">
        <v>95.818817138671875</v>
      </c>
      <c r="F682" s="3">
        <v>23.914033889770508</v>
      </c>
      <c r="G682" s="3">
        <v>8.1340253353118896E-2</v>
      </c>
      <c r="H682" s="3">
        <v>41.646209716796875</v>
      </c>
      <c r="I682" s="3">
        <v>8.8927774429321289</v>
      </c>
      <c r="J682" s="3">
        <v>7.926170825958252</v>
      </c>
      <c r="K682" s="3">
        <f t="shared" si="60"/>
        <v>54.889806518199464</v>
      </c>
      <c r="L682" s="3">
        <f t="shared" si="61"/>
        <v>61.583688261341557</v>
      </c>
      <c r="M682" s="3">
        <f t="shared" si="62"/>
        <v>1.6063610573559173</v>
      </c>
      <c r="N682" s="3">
        <f t="shared" si="63"/>
        <v>7.4361830496596477</v>
      </c>
      <c r="O682" s="3">
        <f t="shared" si="64"/>
        <v>0.89130430586204268</v>
      </c>
      <c r="P682" s="4">
        <f t="shared" si="65"/>
        <v>207.78217516824614</v>
      </c>
    </row>
    <row r="683" spans="1:16" x14ac:dyDescent="0.15">
      <c r="A683" t="s">
        <v>36</v>
      </c>
      <c r="B683" s="2">
        <v>2016</v>
      </c>
      <c r="C683" s="3">
        <v>553.84576416015625</v>
      </c>
      <c r="D683" s="3">
        <v>170.57051086425781</v>
      </c>
      <c r="E683" s="3">
        <v>42.78497314453125</v>
      </c>
      <c r="F683" s="3">
        <v>21.392486572265625</v>
      </c>
      <c r="G683" s="3">
        <v>8.1340253353118896E-2</v>
      </c>
      <c r="H683" s="3">
        <v>7.320622444152832</v>
      </c>
      <c r="I683" s="3">
        <v>59.285179138183594</v>
      </c>
      <c r="J683" s="3">
        <v>52.003414154052734</v>
      </c>
      <c r="K683" s="3">
        <f t="shared" si="60"/>
        <v>9.3420610717770902</v>
      </c>
      <c r="L683" s="3">
        <f t="shared" si="61"/>
        <v>10.650180823118012</v>
      </c>
      <c r="M683" s="3">
        <f t="shared" si="62"/>
        <v>1.7060091431965481</v>
      </c>
      <c r="N683" s="3">
        <f t="shared" si="63"/>
        <v>19.234462828972518</v>
      </c>
      <c r="O683" s="3">
        <f t="shared" si="64"/>
        <v>0.87717393976058822</v>
      </c>
      <c r="P683" s="4">
        <f t="shared" si="65"/>
        <v>235.75884950564597</v>
      </c>
    </row>
    <row r="684" spans="1:16" x14ac:dyDescent="0.15">
      <c r="A684" t="s">
        <v>32</v>
      </c>
      <c r="B684" s="2">
        <v>2016</v>
      </c>
      <c r="C684" s="3">
        <v>804.86175537109375</v>
      </c>
      <c r="D684" s="3">
        <v>522.52978515625</v>
      </c>
      <c r="E684" s="3">
        <v>51.89508056640625</v>
      </c>
      <c r="F684" s="3">
        <v>45.0625</v>
      </c>
      <c r="G684" s="3">
        <v>8.1340253353118896E-2</v>
      </c>
      <c r="H684" s="3">
        <v>1714.6524658203125</v>
      </c>
      <c r="I684" s="3">
        <v>18.301076889038086</v>
      </c>
      <c r="J684" s="3">
        <v>72.624343872070312</v>
      </c>
      <c r="K684" s="3">
        <f t="shared" si="60"/>
        <v>43.978928685512869</v>
      </c>
      <c r="L684" s="3">
        <f t="shared" si="61"/>
        <v>11.082533933647357</v>
      </c>
      <c r="M684" s="3">
        <f t="shared" si="62"/>
        <v>1.2096812336620724</v>
      </c>
      <c r="N684" s="3">
        <f t="shared" si="63"/>
        <v>0.45736074828276291</v>
      </c>
      <c r="O684" s="3">
        <f t="shared" si="64"/>
        <v>3.9683098602558511</v>
      </c>
      <c r="P684" s="4">
        <f t="shared" si="65"/>
        <v>28.185305879014606</v>
      </c>
    </row>
    <row r="685" spans="1:16" x14ac:dyDescent="0.15">
      <c r="A685" t="s">
        <v>38</v>
      </c>
      <c r="B685" s="2">
        <v>2016</v>
      </c>
      <c r="C685" s="3">
        <v>217548</v>
      </c>
      <c r="D685" s="3">
        <v>29261.66796875</v>
      </c>
      <c r="E685" s="3">
        <v>34034.2265625</v>
      </c>
      <c r="F685" s="3">
        <v>10099.8564453125</v>
      </c>
      <c r="G685" s="3">
        <v>8.1340253353118896E-2</v>
      </c>
      <c r="H685" s="3">
        <v>2232.220458984375</v>
      </c>
      <c r="I685" s="3">
        <v>8700.2939453125</v>
      </c>
      <c r="J685" s="3">
        <v>7477.66552734375</v>
      </c>
      <c r="K685" s="3">
        <f t="shared" si="60"/>
        <v>25.004672413075124</v>
      </c>
      <c r="L685" s="3">
        <f t="shared" si="61"/>
        <v>29.093037018637336</v>
      </c>
      <c r="M685" s="3">
        <f t="shared" si="62"/>
        <v>2.7373530921163987</v>
      </c>
      <c r="N685" s="3">
        <f t="shared" si="63"/>
        <v>17.640707789014776</v>
      </c>
      <c r="O685" s="3">
        <f t="shared" si="64"/>
        <v>0.85947274590331846</v>
      </c>
      <c r="P685" s="4">
        <f t="shared" si="65"/>
        <v>7618.273427019496</v>
      </c>
    </row>
    <row r="686" spans="1:16" x14ac:dyDescent="0.15">
      <c r="A686" t="s">
        <v>33</v>
      </c>
      <c r="B686" s="2">
        <v>2016</v>
      </c>
      <c r="C686" s="3">
        <v>14352.4873046875</v>
      </c>
      <c r="D686" s="3">
        <v>1785.0931396484375</v>
      </c>
      <c r="E686" s="3">
        <v>3841.61865234375</v>
      </c>
      <c r="F686" s="3">
        <v>624.28643798828125</v>
      </c>
      <c r="G686" s="3">
        <v>175.53225708007812</v>
      </c>
      <c r="H686" s="3">
        <v>1876.92626953125</v>
      </c>
      <c r="I686" s="3">
        <v>336.63671875</v>
      </c>
      <c r="J686" s="3">
        <v>289.14413452148438</v>
      </c>
      <c r="K686" s="3">
        <f t="shared" si="60"/>
        <v>42.634942967544298</v>
      </c>
      <c r="L686" s="3">
        <f t="shared" si="61"/>
        <v>49.637829688089568</v>
      </c>
      <c r="M686" s="3">
        <f t="shared" si="62"/>
        <v>2.2954824769861437</v>
      </c>
      <c r="N686" s="3">
        <f t="shared" si="63"/>
        <v>5.3619181111766325</v>
      </c>
      <c r="O686" s="3">
        <f t="shared" si="64"/>
        <v>0.85892036850624864</v>
      </c>
      <c r="P686" s="4">
        <f t="shared" si="65"/>
        <v>250.95072882180452</v>
      </c>
    </row>
    <row r="687" spans="1:16" x14ac:dyDescent="0.15">
      <c r="A687" t="s">
        <v>34</v>
      </c>
      <c r="B687" s="2">
        <v>2016</v>
      </c>
      <c r="C687" s="3">
        <v>8958.896484375</v>
      </c>
      <c r="D687" s="3">
        <v>4757.26611328125</v>
      </c>
      <c r="E687" s="3">
        <v>405.96917724609375</v>
      </c>
      <c r="F687" s="3">
        <v>295.26510620117188</v>
      </c>
      <c r="G687" s="3">
        <v>8.1340253353118896E-2</v>
      </c>
      <c r="H687" s="3">
        <v>129.49368286132812</v>
      </c>
      <c r="I687" s="3">
        <v>437.93704223632812</v>
      </c>
      <c r="J687" s="3">
        <v>361.3818359375</v>
      </c>
      <c r="K687" s="3">
        <f t="shared" si="60"/>
        <v>20.457042041080474</v>
      </c>
      <c r="L687" s="3">
        <f t="shared" si="61"/>
        <v>24.790666252313844</v>
      </c>
      <c r="M687" s="3">
        <f t="shared" si="62"/>
        <v>1.5025266405800257</v>
      </c>
      <c r="N687" s="3">
        <f t="shared" si="63"/>
        <v>21.087688912066938</v>
      </c>
      <c r="O687" s="3">
        <f t="shared" si="64"/>
        <v>0.82519129711453842</v>
      </c>
      <c r="P687" s="4">
        <f t="shared" si="65"/>
        <v>468.39502416031172</v>
      </c>
    </row>
    <row r="688" spans="1:16" x14ac:dyDescent="0.15">
      <c r="A688" t="s">
        <v>1</v>
      </c>
      <c r="B688" s="2">
        <v>2017</v>
      </c>
      <c r="C688" s="3">
        <v>97775.375</v>
      </c>
      <c r="D688" s="3">
        <v>15277.4462890625</v>
      </c>
      <c r="E688" s="3">
        <v>16962.708984375</v>
      </c>
      <c r="F688" s="3">
        <v>4760.111328125</v>
      </c>
      <c r="G688" s="3">
        <v>7.8636631369590759E-2</v>
      </c>
      <c r="H688" s="3">
        <v>1478.2900390625</v>
      </c>
      <c r="I688" s="3">
        <v>4758.74658203125</v>
      </c>
      <c r="J688" s="3">
        <v>4179.43994140625</v>
      </c>
      <c r="K688" s="3">
        <f t="shared" si="60"/>
        <v>20.54645552448498</v>
      </c>
      <c r="L688" s="3">
        <f t="shared" si="61"/>
        <v>23.394372540523136</v>
      </c>
      <c r="M688" s="3">
        <f t="shared" si="62"/>
        <v>2.3744369183758662</v>
      </c>
      <c r="N688" s="3">
        <f t="shared" si="63"/>
        <v>15.672948368857005</v>
      </c>
      <c r="O688" s="3">
        <f t="shared" si="64"/>
        <v>0.87826486856593122</v>
      </c>
      <c r="P688" s="4">
        <f t="shared" si="65"/>
        <v>213.6008567759113</v>
      </c>
    </row>
    <row r="689" spans="1:16" x14ac:dyDescent="0.15">
      <c r="A689" t="s">
        <v>2</v>
      </c>
      <c r="B689" s="2">
        <v>2017</v>
      </c>
      <c r="C689" s="3">
        <v>25762.1484375</v>
      </c>
      <c r="D689" s="3">
        <v>9536.2646484375</v>
      </c>
      <c r="E689" s="3">
        <v>118.74131774902344</v>
      </c>
      <c r="F689" s="3">
        <v>426.99691772460938</v>
      </c>
      <c r="G689" s="3">
        <v>7.8636631369590759E-2</v>
      </c>
      <c r="H689" s="3">
        <v>367.23309326171875</v>
      </c>
      <c r="I689" s="3">
        <v>1526.6904296875</v>
      </c>
      <c r="J689" s="3">
        <v>1385.7459716796875</v>
      </c>
      <c r="K689" s="3">
        <f t="shared" si="60"/>
        <v>16.87450706216406</v>
      </c>
      <c r="L689" s="3">
        <f t="shared" si="61"/>
        <v>18.590816039878678</v>
      </c>
      <c r="M689" s="3">
        <f t="shared" si="62"/>
        <v>2.0499118025806133</v>
      </c>
      <c r="N689" s="3">
        <f t="shared" si="63"/>
        <v>32.433423096634058</v>
      </c>
      <c r="O689" s="3">
        <f t="shared" si="64"/>
        <v>0.90767973960728721</v>
      </c>
      <c r="P689" s="4">
        <f t="shared" si="65"/>
        <v>158.55960557663704</v>
      </c>
    </row>
    <row r="690" spans="1:16" x14ac:dyDescent="0.15">
      <c r="A690" t="s">
        <v>3</v>
      </c>
      <c r="B690" s="2">
        <v>2017</v>
      </c>
      <c r="C690" s="3">
        <v>82277.1171875</v>
      </c>
      <c r="D690" s="3">
        <v>8344.8408203125</v>
      </c>
      <c r="E690" s="3">
        <v>14405.9169921875</v>
      </c>
      <c r="F690" s="3">
        <v>6676.25</v>
      </c>
      <c r="G690" s="3">
        <v>4614.55517578125</v>
      </c>
      <c r="H690" s="3">
        <v>3122.896728515625</v>
      </c>
      <c r="I690" s="3">
        <v>3690.99853515625</v>
      </c>
      <c r="J690" s="3">
        <v>3026.376953125</v>
      </c>
      <c r="K690" s="3">
        <f t="shared" si="60"/>
        <v>22.291289580264486</v>
      </c>
      <c r="L690" s="3">
        <f t="shared" si="61"/>
        <v>27.186671872630292</v>
      </c>
      <c r="M690" s="3">
        <f t="shared" si="62"/>
        <v>2.7920708905344438</v>
      </c>
      <c r="N690" s="3">
        <f t="shared" si="63"/>
        <v>5.7082571662573605</v>
      </c>
      <c r="O690" s="3">
        <f t="shared" si="64"/>
        <v>0.81993447688997401</v>
      </c>
      <c r="P690" s="4">
        <f t="shared" si="65"/>
        <v>369.64926044935947</v>
      </c>
    </row>
    <row r="691" spans="1:16" x14ac:dyDescent="0.15">
      <c r="A691" t="s">
        <v>53</v>
      </c>
      <c r="B691" s="2">
        <v>2017</v>
      </c>
      <c r="C691" s="3">
        <v>526.236328125</v>
      </c>
      <c r="D691" s="3">
        <v>244.08810424804688</v>
      </c>
      <c r="E691" s="3">
        <v>150.51051330566406</v>
      </c>
      <c r="F691" s="3">
        <v>31.061470031738281</v>
      </c>
      <c r="G691" s="3">
        <v>7.8636631369590759E-2</v>
      </c>
      <c r="H691" s="3">
        <v>393.18316650390625</v>
      </c>
      <c r="I691" s="3">
        <v>37.980167388916016</v>
      </c>
      <c r="J691" s="3">
        <v>36.109222412109375</v>
      </c>
      <c r="K691" s="3">
        <f t="shared" si="60"/>
        <v>13.855555788797675</v>
      </c>
      <c r="L691" s="3">
        <f t="shared" si="61"/>
        <v>14.573460544764446</v>
      </c>
      <c r="M691" s="3">
        <f t="shared" si="62"/>
        <v>1.1227859895435879</v>
      </c>
      <c r="N691" s="3">
        <f t="shared" si="63"/>
        <v>1.2401778582573122</v>
      </c>
      <c r="O691" s="3">
        <f t="shared" si="64"/>
        <v>0.95073889597040984</v>
      </c>
      <c r="P691" s="4">
        <f t="shared" si="65"/>
        <v>2.3642402184522053</v>
      </c>
    </row>
    <row r="692" spans="1:16" x14ac:dyDescent="0.15">
      <c r="A692" t="s">
        <v>40</v>
      </c>
      <c r="B692" s="2">
        <v>2017</v>
      </c>
      <c r="C692" s="3">
        <v>2318.994384765625</v>
      </c>
      <c r="D692" s="3">
        <v>981.46380615234375</v>
      </c>
      <c r="E692" s="3">
        <v>24.141447067260742</v>
      </c>
      <c r="F692" s="3">
        <v>37.745582580566406</v>
      </c>
      <c r="G692" s="3">
        <v>7.8636631369590759E-2</v>
      </c>
      <c r="H692" s="3">
        <v>173.55105590820312</v>
      </c>
      <c r="I692" s="3">
        <v>166.70112609863281</v>
      </c>
      <c r="J692" s="3">
        <v>152.73139953613281</v>
      </c>
      <c r="K692" s="3">
        <f t="shared" si="60"/>
        <v>13.911090099016699</v>
      </c>
      <c r="L692" s="3">
        <f t="shared" si="61"/>
        <v>15.183481535615753</v>
      </c>
      <c r="M692" s="3">
        <f t="shared" si="62"/>
        <v>1.7501345408963596</v>
      </c>
      <c r="N692" s="3">
        <f t="shared" si="63"/>
        <v>10.970982218462311</v>
      </c>
      <c r="O692" s="3">
        <f t="shared" si="64"/>
        <v>0.91619896704096371</v>
      </c>
      <c r="P692" s="4">
        <f t="shared" si="65"/>
        <v>10.418626570998327</v>
      </c>
    </row>
    <row r="693" spans="1:16" x14ac:dyDescent="0.15">
      <c r="A693" t="s">
        <v>35</v>
      </c>
      <c r="B693" s="2">
        <v>2017</v>
      </c>
      <c r="C693" s="3">
        <v>80.445274353027344</v>
      </c>
      <c r="D693" s="3">
        <v>8.0995731353759766</v>
      </c>
      <c r="E693" s="3">
        <v>18.007789611816406</v>
      </c>
      <c r="F693" s="3">
        <v>5.5045642852783203</v>
      </c>
      <c r="G693" s="3">
        <v>0.15727326273918152</v>
      </c>
      <c r="H693" s="3">
        <v>239.44854736328125</v>
      </c>
      <c r="I693" s="3">
        <v>24.634098052978516</v>
      </c>
      <c r="J693" s="3">
        <v>20.705114364624023</v>
      </c>
      <c r="K693" s="3">
        <f t="shared" si="60"/>
        <v>3.2656066473398111</v>
      </c>
      <c r="L693" s="3">
        <f t="shared" si="61"/>
        <v>3.885285197481116</v>
      </c>
      <c r="M693" s="3">
        <f t="shared" si="62"/>
        <v>1.1259500426364244</v>
      </c>
      <c r="N693" s="3">
        <f t="shared" si="63"/>
        <v>0.32820018777310928</v>
      </c>
      <c r="O693" s="3">
        <f t="shared" si="64"/>
        <v>0.84050629010630906</v>
      </c>
      <c r="P693" s="4">
        <f t="shared" si="65"/>
        <v>0.36141927655870909</v>
      </c>
    </row>
    <row r="694" spans="1:16" x14ac:dyDescent="0.15">
      <c r="A694" t="s">
        <v>4</v>
      </c>
      <c r="B694" s="2">
        <v>2017</v>
      </c>
      <c r="C694" s="3">
        <v>126660.5</v>
      </c>
      <c r="D694" s="3">
        <v>44095.88671875</v>
      </c>
      <c r="E694" s="3">
        <v>779.05316162109375</v>
      </c>
      <c r="F694" s="3">
        <v>2272.44140625</v>
      </c>
      <c r="G694" s="3">
        <v>7.8636631369590759E-2</v>
      </c>
      <c r="H694" s="3">
        <v>754.2825927734375</v>
      </c>
      <c r="I694" s="3">
        <v>4638.1328125</v>
      </c>
      <c r="J694" s="3">
        <v>3727.606689453125</v>
      </c>
      <c r="K694" s="3">
        <f t="shared" si="60"/>
        <v>27.308510799570815</v>
      </c>
      <c r="L694" s="3">
        <f t="shared" si="61"/>
        <v>33.979040857065925</v>
      </c>
      <c r="M694" s="3">
        <f t="shared" si="62"/>
        <v>2.3790173504444607</v>
      </c>
      <c r="N694" s="3">
        <f t="shared" si="63"/>
        <v>41.846302929691596</v>
      </c>
      <c r="O694" s="3">
        <f t="shared" si="64"/>
        <v>0.80368692319612722</v>
      </c>
      <c r="P694" s="4">
        <f t="shared" si="65"/>
        <v>552.68092559699187</v>
      </c>
    </row>
    <row r="695" spans="1:16" x14ac:dyDescent="0.15">
      <c r="A695" t="s">
        <v>5</v>
      </c>
      <c r="B695" s="2">
        <v>2017</v>
      </c>
      <c r="C695" s="3">
        <v>192.97430419921875</v>
      </c>
      <c r="D695" s="3">
        <v>4.4036517143249512</v>
      </c>
      <c r="E695" s="3">
        <v>29.252828598022461</v>
      </c>
      <c r="F695" s="3">
        <v>3.2241020202636719</v>
      </c>
      <c r="G695" s="3">
        <v>4.7968344688415527</v>
      </c>
      <c r="H695" s="3">
        <v>19.659158706665039</v>
      </c>
      <c r="I695" s="3">
        <v>77.893638610839844</v>
      </c>
      <c r="J695" s="3">
        <v>70.160408020019531</v>
      </c>
      <c r="K695" s="3">
        <f t="shared" si="60"/>
        <v>2.4774077529402256</v>
      </c>
      <c r="L695" s="3">
        <f t="shared" si="61"/>
        <v>2.7504729468528115</v>
      </c>
      <c r="M695" s="3">
        <f t="shared" si="62"/>
        <v>1.0619874778060185</v>
      </c>
      <c r="N695" s="3">
        <f t="shared" si="63"/>
        <v>6.9715910597268014</v>
      </c>
      <c r="O695" s="3">
        <f t="shared" si="64"/>
        <v>0.90072063998119434</v>
      </c>
      <c r="P695" s="4">
        <f t="shared" si="65"/>
        <v>331.22794372477051</v>
      </c>
    </row>
    <row r="696" spans="1:16" x14ac:dyDescent="0.15">
      <c r="A696" t="s">
        <v>6</v>
      </c>
      <c r="B696" s="2">
        <v>2017</v>
      </c>
      <c r="C696" s="3">
        <v>37144.171875</v>
      </c>
      <c r="D696" s="3">
        <v>14365.33984375</v>
      </c>
      <c r="E696" s="3">
        <v>286.4732666015625</v>
      </c>
      <c r="F696" s="3">
        <v>756.87762451171875</v>
      </c>
      <c r="G696" s="3">
        <v>7.8636631369590759E-2</v>
      </c>
      <c r="H696" s="3">
        <v>763.56170654296875</v>
      </c>
      <c r="I696" s="3">
        <v>1468.254638671875</v>
      </c>
      <c r="J696" s="3">
        <v>1247.4207763671875</v>
      </c>
      <c r="K696" s="3">
        <f t="shared" si="60"/>
        <v>25.298181185110469</v>
      </c>
      <c r="L696" s="3">
        <f t="shared" si="61"/>
        <v>29.776778276191177</v>
      </c>
      <c r="M696" s="3">
        <f t="shared" si="62"/>
        <v>2.1387186650906145</v>
      </c>
      <c r="N696" s="3">
        <f t="shared" si="63"/>
        <v>24.428630680061254</v>
      </c>
      <c r="O696" s="3">
        <f t="shared" si="64"/>
        <v>0.84959430299880068</v>
      </c>
      <c r="P696" s="4">
        <f t="shared" si="65"/>
        <v>430.32900756250922</v>
      </c>
    </row>
    <row r="697" spans="1:16" x14ac:dyDescent="0.15">
      <c r="A697" t="s">
        <v>43</v>
      </c>
      <c r="B697" s="2">
        <v>2017</v>
      </c>
      <c r="C697" s="3">
        <v>10530.703125</v>
      </c>
      <c r="D697" s="3">
        <v>1252.052490234375</v>
      </c>
      <c r="E697" s="3">
        <v>1719.86181640625</v>
      </c>
      <c r="F697" s="3">
        <v>812.31640625</v>
      </c>
      <c r="G697" s="3">
        <v>7.8636631369590759E-2</v>
      </c>
      <c r="H697" s="3">
        <v>622.8021240234375</v>
      </c>
      <c r="I697" s="3">
        <v>375.3114013671875</v>
      </c>
      <c r="J697" s="3">
        <v>329.16143798828125</v>
      </c>
      <c r="K697" s="3">
        <f t="shared" si="60"/>
        <v>28.058575056975798</v>
      </c>
      <c r="L697" s="3">
        <f t="shared" si="61"/>
        <v>31.992517681779336</v>
      </c>
      <c r="M697" s="3">
        <f t="shared" si="62"/>
        <v>2.8644162616194691</v>
      </c>
      <c r="N697" s="3">
        <f t="shared" si="63"/>
        <v>7.3374609202377794</v>
      </c>
      <c r="O697" s="3">
        <f t="shared" si="64"/>
        <v>0.87703554112454141</v>
      </c>
      <c r="P697" s="4">
        <f t="shared" si="65"/>
        <v>122.00210143241119</v>
      </c>
    </row>
    <row r="698" spans="1:16" x14ac:dyDescent="0.15">
      <c r="A698" t="s">
        <v>52</v>
      </c>
      <c r="B698" s="2">
        <v>2017</v>
      </c>
      <c r="C698" s="3">
        <v>48.282894134521484</v>
      </c>
      <c r="D698" s="3">
        <v>30.904197692871094</v>
      </c>
      <c r="E698" s="3">
        <v>1.2581861019134521</v>
      </c>
      <c r="F698" s="3">
        <v>2.9095554351806641</v>
      </c>
      <c r="G698" s="3">
        <v>7.8636631369590759E-2</v>
      </c>
      <c r="H698" s="3">
        <v>65.661590576171875</v>
      </c>
      <c r="I698" s="3">
        <v>3.4300642013549805</v>
      </c>
      <c r="J698" s="3">
        <v>3.1182401180267334</v>
      </c>
      <c r="K698" s="3">
        <f t="shared" si="60"/>
        <v>14.076382044233535</v>
      </c>
      <c r="L698" s="3">
        <f t="shared" si="61"/>
        <v>15.484020571538149</v>
      </c>
      <c r="M698" s="3">
        <f t="shared" si="62"/>
        <v>1.247275532589984</v>
      </c>
      <c r="N698" s="3">
        <f t="shared" si="63"/>
        <v>0.70332187919374523</v>
      </c>
      <c r="O698" s="3">
        <f t="shared" si="64"/>
        <v>0.90909089013404853</v>
      </c>
      <c r="P698" s="4">
        <f t="shared" si="65"/>
        <v>0.55937523617638407</v>
      </c>
    </row>
    <row r="699" spans="1:16" x14ac:dyDescent="0.15">
      <c r="A699" t="s">
        <v>7</v>
      </c>
      <c r="B699" s="2">
        <v>2017</v>
      </c>
      <c r="C699" s="3">
        <v>11952.4541015625</v>
      </c>
      <c r="D699" s="3">
        <v>4249.28759765625</v>
      </c>
      <c r="E699" s="3">
        <v>1020.7821655273438</v>
      </c>
      <c r="F699" s="3">
        <v>518.13677978515625</v>
      </c>
      <c r="G699" s="3">
        <v>7.8636631369590759E-2</v>
      </c>
      <c r="H699" s="3">
        <v>148.3873291015625</v>
      </c>
      <c r="I699" s="3">
        <v>928.36248779296875</v>
      </c>
      <c r="J699" s="3">
        <v>675.161376953125</v>
      </c>
      <c r="K699" s="3">
        <f t="shared" si="60"/>
        <v>12.874770640482815</v>
      </c>
      <c r="L699" s="3">
        <f t="shared" si="61"/>
        <v>17.703107004582598</v>
      </c>
      <c r="M699" s="3">
        <f t="shared" si="62"/>
        <v>1.7388944922486718</v>
      </c>
      <c r="N699" s="3">
        <f t="shared" si="63"/>
        <v>17.930400350021014</v>
      </c>
      <c r="O699" s="3">
        <f t="shared" si="64"/>
        <v>0.72726051066347119</v>
      </c>
      <c r="P699" s="4">
        <f t="shared" si="65"/>
        <v>267.95715860144782</v>
      </c>
    </row>
    <row r="700" spans="1:16" x14ac:dyDescent="0.15">
      <c r="A700" t="s">
        <v>44</v>
      </c>
      <c r="B700" s="2">
        <v>2017</v>
      </c>
      <c r="C700" s="3">
        <v>964.55694580078125</v>
      </c>
      <c r="D700" s="3">
        <v>502.09490966796875</v>
      </c>
      <c r="E700" s="3">
        <v>3.3813753128051758</v>
      </c>
      <c r="F700" s="3">
        <v>19.501884460449219</v>
      </c>
      <c r="G700" s="3">
        <v>7.8636631369590759E-2</v>
      </c>
      <c r="H700" s="3">
        <v>7.3918437957763672</v>
      </c>
      <c r="I700" s="3">
        <v>49.268196105957031</v>
      </c>
      <c r="J700" s="3">
        <v>39.851108551025391</v>
      </c>
      <c r="K700" s="3">
        <f t="shared" si="60"/>
        <v>19.57767935579351</v>
      </c>
      <c r="L700" s="3">
        <f t="shared" si="61"/>
        <v>24.204017927525449</v>
      </c>
      <c r="M700" s="3">
        <f t="shared" si="62"/>
        <v>1.6222066941135829</v>
      </c>
      <c r="N700" s="3">
        <f t="shared" si="63"/>
        <v>35.76093345246079</v>
      </c>
      <c r="O700" s="3">
        <f t="shared" si="64"/>
        <v>0.80886071950596505</v>
      </c>
      <c r="P700" s="4">
        <f t="shared" si="65"/>
        <v>21.624005941364004</v>
      </c>
    </row>
    <row r="701" spans="1:16" x14ac:dyDescent="0.15">
      <c r="A701" t="s">
        <v>8</v>
      </c>
      <c r="B701" s="2">
        <v>2017</v>
      </c>
      <c r="C701" s="3">
        <v>130.37953186035156</v>
      </c>
      <c r="D701" s="3">
        <v>74.626167297363281</v>
      </c>
      <c r="E701" s="3">
        <v>14.862323760986328</v>
      </c>
      <c r="F701" s="3">
        <v>11.559585571289062</v>
      </c>
      <c r="G701" s="3">
        <v>11.245038986206055</v>
      </c>
      <c r="H701" s="3">
        <v>140.20912170410156</v>
      </c>
      <c r="I701" s="3">
        <v>17.711605072021484</v>
      </c>
      <c r="J701" s="3">
        <v>15.466471672058105</v>
      </c>
      <c r="K701" s="3">
        <f t="shared" si="60"/>
        <v>7.3612488156879907</v>
      </c>
      <c r="L701" s="3">
        <f t="shared" si="61"/>
        <v>8.4298173898250255</v>
      </c>
      <c r="M701" s="3">
        <f t="shared" si="62"/>
        <v>1.0628774750618695</v>
      </c>
      <c r="N701" s="3">
        <f t="shared" si="63"/>
        <v>0.79980697855458593</v>
      </c>
      <c r="O701" s="3">
        <f t="shared" si="64"/>
        <v>0.87323941614360223</v>
      </c>
      <c r="P701" s="4">
        <f t="shared" si="65"/>
        <v>29.555277209105341</v>
      </c>
    </row>
    <row r="702" spans="1:16" x14ac:dyDescent="0.15">
      <c r="A702" t="s">
        <v>9</v>
      </c>
      <c r="B702" s="2">
        <v>2017</v>
      </c>
      <c r="C702" s="3">
        <v>3231.493896484375</v>
      </c>
      <c r="D702" s="3">
        <v>1621.330078125</v>
      </c>
      <c r="E702" s="3">
        <v>49.383804321289062</v>
      </c>
      <c r="F702" s="3">
        <v>40.812412261962891</v>
      </c>
      <c r="G702" s="3">
        <v>7.8636631369590759E-2</v>
      </c>
      <c r="H702" s="3">
        <v>62.358852386474609</v>
      </c>
      <c r="I702" s="3">
        <v>138.69932556152344</v>
      </c>
      <c r="J702" s="3">
        <v>101.09334564208984</v>
      </c>
      <c r="K702" s="3">
        <f t="shared" si="60"/>
        <v>23.298555226578717</v>
      </c>
      <c r="L702" s="3">
        <f t="shared" si="61"/>
        <v>31.965446152362322</v>
      </c>
      <c r="M702" s="3">
        <f t="shared" si="62"/>
        <v>1.6914330339829557</v>
      </c>
      <c r="N702" s="3">
        <f t="shared" si="63"/>
        <v>31.297791633979688</v>
      </c>
      <c r="O702" s="3">
        <f t="shared" si="64"/>
        <v>0.72886688693556367</v>
      </c>
      <c r="P702" s="4">
        <f t="shared" si="65"/>
        <v>241.43578440050231</v>
      </c>
    </row>
    <row r="703" spans="1:16" x14ac:dyDescent="0.15">
      <c r="A703" t="s">
        <v>10</v>
      </c>
      <c r="B703" s="2">
        <v>2017</v>
      </c>
      <c r="C703" s="3">
        <v>9657.05078125</v>
      </c>
      <c r="D703" s="3">
        <v>5214.08056640625</v>
      </c>
      <c r="E703" s="3">
        <v>246.84039306640625</v>
      </c>
      <c r="F703" s="3">
        <v>200.2088623046875</v>
      </c>
      <c r="G703" s="3">
        <v>336.6434326171875</v>
      </c>
      <c r="H703" s="3">
        <v>121.2576904296875</v>
      </c>
      <c r="I703" s="3">
        <v>622.213623046875</v>
      </c>
      <c r="J703" s="3">
        <v>539.330810546875</v>
      </c>
      <c r="K703" s="3">
        <f t="shared" si="60"/>
        <v>15.520474678714127</v>
      </c>
      <c r="L703" s="3">
        <f t="shared" si="61"/>
        <v>17.905616724284425</v>
      </c>
      <c r="M703" s="3">
        <f t="shared" si="62"/>
        <v>1.4582259337075203</v>
      </c>
      <c r="N703" s="3">
        <f t="shared" si="63"/>
        <v>14.673916208840383</v>
      </c>
      <c r="O703" s="3">
        <f t="shared" si="64"/>
        <v>0.86679363898505324</v>
      </c>
      <c r="P703" s="4">
        <f t="shared" si="65"/>
        <v>378.41035674693575</v>
      </c>
    </row>
    <row r="704" spans="1:16" x14ac:dyDescent="0.15">
      <c r="A704" t="s">
        <v>48</v>
      </c>
      <c r="B704" s="2">
        <v>2017</v>
      </c>
      <c r="C704" s="3">
        <v>1322.3536376953125</v>
      </c>
      <c r="D704" s="3">
        <v>974.38653564453125</v>
      </c>
      <c r="E704" s="3">
        <v>0.86500298976898193</v>
      </c>
      <c r="F704" s="3">
        <v>63.695674896240234</v>
      </c>
      <c r="G704" s="3">
        <v>7.8636631369590759E-2</v>
      </c>
      <c r="H704" s="3">
        <v>280.81143188476562</v>
      </c>
      <c r="I704" s="3">
        <v>75.523780822753906</v>
      </c>
      <c r="J704" s="3">
        <v>75.461410522460938</v>
      </c>
      <c r="K704" s="3">
        <f t="shared" si="60"/>
        <v>17.50910273942366</v>
      </c>
      <c r="L704" s="3">
        <f t="shared" si="61"/>
        <v>17.523574348000249</v>
      </c>
      <c r="M704" s="3">
        <f t="shared" si="62"/>
        <v>1.1741347111982083</v>
      </c>
      <c r="N704" s="3">
        <f t="shared" si="63"/>
        <v>3.8375169692171935</v>
      </c>
      <c r="O704" s="3">
        <f t="shared" si="64"/>
        <v>0.99917416342755216</v>
      </c>
      <c r="P704" s="4">
        <f t="shared" si="65"/>
        <v>51.816265971951438</v>
      </c>
    </row>
    <row r="705" spans="1:16" x14ac:dyDescent="0.15">
      <c r="A705" t="s">
        <v>11</v>
      </c>
      <c r="B705" s="2">
        <v>2017</v>
      </c>
      <c r="C705" s="3">
        <v>201.78160095214844</v>
      </c>
      <c r="D705" s="3">
        <v>109.30492401123047</v>
      </c>
      <c r="E705" s="3">
        <v>9.4363956451416016</v>
      </c>
      <c r="F705" s="3">
        <v>7.9422998428344727</v>
      </c>
      <c r="G705" s="3">
        <v>3.3813753128051758</v>
      </c>
      <c r="H705" s="3">
        <v>104.50808715820312</v>
      </c>
      <c r="I705" s="3">
        <v>26.255582809448242</v>
      </c>
      <c r="J705" s="3">
        <v>19.395454406738281</v>
      </c>
      <c r="K705" s="3">
        <f t="shared" si="60"/>
        <v>7.6852836372588929</v>
      </c>
      <c r="L705" s="3">
        <f t="shared" si="61"/>
        <v>10.403551096077768</v>
      </c>
      <c r="M705" s="3">
        <f t="shared" si="62"/>
        <v>1.2274390658476597</v>
      </c>
      <c r="N705" s="3">
        <f t="shared" si="63"/>
        <v>1.7420230593179364</v>
      </c>
      <c r="O705" s="3">
        <f t="shared" si="64"/>
        <v>0.73871734432643033</v>
      </c>
      <c r="P705" s="4">
        <f t="shared" si="65"/>
        <v>73.907180252369429</v>
      </c>
    </row>
    <row r="706" spans="1:16" x14ac:dyDescent="0.15">
      <c r="A706" t="s">
        <v>12</v>
      </c>
      <c r="B706" s="2">
        <v>2017</v>
      </c>
      <c r="C706" s="3">
        <v>10944.25390625</v>
      </c>
      <c r="D706" s="3">
        <v>4891.4345703125</v>
      </c>
      <c r="E706" s="3">
        <v>1873.517822265625</v>
      </c>
      <c r="F706" s="3">
        <v>326.8138427734375</v>
      </c>
      <c r="G706" s="3">
        <v>7.8636631369590759E-2</v>
      </c>
      <c r="H706" s="3">
        <v>307.31195068359375</v>
      </c>
      <c r="I706" s="3">
        <v>948.1944580078125</v>
      </c>
      <c r="J706" s="3">
        <v>838.99371337890625</v>
      </c>
      <c r="K706" s="3">
        <f t="shared" si="60"/>
        <v>11.542204042453733</v>
      </c>
      <c r="L706" s="3">
        <f t="shared" si="61"/>
        <v>13.044500491158457</v>
      </c>
      <c r="M706" s="3">
        <f t="shared" si="62"/>
        <v>1.2797093107150888</v>
      </c>
      <c r="N706" s="3">
        <f t="shared" si="63"/>
        <v>17.256665811565675</v>
      </c>
      <c r="O706" s="3">
        <f t="shared" si="64"/>
        <v>0.88483296468707429</v>
      </c>
      <c r="P706" s="4">
        <f t="shared" si="65"/>
        <v>436.50569643814015</v>
      </c>
    </row>
    <row r="707" spans="1:16" x14ac:dyDescent="0.15">
      <c r="A707" t="s">
        <v>50</v>
      </c>
      <c r="B707" s="2">
        <v>2017</v>
      </c>
      <c r="C707" s="3">
        <v>7984.99951171875</v>
      </c>
      <c r="D707" s="3">
        <v>4352.38037109375</v>
      </c>
      <c r="E707" s="3">
        <v>210.27435302734375</v>
      </c>
      <c r="F707" s="3">
        <v>262.6463623046875</v>
      </c>
      <c r="G707" s="3">
        <v>7.8636631369590759E-2</v>
      </c>
      <c r="H707" s="3">
        <v>94.914413452148438</v>
      </c>
      <c r="I707" s="3">
        <v>760.3516845703125</v>
      </c>
      <c r="J707" s="3">
        <v>679.215087890625</v>
      </c>
      <c r="K707" s="3">
        <f t="shared" ref="K707:K770" si="66">C707/I707</f>
        <v>10.501718709587928</v>
      </c>
      <c r="L707" s="3">
        <f t="shared" ref="L707:L770" si="67">C707/J707</f>
        <v>11.756216335707469</v>
      </c>
      <c r="M707" s="3">
        <f t="shared" ref="M707:M770" si="68">C707/(D707+E707+I707+J707)</f>
        <v>1.3303406940689897</v>
      </c>
      <c r="N707" s="3">
        <f t="shared" ref="N707:N770" si="69">C707/(F707+G707+H707)</f>
        <v>22.32695624455199</v>
      </c>
      <c r="O707" s="3">
        <f t="shared" ref="O707:O770" si="70">J707/I707</f>
        <v>0.89329069912491987</v>
      </c>
      <c r="P707" s="4">
        <f t="shared" ref="P707:P770" si="71">(C707/VLOOKUP(A707,$A$2:$C$35,3))*100</f>
        <v>318.47742228737206</v>
      </c>
    </row>
    <row r="708" spans="1:16" x14ac:dyDescent="0.15">
      <c r="A708" t="s">
        <v>13</v>
      </c>
      <c r="B708" s="2">
        <v>2017</v>
      </c>
      <c r="C708" s="3">
        <v>10528.501953125</v>
      </c>
      <c r="D708" s="3">
        <v>3942.60498046875</v>
      </c>
      <c r="E708" s="3">
        <v>336.40753173828125</v>
      </c>
      <c r="F708" s="3">
        <v>313.209716796875</v>
      </c>
      <c r="G708" s="3">
        <v>7.8636631369590759E-2</v>
      </c>
      <c r="H708" s="3">
        <v>435.3323974609375</v>
      </c>
      <c r="I708" s="3">
        <v>1051.3458251953125</v>
      </c>
      <c r="J708" s="3">
        <v>867.86859130859375</v>
      </c>
      <c r="K708" s="3">
        <f t="shared" si="66"/>
        <v>10.014308994063947</v>
      </c>
      <c r="L708" s="3">
        <f t="shared" si="67"/>
        <v>12.131447155207983</v>
      </c>
      <c r="M708" s="3">
        <f t="shared" si="68"/>
        <v>1.6986312495845715</v>
      </c>
      <c r="N708" s="3">
        <f t="shared" si="69"/>
        <v>14.063866037135174</v>
      </c>
      <c r="O708" s="3">
        <f t="shared" si="70"/>
        <v>0.82548346177849374</v>
      </c>
      <c r="P708" s="4">
        <f t="shared" si="71"/>
        <v>304.08979759803947</v>
      </c>
    </row>
    <row r="709" spans="1:16" x14ac:dyDescent="0.15">
      <c r="A709" t="s">
        <v>14</v>
      </c>
      <c r="B709" s="2">
        <v>2017</v>
      </c>
      <c r="C709" s="3">
        <v>7050.24609375</v>
      </c>
      <c r="D709" s="3">
        <v>3136.579345703125</v>
      </c>
      <c r="E709" s="3">
        <v>583.56243896484375</v>
      </c>
      <c r="F709" s="3">
        <v>581.281982421875</v>
      </c>
      <c r="G709" s="3">
        <v>7.8636631369590759E-2</v>
      </c>
      <c r="H709" s="3">
        <v>314.23199462890625</v>
      </c>
      <c r="I709" s="3">
        <v>366.580322265625</v>
      </c>
      <c r="J709" s="3">
        <v>293.48876953125</v>
      </c>
      <c r="K709" s="3">
        <f t="shared" si="66"/>
        <v>19.232472845722949</v>
      </c>
      <c r="L709" s="3">
        <f t="shared" si="67"/>
        <v>24.022200593945747</v>
      </c>
      <c r="M709" s="3">
        <f t="shared" si="68"/>
        <v>1.6095677337434662</v>
      </c>
      <c r="N709" s="3">
        <f t="shared" si="69"/>
        <v>7.8721574810264778</v>
      </c>
      <c r="O709" s="3">
        <f t="shared" si="70"/>
        <v>0.80061244890986627</v>
      </c>
      <c r="P709" s="4">
        <f t="shared" si="71"/>
        <v>88.277691341135295</v>
      </c>
    </row>
    <row r="710" spans="1:16" x14ac:dyDescent="0.15">
      <c r="A710" t="s">
        <v>15</v>
      </c>
      <c r="B710" s="2">
        <v>2017</v>
      </c>
      <c r="C710" s="3">
        <v>9842.08203125</v>
      </c>
      <c r="D710" s="3">
        <v>4306.849609375</v>
      </c>
      <c r="E710" s="3">
        <v>401.990478515625</v>
      </c>
      <c r="F710" s="3">
        <v>322.09564208984375</v>
      </c>
      <c r="G710" s="3">
        <v>7.8636631369590759E-2</v>
      </c>
      <c r="H710" s="3">
        <v>58.898838043212891</v>
      </c>
      <c r="I710" s="3">
        <v>638.36614990234375</v>
      </c>
      <c r="J710" s="3">
        <v>508.46023559570312</v>
      </c>
      <c r="K710" s="3">
        <f t="shared" si="66"/>
        <v>15.417612654987465</v>
      </c>
      <c r="L710" s="3">
        <f t="shared" si="67"/>
        <v>19.356640583150398</v>
      </c>
      <c r="M710" s="3">
        <f t="shared" si="68"/>
        <v>1.6807791352150545</v>
      </c>
      <c r="N710" s="3">
        <f t="shared" si="69"/>
        <v>25.827279853315471</v>
      </c>
      <c r="O710" s="3">
        <f t="shared" si="70"/>
        <v>0.79650250200999317</v>
      </c>
      <c r="P710" s="4">
        <f t="shared" si="71"/>
        <v>208.65746023527012</v>
      </c>
    </row>
    <row r="711" spans="1:16" x14ac:dyDescent="0.15">
      <c r="A711" t="s">
        <v>54</v>
      </c>
      <c r="B711" s="2">
        <v>2017</v>
      </c>
      <c r="C711" s="3">
        <v>796.1173095703125</v>
      </c>
      <c r="D711" s="3">
        <v>47.811073303222656</v>
      </c>
      <c r="E711" s="3">
        <v>0.55045640468597412</v>
      </c>
      <c r="F711" s="3">
        <v>86.893478393554688</v>
      </c>
      <c r="G711" s="3">
        <v>7.8636631369590759E-2</v>
      </c>
      <c r="H711" s="3">
        <v>35.936943054199219</v>
      </c>
      <c r="I711" s="3">
        <v>60.119670867919922</v>
      </c>
      <c r="J711" s="3">
        <v>56.502513885498047</v>
      </c>
      <c r="K711" s="3">
        <f t="shared" si="66"/>
        <v>13.242210046680805</v>
      </c>
      <c r="L711" s="3">
        <f t="shared" si="67"/>
        <v>14.089944939151534</v>
      </c>
      <c r="M711" s="3">
        <f t="shared" si="68"/>
        <v>4.8254296623739084</v>
      </c>
      <c r="N711" s="3">
        <f t="shared" si="69"/>
        <v>6.4772875328505641</v>
      </c>
      <c r="O711" s="3">
        <f t="shared" si="70"/>
        <v>0.93983405214628335</v>
      </c>
      <c r="P711" s="4">
        <f t="shared" si="71"/>
        <v>16.878117387849088</v>
      </c>
    </row>
    <row r="712" spans="1:16" x14ac:dyDescent="0.15">
      <c r="A712" t="s">
        <v>46</v>
      </c>
      <c r="B712" s="2">
        <v>2017</v>
      </c>
      <c r="C712" s="3">
        <v>3062.267822265625</v>
      </c>
      <c r="D712" s="3">
        <v>1436.6912841796875</v>
      </c>
      <c r="E712" s="3">
        <v>103.40717315673828</v>
      </c>
      <c r="F712" s="3">
        <v>291.0341796875</v>
      </c>
      <c r="G712" s="3">
        <v>89.173942565917969</v>
      </c>
      <c r="H712" s="3">
        <v>22.961896896362305</v>
      </c>
      <c r="I712" s="3">
        <v>241.72598266601562</v>
      </c>
      <c r="J712" s="3">
        <v>204.86837768554688</v>
      </c>
      <c r="K712" s="3">
        <f t="shared" si="66"/>
        <v>12.668343669520434</v>
      </c>
      <c r="L712" s="3">
        <f t="shared" si="67"/>
        <v>14.947489001772199</v>
      </c>
      <c r="M712" s="3">
        <f t="shared" si="68"/>
        <v>1.5413896879283713</v>
      </c>
      <c r="N712" s="3">
        <f t="shared" si="69"/>
        <v>7.5954750522458188</v>
      </c>
      <c r="O712" s="3">
        <f t="shared" si="70"/>
        <v>0.8475231972419216</v>
      </c>
      <c r="P712" s="4">
        <f t="shared" si="71"/>
        <v>64.921733463034812</v>
      </c>
    </row>
    <row r="713" spans="1:16" x14ac:dyDescent="0.15">
      <c r="A713" t="s">
        <v>16</v>
      </c>
      <c r="B713" s="2">
        <v>2017</v>
      </c>
      <c r="C713" s="3">
        <v>45434.515625</v>
      </c>
      <c r="D713" s="3">
        <v>6403.85302734375</v>
      </c>
      <c r="E713" s="3">
        <v>8333.4384765625</v>
      </c>
      <c r="F713" s="3">
        <v>2036.6102294921875</v>
      </c>
      <c r="G713" s="3">
        <v>10.615945816040039</v>
      </c>
      <c r="H713" s="3">
        <v>2415.56005859375</v>
      </c>
      <c r="I713" s="3">
        <v>2501.951171875</v>
      </c>
      <c r="J713" s="3">
        <v>1771.4722900390625</v>
      </c>
      <c r="K713" s="3">
        <f t="shared" si="66"/>
        <v>18.159633223757396</v>
      </c>
      <c r="L713" s="3">
        <f t="shared" si="67"/>
        <v>25.647883898877204</v>
      </c>
      <c r="M713" s="3">
        <f t="shared" si="68"/>
        <v>2.3899424985692272</v>
      </c>
      <c r="N713" s="3">
        <f t="shared" si="69"/>
        <v>10.180751047373143</v>
      </c>
      <c r="O713" s="3">
        <f t="shared" si="70"/>
        <v>0.7080363157972801</v>
      </c>
      <c r="P713" s="4">
        <f t="shared" si="71"/>
        <v>189.06026309743217</v>
      </c>
    </row>
    <row r="714" spans="1:16" x14ac:dyDescent="0.15">
      <c r="A714" t="s">
        <v>41</v>
      </c>
      <c r="B714" s="2">
        <v>2017</v>
      </c>
      <c r="C714" s="3">
        <v>2274.25</v>
      </c>
      <c r="D714" s="3">
        <v>1143.8485107421875</v>
      </c>
      <c r="E714" s="3">
        <v>11.638221740722656</v>
      </c>
      <c r="F714" s="3">
        <v>110.64174652099609</v>
      </c>
      <c r="G714" s="3">
        <v>7.8636631369590759E-2</v>
      </c>
      <c r="H714" s="3">
        <v>368.7271728515625</v>
      </c>
      <c r="I714" s="3">
        <v>142.44120788574219</v>
      </c>
      <c r="J714" s="3">
        <v>130.84135437011719</v>
      </c>
      <c r="K714" s="3">
        <f t="shared" si="66"/>
        <v>15.966236412599557</v>
      </c>
      <c r="L714" s="3">
        <f t="shared" si="67"/>
        <v>17.381736920627713</v>
      </c>
      <c r="M714" s="3">
        <f t="shared" si="68"/>
        <v>1.5917545319419919</v>
      </c>
      <c r="N714" s="3">
        <f t="shared" si="69"/>
        <v>4.743480223270482</v>
      </c>
      <c r="O714" s="3">
        <f t="shared" si="70"/>
        <v>0.91856392059712311</v>
      </c>
      <c r="P714" s="4">
        <f t="shared" si="71"/>
        <v>9.4635168315241636</v>
      </c>
    </row>
    <row r="715" spans="1:16" x14ac:dyDescent="0.15">
      <c r="A715" t="s">
        <v>39</v>
      </c>
      <c r="B715" s="2">
        <v>2017</v>
      </c>
      <c r="C715" s="3">
        <v>34401.32421875</v>
      </c>
      <c r="D715" s="3">
        <v>5851.19482421875</v>
      </c>
      <c r="E715" s="3">
        <v>4916.833984375</v>
      </c>
      <c r="F715" s="3">
        <v>1384.7911376953125</v>
      </c>
      <c r="G715" s="3">
        <v>57.326107025146484</v>
      </c>
      <c r="H715" s="3">
        <v>549.906005859375</v>
      </c>
      <c r="I715" s="3">
        <v>1717.90087890625</v>
      </c>
      <c r="J715" s="3">
        <v>1440.626953125</v>
      </c>
      <c r="K715" s="3">
        <f t="shared" si="66"/>
        <v>20.025209045036739</v>
      </c>
      <c r="L715" s="3">
        <f t="shared" si="67"/>
        <v>23.879411768693373</v>
      </c>
      <c r="M715" s="3">
        <f t="shared" si="68"/>
        <v>2.4701959792701587</v>
      </c>
      <c r="N715" s="3">
        <f t="shared" si="69"/>
        <v>17.269539503987485</v>
      </c>
      <c r="O715" s="3">
        <f t="shared" si="70"/>
        <v>0.83859725017558395</v>
      </c>
      <c r="P715" s="4">
        <f t="shared" si="71"/>
        <v>143.1493946447666</v>
      </c>
    </row>
    <row r="716" spans="1:16" x14ac:dyDescent="0.15">
      <c r="A716" t="s">
        <v>17</v>
      </c>
      <c r="B716" s="2">
        <v>2017</v>
      </c>
      <c r="C716" s="3">
        <v>25730.142578125</v>
      </c>
      <c r="D716" s="3">
        <v>3862.15966796875</v>
      </c>
      <c r="E716" s="3">
        <v>4507.05859375</v>
      </c>
      <c r="F716" s="3">
        <v>1355.459716796875</v>
      </c>
      <c r="G716" s="3">
        <v>7.8636631369590759E-2</v>
      </c>
      <c r="H716" s="3">
        <v>462.77658081054688</v>
      </c>
      <c r="I716" s="3">
        <v>1322.7574462890625</v>
      </c>
      <c r="J716" s="3">
        <v>1038.8729248046875</v>
      </c>
      <c r="K716" s="3">
        <f t="shared" si="66"/>
        <v>19.451897738553487</v>
      </c>
      <c r="L716" s="3">
        <f t="shared" si="67"/>
        <v>24.767362748396177</v>
      </c>
      <c r="M716" s="3">
        <f t="shared" si="68"/>
        <v>2.3977733223678195</v>
      </c>
      <c r="N716" s="3">
        <f t="shared" si="69"/>
        <v>14.150542402543987</v>
      </c>
      <c r="O716" s="3">
        <f t="shared" si="70"/>
        <v>0.78538429529858211</v>
      </c>
      <c r="P716" s="4">
        <f t="shared" si="71"/>
        <v>152.78450211557143</v>
      </c>
    </row>
    <row r="717" spans="1:16" x14ac:dyDescent="0.15">
      <c r="A717" t="s">
        <v>51</v>
      </c>
      <c r="B717" s="2">
        <v>2017</v>
      </c>
      <c r="C717" s="3">
        <v>7271.45068359375</v>
      </c>
      <c r="D717" s="3">
        <v>755.9339599609375</v>
      </c>
      <c r="E717" s="3">
        <v>1565.41943359375</v>
      </c>
      <c r="F717" s="3">
        <v>819.47235107421875</v>
      </c>
      <c r="G717" s="3">
        <v>7.8636631369590759E-2</v>
      </c>
      <c r="H717" s="3">
        <v>4292.93115234375</v>
      </c>
      <c r="I717" s="3">
        <v>206.36514282226562</v>
      </c>
      <c r="J717" s="3">
        <v>182.66650390625</v>
      </c>
      <c r="K717" s="3">
        <f t="shared" si="66"/>
        <v>35.235847411771331</v>
      </c>
      <c r="L717" s="3">
        <f t="shared" si="67"/>
        <v>39.807247240718418</v>
      </c>
      <c r="M717" s="3">
        <f t="shared" si="68"/>
        <v>2.6828109569384169</v>
      </c>
      <c r="N717" s="3">
        <f t="shared" si="69"/>
        <v>1.422293610892414</v>
      </c>
      <c r="O717" s="3">
        <f t="shared" si="70"/>
        <v>0.88516161890563871</v>
      </c>
      <c r="P717" s="4">
        <f t="shared" si="71"/>
        <v>24045.270372038281</v>
      </c>
    </row>
    <row r="718" spans="1:16" x14ac:dyDescent="0.15">
      <c r="A718" t="s">
        <v>19</v>
      </c>
      <c r="B718" s="2">
        <v>2017</v>
      </c>
      <c r="C718" s="3">
        <v>38845.9453125</v>
      </c>
      <c r="D718" s="3">
        <v>15274.1435546875</v>
      </c>
      <c r="E718" s="3">
        <v>558.47735595703125</v>
      </c>
      <c r="F718" s="3">
        <v>538.73956298828125</v>
      </c>
      <c r="G718" s="3">
        <v>7.8636631369590759E-2</v>
      </c>
      <c r="H718" s="3">
        <v>423.7728271484375</v>
      </c>
      <c r="I718" s="3">
        <v>1137.22216796875</v>
      </c>
      <c r="J718" s="3">
        <v>979.31451416015625</v>
      </c>
      <c r="K718" s="3">
        <f t="shared" si="66"/>
        <v>34.158624767124181</v>
      </c>
      <c r="L718" s="3">
        <f t="shared" si="67"/>
        <v>39.66646542128872</v>
      </c>
      <c r="M718" s="3">
        <f t="shared" si="68"/>
        <v>2.1642210845672154</v>
      </c>
      <c r="N718" s="3">
        <f t="shared" si="69"/>
        <v>40.355607139748393</v>
      </c>
      <c r="O718" s="3">
        <f t="shared" si="70"/>
        <v>0.86114616980194769</v>
      </c>
      <c r="P718" s="4">
        <f t="shared" si="71"/>
        <v>359.97446946448588</v>
      </c>
    </row>
    <row r="719" spans="1:16" x14ac:dyDescent="0.15">
      <c r="A719" t="s">
        <v>20</v>
      </c>
      <c r="B719" s="2">
        <v>2017</v>
      </c>
      <c r="C719" s="3">
        <v>32552.65625</v>
      </c>
      <c r="D719" s="3">
        <v>7569.5625</v>
      </c>
      <c r="E719" s="3">
        <v>4855.34033203125</v>
      </c>
      <c r="F719" s="3">
        <v>967.623779296875</v>
      </c>
      <c r="G719" s="3">
        <v>111.74265289306641</v>
      </c>
      <c r="H719" s="3">
        <v>1616.45458984375</v>
      </c>
      <c r="I719" s="3">
        <v>2026.1077880859375</v>
      </c>
      <c r="J719" s="3">
        <v>1853.98095703125</v>
      </c>
      <c r="K719" s="3">
        <f t="shared" si="66"/>
        <v>16.066596476958647</v>
      </c>
      <c r="L719" s="3">
        <f t="shared" si="67"/>
        <v>17.558247363082977</v>
      </c>
      <c r="M719" s="3">
        <f t="shared" si="68"/>
        <v>1.9964840886899189</v>
      </c>
      <c r="N719" s="3">
        <f t="shared" si="69"/>
        <v>12.075229024456048</v>
      </c>
      <c r="O719" s="3">
        <f t="shared" si="70"/>
        <v>0.91504557059262104</v>
      </c>
      <c r="P719" s="4">
        <f t="shared" si="71"/>
        <v>264.81189325546308</v>
      </c>
    </row>
    <row r="720" spans="1:16" x14ac:dyDescent="0.15">
      <c r="A720" t="s">
        <v>45</v>
      </c>
      <c r="B720" s="2">
        <v>2017</v>
      </c>
      <c r="C720" s="3">
        <v>1363.166015625</v>
      </c>
      <c r="D720" s="3">
        <v>729.197509765625</v>
      </c>
      <c r="E720" s="3">
        <v>1.8872791528701782</v>
      </c>
      <c r="F720" s="3">
        <v>7.1559338569641113</v>
      </c>
      <c r="G720" s="3">
        <v>7.8636631369590759E-2</v>
      </c>
      <c r="H720" s="3">
        <v>0.39318317174911499</v>
      </c>
      <c r="I720" s="3">
        <v>88.43328857421875</v>
      </c>
      <c r="J720" s="3">
        <v>78.080734252929688</v>
      </c>
      <c r="K720" s="3">
        <f t="shared" si="66"/>
        <v>15.414625392800424</v>
      </c>
      <c r="L720" s="3">
        <f t="shared" si="67"/>
        <v>17.4584169663319</v>
      </c>
      <c r="M720" s="3">
        <f t="shared" si="68"/>
        <v>1.5186807266087226</v>
      </c>
      <c r="N720" s="3">
        <f t="shared" si="69"/>
        <v>178.71133185103406</v>
      </c>
      <c r="O720" s="3">
        <f t="shared" si="70"/>
        <v>0.88293374035728012</v>
      </c>
      <c r="P720" s="4">
        <f t="shared" si="71"/>
        <v>11.08918948570172</v>
      </c>
    </row>
    <row r="721" spans="1:16" x14ac:dyDescent="0.15">
      <c r="A721" t="s">
        <v>21</v>
      </c>
      <c r="B721" s="2">
        <v>2017</v>
      </c>
      <c r="C721" s="3">
        <v>920.75634765625</v>
      </c>
      <c r="D721" s="3">
        <v>301.57150268554688</v>
      </c>
      <c r="E721" s="3">
        <v>47.575164794921875</v>
      </c>
      <c r="F721" s="3">
        <v>36.644672393798828</v>
      </c>
      <c r="G721" s="3">
        <v>7.8636631369590759E-2</v>
      </c>
      <c r="H721" s="3">
        <v>22.018257141113281</v>
      </c>
      <c r="I721" s="3">
        <v>99.534225463867188</v>
      </c>
      <c r="J721" s="3">
        <v>82.134445190429688</v>
      </c>
      <c r="K721" s="3">
        <f t="shared" si="66"/>
        <v>9.2506506517248379</v>
      </c>
      <c r="L721" s="3">
        <f t="shared" si="67"/>
        <v>11.210355722516484</v>
      </c>
      <c r="M721" s="3">
        <f t="shared" si="68"/>
        <v>1.7346076526192702</v>
      </c>
      <c r="N721" s="3">
        <f t="shared" si="69"/>
        <v>15.674698646097287</v>
      </c>
      <c r="O721" s="3">
        <f t="shared" si="70"/>
        <v>0.82518796733135824</v>
      </c>
      <c r="P721" s="4">
        <f t="shared" si="71"/>
        <v>556.73845880180534</v>
      </c>
    </row>
    <row r="722" spans="1:16" x14ac:dyDescent="0.15">
      <c r="A722" t="s">
        <v>22</v>
      </c>
      <c r="B722" s="2">
        <v>2017</v>
      </c>
      <c r="C722" s="3">
        <v>5537.591796875</v>
      </c>
      <c r="D722" s="3">
        <v>888.2008056640625</v>
      </c>
      <c r="E722" s="3">
        <v>774.3349609375</v>
      </c>
      <c r="F722" s="3">
        <v>150.431884765625</v>
      </c>
      <c r="G722" s="3">
        <v>7.8636631369590759E-2</v>
      </c>
      <c r="H722" s="3">
        <v>111.58538055419922</v>
      </c>
      <c r="I722" s="3">
        <v>419.15383911132812</v>
      </c>
      <c r="J722" s="3">
        <v>366.89215087890625</v>
      </c>
      <c r="K722" s="3">
        <f t="shared" si="66"/>
        <v>13.211358885834287</v>
      </c>
      <c r="L722" s="3">
        <f t="shared" si="67"/>
        <v>15.093241388809915</v>
      </c>
      <c r="M722" s="3">
        <f t="shared" si="68"/>
        <v>2.261550704593513</v>
      </c>
      <c r="N722" s="3">
        <f t="shared" si="69"/>
        <v>21.128112861170116</v>
      </c>
      <c r="O722" s="3">
        <f t="shared" si="70"/>
        <v>0.87531621243592839</v>
      </c>
      <c r="P722" s="4">
        <f t="shared" si="71"/>
        <v>367.93931541672555</v>
      </c>
    </row>
    <row r="723" spans="1:16" x14ac:dyDescent="0.15">
      <c r="A723" t="s">
        <v>47</v>
      </c>
      <c r="B723" s="2">
        <v>2017</v>
      </c>
      <c r="C723" s="3">
        <v>18133.056640625</v>
      </c>
      <c r="D723" s="3">
        <v>2352.65087890625</v>
      </c>
      <c r="E723" s="3">
        <v>4139.35400390625</v>
      </c>
      <c r="F723" s="3">
        <v>955.7496337890625</v>
      </c>
      <c r="G723" s="3">
        <v>7.8636631369590759E-2</v>
      </c>
      <c r="H723" s="3">
        <v>161.12646484375</v>
      </c>
      <c r="I723" s="3">
        <v>738.3369140625</v>
      </c>
      <c r="J723" s="3">
        <v>622.02655029296875</v>
      </c>
      <c r="K723" s="3">
        <f t="shared" si="66"/>
        <v>24.559325553496627</v>
      </c>
      <c r="L723" s="3">
        <f t="shared" si="67"/>
        <v>29.151579835433871</v>
      </c>
      <c r="M723" s="3">
        <f t="shared" si="68"/>
        <v>2.3092468206951677</v>
      </c>
      <c r="N723" s="3">
        <f t="shared" si="69"/>
        <v>16.234370174666182</v>
      </c>
      <c r="O723" s="3">
        <f t="shared" si="70"/>
        <v>0.84246979725073634</v>
      </c>
      <c r="P723" s="4">
        <f t="shared" si="71"/>
        <v>1204.8313944934275</v>
      </c>
    </row>
    <row r="724" spans="1:16" x14ac:dyDescent="0.15">
      <c r="A724" t="s">
        <v>23</v>
      </c>
      <c r="B724" s="2">
        <v>2017</v>
      </c>
      <c r="C724" s="3">
        <v>1176.0894775390625</v>
      </c>
      <c r="D724" s="3">
        <v>207.67935180664062</v>
      </c>
      <c r="E724" s="3">
        <v>125.11088562011719</v>
      </c>
      <c r="F724" s="3">
        <v>67.155685424804688</v>
      </c>
      <c r="G724" s="3">
        <v>36.408760070800781</v>
      </c>
      <c r="H724" s="3">
        <v>48.754711151123047</v>
      </c>
      <c r="I724" s="3">
        <v>138.0133056640625</v>
      </c>
      <c r="J724" s="3">
        <v>112.69319915771484</v>
      </c>
      <c r="K724" s="3">
        <f t="shared" si="66"/>
        <v>8.5215658872904338</v>
      </c>
      <c r="L724" s="3">
        <f t="shared" si="67"/>
        <v>10.436206322380801</v>
      </c>
      <c r="M724" s="3">
        <f t="shared" si="68"/>
        <v>2.0155887640553747</v>
      </c>
      <c r="N724" s="3">
        <f t="shared" si="69"/>
        <v>7.7212184168452875</v>
      </c>
      <c r="O724" s="3">
        <f t="shared" si="70"/>
        <v>0.81653865629463873</v>
      </c>
      <c r="P724" s="4">
        <f t="shared" si="71"/>
        <v>194.84021101618376</v>
      </c>
    </row>
    <row r="725" spans="1:16" x14ac:dyDescent="0.15">
      <c r="A725" t="s">
        <v>24</v>
      </c>
      <c r="B725" s="2">
        <v>2017</v>
      </c>
      <c r="C725" s="3">
        <v>43437.06640625</v>
      </c>
      <c r="D725" s="3">
        <v>9956.419921875</v>
      </c>
      <c r="E725" s="3">
        <v>4985.32666015625</v>
      </c>
      <c r="F725" s="3">
        <v>1261.4888916015625</v>
      </c>
      <c r="G725" s="3">
        <v>353.39303588867188</v>
      </c>
      <c r="H725" s="3">
        <v>3958.253662109375</v>
      </c>
      <c r="I725" s="3">
        <v>2374.352783203125</v>
      </c>
      <c r="J725" s="3">
        <v>2041.012939453125</v>
      </c>
      <c r="K725" s="3">
        <f t="shared" si="66"/>
        <v>18.294276534446219</v>
      </c>
      <c r="L725" s="3">
        <f t="shared" si="67"/>
        <v>21.282112213305545</v>
      </c>
      <c r="M725" s="3">
        <f t="shared" si="68"/>
        <v>2.2439848321658662</v>
      </c>
      <c r="N725" s="3">
        <f t="shared" si="69"/>
        <v>7.7940085447249361</v>
      </c>
      <c r="O725" s="3">
        <f t="shared" si="70"/>
        <v>0.85960812306067369</v>
      </c>
      <c r="P725" s="4">
        <f t="shared" si="71"/>
        <v>727.99906118608396</v>
      </c>
    </row>
    <row r="726" spans="1:16" x14ac:dyDescent="0.15">
      <c r="A726" t="s">
        <v>37</v>
      </c>
      <c r="B726" s="2">
        <v>2017</v>
      </c>
      <c r="C726" s="3">
        <v>8345.1552734375</v>
      </c>
      <c r="D726" s="3">
        <v>1168.5404052734375</v>
      </c>
      <c r="E726" s="3">
        <v>1735.431884765625</v>
      </c>
      <c r="F726" s="3">
        <v>334.2056884765625</v>
      </c>
      <c r="G726" s="3">
        <v>7.8636631369590759E-2</v>
      </c>
      <c r="H726" s="3">
        <v>234.41580200195312</v>
      </c>
      <c r="I726" s="3">
        <v>289.12322998046875</v>
      </c>
      <c r="J726" s="3">
        <v>242.84854125976562</v>
      </c>
      <c r="K726" s="3">
        <f t="shared" si="66"/>
        <v>28.863662300677962</v>
      </c>
      <c r="L726" s="3">
        <f t="shared" si="67"/>
        <v>34.363621169587397</v>
      </c>
      <c r="M726" s="3">
        <f t="shared" si="68"/>
        <v>2.4287808895032965</v>
      </c>
      <c r="N726" s="3">
        <f t="shared" si="69"/>
        <v>14.674087230905497</v>
      </c>
      <c r="O726" s="3">
        <f t="shared" si="70"/>
        <v>0.83994821611591319</v>
      </c>
      <c r="P726" s="4">
        <f t="shared" si="71"/>
        <v>139.86361665622175</v>
      </c>
    </row>
    <row r="727" spans="1:16" x14ac:dyDescent="0.15">
      <c r="A727" t="s">
        <v>25</v>
      </c>
      <c r="B727" s="2">
        <v>2017</v>
      </c>
      <c r="C727" s="3">
        <v>36053.71875</v>
      </c>
      <c r="D727" s="3">
        <v>5435.75732421875</v>
      </c>
      <c r="E727" s="3">
        <v>4060.87451171875</v>
      </c>
      <c r="F727" s="3">
        <v>2237.133544921875</v>
      </c>
      <c r="G727" s="3">
        <v>129.75044250488281</v>
      </c>
      <c r="H727" s="3">
        <v>187.23382568359375</v>
      </c>
      <c r="I727" s="3">
        <v>2010.828369140625</v>
      </c>
      <c r="J727" s="3">
        <v>1708.4837646484375</v>
      </c>
      <c r="K727" s="3">
        <f t="shared" si="66"/>
        <v>17.929784213959746</v>
      </c>
      <c r="L727" s="3">
        <f t="shared" si="67"/>
        <v>21.102757600637158</v>
      </c>
      <c r="M727" s="3">
        <f t="shared" si="68"/>
        <v>2.7280471854744062</v>
      </c>
      <c r="N727" s="3">
        <f t="shared" si="69"/>
        <v>14.115918445474733</v>
      </c>
      <c r="O727" s="3">
        <f t="shared" si="70"/>
        <v>0.84964176498991728</v>
      </c>
      <c r="P727" s="4">
        <f t="shared" si="71"/>
        <v>407.31154908208464</v>
      </c>
    </row>
    <row r="728" spans="1:16" x14ac:dyDescent="0.15">
      <c r="A728" t="s">
        <v>26</v>
      </c>
      <c r="B728" s="2">
        <v>2017</v>
      </c>
      <c r="C728" s="3">
        <v>6109.5947265625</v>
      </c>
      <c r="D728" s="3">
        <v>3092.7001953125</v>
      </c>
      <c r="E728" s="3">
        <v>355.28030395507812</v>
      </c>
      <c r="F728" s="3">
        <v>168.91148376464844</v>
      </c>
      <c r="G728" s="3">
        <v>7.8636631369590759E-2</v>
      </c>
      <c r="H728" s="3">
        <v>68.177963256835938</v>
      </c>
      <c r="I728" s="3">
        <v>438.4869384765625</v>
      </c>
      <c r="J728" s="3">
        <v>370.5716552734375</v>
      </c>
      <c r="K728" s="3">
        <f t="shared" si="66"/>
        <v>13.93335625409755</v>
      </c>
      <c r="L728" s="3">
        <f t="shared" si="67"/>
        <v>16.486945613944354</v>
      </c>
      <c r="M728" s="3">
        <f t="shared" si="68"/>
        <v>1.4351746819951678</v>
      </c>
      <c r="N728" s="3">
        <f t="shared" si="69"/>
        <v>25.760610923960552</v>
      </c>
      <c r="O728" s="3">
        <f t="shared" si="70"/>
        <v>0.84511446694607728</v>
      </c>
      <c r="P728" s="4">
        <f t="shared" si="71"/>
        <v>197.55666622800098</v>
      </c>
    </row>
    <row r="729" spans="1:16" x14ac:dyDescent="0.15">
      <c r="A729" t="s">
        <v>27</v>
      </c>
      <c r="B729" s="2">
        <v>2017</v>
      </c>
      <c r="C729" s="3">
        <v>2.0445525646209717</v>
      </c>
      <c r="D729" s="3">
        <v>0.78636634349822998</v>
      </c>
      <c r="E729" s="3">
        <v>0.70772969722747803</v>
      </c>
      <c r="F729" s="3">
        <v>54.25927734375</v>
      </c>
      <c r="G729" s="3">
        <v>7.8636631369590759E-2</v>
      </c>
      <c r="H729" s="3">
        <v>772.8408203125</v>
      </c>
      <c r="I729" s="3">
        <v>3.2429697513580322</v>
      </c>
      <c r="J729" s="3">
        <v>2.8687810897827148</v>
      </c>
      <c r="K729" s="3">
        <f t="shared" si="66"/>
        <v>0.63045687174997267</v>
      </c>
      <c r="L729" s="3">
        <f t="shared" si="67"/>
        <v>0.71269033803336623</v>
      </c>
      <c r="M729" s="3">
        <f t="shared" si="68"/>
        <v>0.26881326910426101</v>
      </c>
      <c r="N729" s="3">
        <f t="shared" si="69"/>
        <v>2.471717997418992E-3</v>
      </c>
      <c r="O729" s="3">
        <f t="shared" si="70"/>
        <v>0.88461543268523501</v>
      </c>
      <c r="P729" s="4">
        <f t="shared" si="71"/>
        <v>0.61940260081348264</v>
      </c>
    </row>
    <row r="730" spans="1:16" x14ac:dyDescent="0.15">
      <c r="A730" t="s">
        <v>42</v>
      </c>
      <c r="B730" s="2">
        <v>2017</v>
      </c>
      <c r="C730" s="3">
        <v>688.149169921875</v>
      </c>
      <c r="D730" s="3">
        <v>322.88201904296875</v>
      </c>
      <c r="E730" s="3">
        <v>5.5832009315490723</v>
      </c>
      <c r="F730" s="3">
        <v>5.3472909927368164</v>
      </c>
      <c r="G730" s="3">
        <v>7.8636631369590759E-2</v>
      </c>
      <c r="H730" s="3">
        <v>23.276443481445312</v>
      </c>
      <c r="I730" s="3">
        <v>65.732505798339844</v>
      </c>
      <c r="J730" s="3">
        <v>58.622917175292969</v>
      </c>
      <c r="K730" s="3">
        <f t="shared" si="66"/>
        <v>10.468932555728845</v>
      </c>
      <c r="L730" s="3">
        <f t="shared" si="67"/>
        <v>11.738569199212423</v>
      </c>
      <c r="M730" s="3">
        <f t="shared" si="68"/>
        <v>1.5196947856475487</v>
      </c>
      <c r="N730" s="3">
        <f t="shared" si="69"/>
        <v>23.975342224906662</v>
      </c>
      <c r="O730" s="3">
        <f t="shared" si="70"/>
        <v>0.89184059641878988</v>
      </c>
      <c r="P730" s="4">
        <f t="shared" si="71"/>
        <v>208.4766090013768</v>
      </c>
    </row>
    <row r="731" spans="1:16" x14ac:dyDescent="0.15">
      <c r="A731" t="s">
        <v>49</v>
      </c>
      <c r="B731" s="2">
        <v>2017</v>
      </c>
      <c r="C731" s="3">
        <v>2694.248291015625</v>
      </c>
      <c r="D731" s="3">
        <v>1205.18505859375</v>
      </c>
      <c r="E731" s="3">
        <v>25.871452331542969</v>
      </c>
      <c r="F731" s="3">
        <v>141.15275573730469</v>
      </c>
      <c r="G731" s="3">
        <v>7.8636631369590759E-2</v>
      </c>
      <c r="H731" s="3">
        <v>2227.146728515625</v>
      </c>
      <c r="I731" s="3">
        <v>42.158607482910156</v>
      </c>
      <c r="J731" s="3">
        <v>36.608139038085938</v>
      </c>
      <c r="K731" s="3">
        <f t="shared" si="66"/>
        <v>63.907430816062721</v>
      </c>
      <c r="L731" s="3">
        <f t="shared" si="67"/>
        <v>73.596974929881441</v>
      </c>
      <c r="M731" s="3">
        <f t="shared" si="68"/>
        <v>2.0569556050397937</v>
      </c>
      <c r="N731" s="3">
        <f t="shared" si="69"/>
        <v>1.1375921214850833</v>
      </c>
      <c r="O731" s="3">
        <f t="shared" si="70"/>
        <v>0.86834317411754613</v>
      </c>
      <c r="P731" s="4">
        <f t="shared" si="71"/>
        <v>816.22963751080329</v>
      </c>
    </row>
    <row r="732" spans="1:16" x14ac:dyDescent="0.15">
      <c r="A732" t="s">
        <v>28</v>
      </c>
      <c r="B732" s="2">
        <v>2017</v>
      </c>
      <c r="C732" s="3">
        <v>4875.392578125</v>
      </c>
      <c r="D732" s="3">
        <v>677.53326416015625</v>
      </c>
      <c r="E732" s="3">
        <v>1383.1397705078125</v>
      </c>
      <c r="F732" s="3">
        <v>220.18257141113281</v>
      </c>
      <c r="G732" s="3">
        <v>7.8636631369590759E-2</v>
      </c>
      <c r="H732" s="3">
        <v>160.41873168945312</v>
      </c>
      <c r="I732" s="3">
        <v>226.69606018066406</v>
      </c>
      <c r="J732" s="3">
        <v>191.58467102050781</v>
      </c>
      <c r="K732" s="3">
        <f t="shared" si="66"/>
        <v>21.506296025787062</v>
      </c>
      <c r="L732" s="3">
        <f t="shared" si="67"/>
        <v>25.447717461712386</v>
      </c>
      <c r="M732" s="3">
        <f t="shared" si="68"/>
        <v>1.9667137988818639</v>
      </c>
      <c r="N732" s="3">
        <f t="shared" si="69"/>
        <v>12.807064594887407</v>
      </c>
      <c r="O732" s="3">
        <f t="shared" si="70"/>
        <v>0.84511689734627748</v>
      </c>
      <c r="P732" s="4">
        <f t="shared" si="71"/>
        <v>377.20941719812146</v>
      </c>
    </row>
    <row r="733" spans="1:16" x14ac:dyDescent="0.15">
      <c r="A733" t="s">
        <v>29</v>
      </c>
      <c r="B733" s="2">
        <v>2017</v>
      </c>
      <c r="C733" s="3">
        <v>76234.28125</v>
      </c>
      <c r="D733" s="3">
        <v>7551.869140625</v>
      </c>
      <c r="E733" s="3">
        <v>11357.2529296875</v>
      </c>
      <c r="F733" s="3">
        <v>9552.0703125</v>
      </c>
      <c r="G733" s="3">
        <v>4436.75732421875</v>
      </c>
      <c r="H733" s="3">
        <v>273.97003173828125</v>
      </c>
      <c r="I733" s="3">
        <v>3350.112548828125</v>
      </c>
      <c r="J733" s="3">
        <v>2707.63037109375</v>
      </c>
      <c r="K733" s="3">
        <f t="shared" si="66"/>
        <v>22.75573734878456</v>
      </c>
      <c r="L733" s="3">
        <f t="shared" si="67"/>
        <v>28.155350177729424</v>
      </c>
      <c r="M733" s="3">
        <f t="shared" si="68"/>
        <v>3.0534182517436026</v>
      </c>
      <c r="N733" s="3">
        <f t="shared" si="69"/>
        <v>5.3449738979748931</v>
      </c>
      <c r="O733" s="3">
        <f t="shared" si="70"/>
        <v>0.80822071844746934</v>
      </c>
      <c r="P733" s="4">
        <f t="shared" si="71"/>
        <v>921.03096035977637</v>
      </c>
    </row>
    <row r="734" spans="1:16" x14ac:dyDescent="0.15">
      <c r="A734" t="s">
        <v>30</v>
      </c>
      <c r="B734" s="2">
        <v>2017</v>
      </c>
      <c r="C734" s="3">
        <v>2788.6123046875</v>
      </c>
      <c r="D734" s="3">
        <v>590.16790771484375</v>
      </c>
      <c r="E734" s="3">
        <v>800.52093505859375</v>
      </c>
      <c r="F734" s="3">
        <v>174.49468994140625</v>
      </c>
      <c r="G734" s="3">
        <v>7.8636631369590759E-2</v>
      </c>
      <c r="H734" s="3">
        <v>1111.7647705078125</v>
      </c>
      <c r="I734" s="3">
        <v>163.76997375488281</v>
      </c>
      <c r="J734" s="3">
        <v>142.690673828125</v>
      </c>
      <c r="K734" s="3">
        <f t="shared" si="66"/>
        <v>17.027616483967087</v>
      </c>
      <c r="L734" s="3">
        <f t="shared" si="67"/>
        <v>19.543059331589276</v>
      </c>
      <c r="M734" s="3">
        <f t="shared" si="68"/>
        <v>1.6431153063021098</v>
      </c>
      <c r="N734" s="3">
        <f t="shared" si="69"/>
        <v>2.1678688604624257</v>
      </c>
      <c r="O734" s="3">
        <f t="shared" si="70"/>
        <v>0.87128715085277142</v>
      </c>
      <c r="P734" s="4">
        <f t="shared" si="71"/>
        <v>62.586271383122359</v>
      </c>
    </row>
    <row r="735" spans="1:16" x14ac:dyDescent="0.15">
      <c r="A735" t="s">
        <v>31</v>
      </c>
      <c r="B735" s="2">
        <v>2017</v>
      </c>
      <c r="C735" s="3">
        <v>405.52911376953125</v>
      </c>
      <c r="D735" s="3">
        <v>100.81216430664062</v>
      </c>
      <c r="E735" s="3">
        <v>72.109794616699219</v>
      </c>
      <c r="F735" s="3">
        <v>34.521480560302734</v>
      </c>
      <c r="G735" s="3">
        <v>7.8636631369590759E-2</v>
      </c>
      <c r="H735" s="3">
        <v>40.261955261230469</v>
      </c>
      <c r="I735" s="3">
        <v>15.404107093811035</v>
      </c>
      <c r="J735" s="3">
        <v>13.096609115600586</v>
      </c>
      <c r="K735" s="3">
        <f t="shared" si="66"/>
        <v>26.32603832860018</v>
      </c>
      <c r="L735" s="3">
        <f t="shared" si="67"/>
        <v>30.964435923071715</v>
      </c>
      <c r="M735" s="3">
        <f t="shared" si="68"/>
        <v>2.013324038628022</v>
      </c>
      <c r="N735" s="3">
        <f t="shared" si="69"/>
        <v>5.4170169283605878</v>
      </c>
      <c r="O735" s="3">
        <f t="shared" si="70"/>
        <v>0.85020241912382311</v>
      </c>
      <c r="P735" s="4">
        <f t="shared" si="71"/>
        <v>172.62401103369652</v>
      </c>
    </row>
    <row r="736" spans="1:16" x14ac:dyDescent="0.15">
      <c r="A736" t="s">
        <v>36</v>
      </c>
      <c r="B736" s="2">
        <v>2017</v>
      </c>
      <c r="C736" s="3">
        <v>565.63330078125</v>
      </c>
      <c r="D736" s="3">
        <v>185.50381469726562</v>
      </c>
      <c r="E736" s="3">
        <v>40.340591430664062</v>
      </c>
      <c r="F736" s="3">
        <v>23.984172821044922</v>
      </c>
      <c r="G736" s="3">
        <v>7.8636631369590759E-2</v>
      </c>
      <c r="H736" s="3">
        <v>7.0772972106933594</v>
      </c>
      <c r="I736" s="3">
        <v>63.923923492431641</v>
      </c>
      <c r="J736" s="3">
        <v>55.192852020263672</v>
      </c>
      <c r="K736" s="3">
        <f t="shared" si="66"/>
        <v>8.8485385420408207</v>
      </c>
      <c r="L736" s="3">
        <f t="shared" si="67"/>
        <v>10.248307164369431</v>
      </c>
      <c r="M736" s="3">
        <f t="shared" si="68"/>
        <v>1.6397013081040452</v>
      </c>
      <c r="N736" s="3">
        <f t="shared" si="69"/>
        <v>18.164141404543223</v>
      </c>
      <c r="O736" s="3">
        <f t="shared" si="70"/>
        <v>0.86341464986576277</v>
      </c>
      <c r="P736" s="4">
        <f t="shared" si="71"/>
        <v>240.7765209443881</v>
      </c>
    </row>
    <row r="737" spans="1:16" x14ac:dyDescent="0.15">
      <c r="A737" t="s">
        <v>32</v>
      </c>
      <c r="B737" s="2">
        <v>2017</v>
      </c>
      <c r="C737" s="3">
        <v>812.08050537109375</v>
      </c>
      <c r="D737" s="3">
        <v>536.3804931640625</v>
      </c>
      <c r="E737" s="3">
        <v>247.15493774414062</v>
      </c>
      <c r="F737" s="3">
        <v>38.689224243164062</v>
      </c>
      <c r="G737" s="3">
        <v>7.8636631369590759E-2</v>
      </c>
      <c r="H737" s="3">
        <v>1720.1763916015625</v>
      </c>
      <c r="I737" s="3">
        <v>22.139505386352539</v>
      </c>
      <c r="J737" s="3">
        <v>83.194648742675781</v>
      </c>
      <c r="K737" s="3">
        <f t="shared" si="66"/>
        <v>36.680155730655336</v>
      </c>
      <c r="L737" s="3">
        <f t="shared" si="67"/>
        <v>9.7612108187738098</v>
      </c>
      <c r="M737" s="3">
        <f t="shared" si="68"/>
        <v>0.91361040926727033</v>
      </c>
      <c r="N737" s="3">
        <f t="shared" si="69"/>
        <v>0.46168632361594975</v>
      </c>
      <c r="O737" s="3">
        <f t="shared" si="70"/>
        <v>3.7577464939193934</v>
      </c>
      <c r="P737" s="4">
        <f t="shared" si="71"/>
        <v>28.438097958469697</v>
      </c>
    </row>
    <row r="738" spans="1:16" x14ac:dyDescent="0.15">
      <c r="A738" t="s">
        <v>38</v>
      </c>
      <c r="B738" s="2">
        <v>2017</v>
      </c>
      <c r="C738" s="3">
        <v>212039.4375</v>
      </c>
      <c r="D738" s="3">
        <v>27672.939453125</v>
      </c>
      <c r="E738" s="3">
        <v>30521.9453125</v>
      </c>
      <c r="F738" s="3">
        <v>9679.85546875</v>
      </c>
      <c r="G738" s="3">
        <v>7.8636631369590759E-2</v>
      </c>
      <c r="H738" s="3">
        <v>2158.654296875</v>
      </c>
      <c r="I738" s="3">
        <v>8837.9658203125</v>
      </c>
      <c r="J738" s="3">
        <v>7561.60791015625</v>
      </c>
      <c r="K738" s="3">
        <f t="shared" si="66"/>
        <v>23.99188250000525</v>
      </c>
      <c r="L738" s="3">
        <f t="shared" si="67"/>
        <v>28.041580576427759</v>
      </c>
      <c r="M738" s="3">
        <f t="shared" si="68"/>
        <v>2.8425628629116431</v>
      </c>
      <c r="N738" s="3">
        <f t="shared" si="69"/>
        <v>17.91087165929229</v>
      </c>
      <c r="O738" s="3">
        <f t="shared" si="70"/>
        <v>0.85558238896751926</v>
      </c>
      <c r="P738" s="4">
        <f t="shared" si="71"/>
        <v>7425.3700892971265</v>
      </c>
    </row>
    <row r="739" spans="1:16" x14ac:dyDescent="0.15">
      <c r="A739" t="s">
        <v>33</v>
      </c>
      <c r="B739" s="2">
        <v>2017</v>
      </c>
      <c r="C739" s="3">
        <v>12006.7919921875</v>
      </c>
      <c r="D739" s="3">
        <v>1431.186767578125</v>
      </c>
      <c r="E739" s="3">
        <v>3263.89208984375</v>
      </c>
      <c r="F739" s="3">
        <v>595.279296875</v>
      </c>
      <c r="G739" s="3">
        <v>149.40960693359375</v>
      </c>
      <c r="H739" s="3">
        <v>1821.145751953125</v>
      </c>
      <c r="I739" s="3">
        <v>314.25625610351562</v>
      </c>
      <c r="J739" s="3">
        <v>267.23318481445312</v>
      </c>
      <c r="K739" s="3">
        <f t="shared" si="66"/>
        <v>38.207010231269599</v>
      </c>
      <c r="L739" s="3">
        <f t="shared" si="67"/>
        <v>44.930018704541219</v>
      </c>
      <c r="M739" s="3">
        <f t="shared" si="68"/>
        <v>2.2754925764848286</v>
      </c>
      <c r="N739" s="3">
        <f t="shared" si="69"/>
        <v>4.6794878092497534</v>
      </c>
      <c r="O739" s="3">
        <f t="shared" si="70"/>
        <v>0.85036711163015588</v>
      </c>
      <c r="P739" s="4">
        <f t="shared" si="71"/>
        <v>209.93665678193506</v>
      </c>
    </row>
    <row r="740" spans="1:16" x14ac:dyDescent="0.15">
      <c r="A740" t="s">
        <v>34</v>
      </c>
      <c r="B740" s="2">
        <v>2017</v>
      </c>
      <c r="C740" s="3">
        <v>8300.568359375</v>
      </c>
      <c r="D740" s="3">
        <v>4113.56103515625</v>
      </c>
      <c r="E740" s="3">
        <v>386.73495483398438</v>
      </c>
      <c r="F740" s="3">
        <v>267.91500854492188</v>
      </c>
      <c r="G740" s="3">
        <v>7.8636631369590759E-2</v>
      </c>
      <c r="H740" s="3">
        <v>125.18952178955078</v>
      </c>
      <c r="I740" s="3">
        <v>467.11239624023438</v>
      </c>
      <c r="J740" s="3">
        <v>393.39718627929688</v>
      </c>
      <c r="K740" s="3">
        <f t="shared" si="66"/>
        <v>17.769959491946441</v>
      </c>
      <c r="L740" s="3">
        <f t="shared" si="67"/>
        <v>21.099714611283254</v>
      </c>
      <c r="M740" s="3">
        <f t="shared" si="68"/>
        <v>1.5483807885031964</v>
      </c>
      <c r="N740" s="3">
        <f t="shared" si="69"/>
        <v>21.111199707326513</v>
      </c>
      <c r="O740" s="3">
        <f t="shared" si="70"/>
        <v>0.84218956603535311</v>
      </c>
      <c r="P740" s="4">
        <f t="shared" si="71"/>
        <v>433.97587236493302</v>
      </c>
    </row>
    <row r="741" spans="1:16" x14ac:dyDescent="0.15">
      <c r="A741" t="s">
        <v>55</v>
      </c>
      <c r="B741" s="2">
        <v>2017</v>
      </c>
      <c r="C741" s="3">
        <v>2.1231892108917236</v>
      </c>
      <c r="D741" s="3">
        <v>3.6959218978881836</v>
      </c>
      <c r="E741" s="3">
        <v>0.5504564642906189</v>
      </c>
      <c r="F741" s="3">
        <v>6.1336574554443359</v>
      </c>
      <c r="G741" s="3">
        <v>7.8636631369590759E-2</v>
      </c>
      <c r="H741" s="3">
        <v>227.49578857421875</v>
      </c>
      <c r="I741" s="3">
        <v>13.533162117004395</v>
      </c>
      <c r="J741" s="3">
        <v>13.533162117004395</v>
      </c>
      <c r="K741" s="3">
        <f t="shared" si="66"/>
        <v>0.15688788714235086</v>
      </c>
      <c r="L741" s="3">
        <f t="shared" si="67"/>
        <v>0.15688788714235086</v>
      </c>
      <c r="M741" s="3">
        <f t="shared" si="68"/>
        <v>6.7806003150626418E-2</v>
      </c>
      <c r="N741" s="3">
        <f t="shared" si="69"/>
        <v>9.0847915344509974E-3</v>
      </c>
      <c r="O741" s="3">
        <f t="shared" si="70"/>
        <v>1</v>
      </c>
      <c r="P741" s="4">
        <f t="shared" si="71"/>
        <v>0.11100599984239251</v>
      </c>
    </row>
    <row r="742" spans="1:16" x14ac:dyDescent="0.15">
      <c r="A742" t="s">
        <v>1</v>
      </c>
      <c r="B742" s="2">
        <v>2018</v>
      </c>
      <c r="C742" s="3">
        <v>105871.90625</v>
      </c>
      <c r="D742" s="3">
        <v>17403.185546875</v>
      </c>
      <c r="E742" s="3">
        <v>20472.138671875</v>
      </c>
      <c r="F742" s="3">
        <v>4827.7275390625</v>
      </c>
      <c r="G742" s="3">
        <v>7.5419105589389801E-2</v>
      </c>
      <c r="H742" s="3">
        <v>1417.8037109375</v>
      </c>
      <c r="I742" s="3">
        <v>4962.841796875</v>
      </c>
      <c r="J742" s="3">
        <v>4323.7451171875</v>
      </c>
      <c r="K742" s="3">
        <f t="shared" si="66"/>
        <v>21.332919843760759</v>
      </c>
      <c r="L742" s="3">
        <f t="shared" si="67"/>
        <v>24.486158036731666</v>
      </c>
      <c r="M742" s="3">
        <f t="shared" si="68"/>
        <v>2.2448603906625939</v>
      </c>
      <c r="N742" s="3">
        <f t="shared" si="69"/>
        <v>16.951420712050943</v>
      </c>
      <c r="O742" s="3">
        <f t="shared" si="70"/>
        <v>0.87122364446718292</v>
      </c>
      <c r="P742" s="4">
        <f t="shared" si="71"/>
        <v>231.28860291764624</v>
      </c>
    </row>
    <row r="743" spans="1:16" x14ac:dyDescent="0.15">
      <c r="A743" t="s">
        <v>2</v>
      </c>
      <c r="B743" s="2">
        <v>2018</v>
      </c>
      <c r="C743" s="3">
        <v>24082.828125</v>
      </c>
      <c r="D743" s="3">
        <v>9983.9814453125</v>
      </c>
      <c r="E743" s="3">
        <v>118.40799713134766</v>
      </c>
      <c r="F743" s="3">
        <v>438.93917846679688</v>
      </c>
      <c r="G743" s="3">
        <v>7.5419105589389801E-2</v>
      </c>
      <c r="H743" s="3">
        <v>352.20721435546875</v>
      </c>
      <c r="I743" s="3">
        <v>1666.740234375</v>
      </c>
      <c r="J743" s="3">
        <v>1523.9453125</v>
      </c>
      <c r="K743" s="3">
        <f t="shared" si="66"/>
        <v>14.449059084501348</v>
      </c>
      <c r="L743" s="3">
        <f t="shared" si="67"/>
        <v>15.80294773537026</v>
      </c>
      <c r="M743" s="3">
        <f t="shared" si="68"/>
        <v>1.8116822589469219</v>
      </c>
      <c r="N743" s="3">
        <f t="shared" si="69"/>
        <v>30.437517977823283</v>
      </c>
      <c r="O743" s="3">
        <f t="shared" si="70"/>
        <v>0.91432682854233382</v>
      </c>
      <c r="P743" s="4">
        <f t="shared" si="71"/>
        <v>148.22380741784519</v>
      </c>
    </row>
    <row r="744" spans="1:16" x14ac:dyDescent="0.15">
      <c r="A744" t="s">
        <v>3</v>
      </c>
      <c r="B744" s="2">
        <v>2018</v>
      </c>
      <c r="C744" s="3">
        <v>83764.078125</v>
      </c>
      <c r="D744" s="3">
        <v>9098.7119140625</v>
      </c>
      <c r="E744" s="3">
        <v>16841.61328125</v>
      </c>
      <c r="F744" s="3">
        <v>4322.04248046875</v>
      </c>
      <c r="G744" s="3">
        <v>5022.2333984375</v>
      </c>
      <c r="H744" s="3">
        <v>2995.118896484375</v>
      </c>
      <c r="I744" s="3">
        <v>3968.07763671875</v>
      </c>
      <c r="J744" s="3">
        <v>3441.716552734375</v>
      </c>
      <c r="K744" s="3">
        <f t="shared" si="66"/>
        <v>21.109485699041286</v>
      </c>
      <c r="L744" s="3">
        <f t="shared" si="67"/>
        <v>24.337878160957537</v>
      </c>
      <c r="M744" s="3">
        <f t="shared" si="68"/>
        <v>2.5116575193809809</v>
      </c>
      <c r="N744" s="3">
        <f t="shared" si="69"/>
        <v>6.7883457535581035</v>
      </c>
      <c r="O744" s="3">
        <f t="shared" si="70"/>
        <v>0.86735111251007957</v>
      </c>
      <c r="P744" s="4">
        <f t="shared" si="71"/>
        <v>376.3297814696981</v>
      </c>
    </row>
    <row r="745" spans="1:16" x14ac:dyDescent="0.15">
      <c r="A745" t="s">
        <v>53</v>
      </c>
      <c r="B745" s="2">
        <v>2018</v>
      </c>
      <c r="C745" s="3">
        <v>650.03729248046875</v>
      </c>
      <c r="D745" s="3">
        <v>297.45294189453125</v>
      </c>
      <c r="E745" s="3">
        <v>213.20980834960938</v>
      </c>
      <c r="F745" s="3">
        <v>34.919044494628906</v>
      </c>
      <c r="G745" s="3">
        <v>7.5419105589389801E-2</v>
      </c>
      <c r="H745" s="3">
        <v>414.80508422851562</v>
      </c>
      <c r="I745" s="3">
        <v>20.579261779785156</v>
      </c>
      <c r="J745" s="3">
        <v>17.879358291625977</v>
      </c>
      <c r="K745" s="3">
        <f t="shared" si="66"/>
        <v>31.587007320106846</v>
      </c>
      <c r="L745" s="3">
        <f t="shared" si="67"/>
        <v>36.356858108544195</v>
      </c>
      <c r="M745" s="3">
        <f t="shared" si="68"/>
        <v>1.1837770802963392</v>
      </c>
      <c r="N745" s="3">
        <f t="shared" si="69"/>
        <v>1.4451710670193416</v>
      </c>
      <c r="O745" s="3">
        <f t="shared" si="70"/>
        <v>0.86880464824004167</v>
      </c>
      <c r="P745" s="4">
        <f t="shared" si="71"/>
        <v>2.9204451084780447</v>
      </c>
    </row>
    <row r="746" spans="1:16" x14ac:dyDescent="0.15">
      <c r="A746" t="s">
        <v>40</v>
      </c>
      <c r="B746" s="2">
        <v>2018</v>
      </c>
      <c r="C746" s="3">
        <v>2328.338623046875</v>
      </c>
      <c r="D746" s="3">
        <v>1131.060302734375</v>
      </c>
      <c r="E746" s="3">
        <v>33.108985900878906</v>
      </c>
      <c r="F746" s="3">
        <v>39.444190979003906</v>
      </c>
      <c r="G746" s="3">
        <v>7.5419105589389801E-2</v>
      </c>
      <c r="H746" s="3">
        <v>166.44996643066406</v>
      </c>
      <c r="I746" s="3">
        <v>181.85346984863281</v>
      </c>
      <c r="J746" s="3">
        <v>162.35417175292969</v>
      </c>
      <c r="K746" s="3">
        <f t="shared" si="66"/>
        <v>12.803377493895972</v>
      </c>
      <c r="L746" s="3">
        <f t="shared" si="67"/>
        <v>14.341107456050695</v>
      </c>
      <c r="M746" s="3">
        <f t="shared" si="68"/>
        <v>1.5436052994269303</v>
      </c>
      <c r="N746" s="3">
        <f t="shared" si="69"/>
        <v>11.304284168756357</v>
      </c>
      <c r="O746" s="3">
        <f t="shared" si="70"/>
        <v>0.89277467121230336</v>
      </c>
      <c r="P746" s="4">
        <f t="shared" si="71"/>
        <v>10.460607754688262</v>
      </c>
    </row>
    <row r="747" spans="1:16" x14ac:dyDescent="0.15">
      <c r="A747" t="s">
        <v>35</v>
      </c>
      <c r="B747" s="2">
        <v>2018</v>
      </c>
      <c r="C747" s="3">
        <v>84.997329711914062</v>
      </c>
      <c r="D747" s="3">
        <v>9.5028076171875</v>
      </c>
      <c r="E747" s="3">
        <v>20.212320327758789</v>
      </c>
      <c r="F747" s="3">
        <v>5.4301753044128418</v>
      </c>
      <c r="G747" s="3">
        <v>0.52793371677398682</v>
      </c>
      <c r="H747" s="3">
        <v>229.65116882324219</v>
      </c>
      <c r="I747" s="3">
        <v>26.579046249389648</v>
      </c>
      <c r="J747" s="3">
        <v>21.959213256835938</v>
      </c>
      <c r="K747" s="3">
        <f t="shared" si="66"/>
        <v>3.1979074386036674</v>
      </c>
      <c r="L747" s="3">
        <f t="shared" si="67"/>
        <v>3.8706910269407881</v>
      </c>
      <c r="M747" s="3">
        <f t="shared" si="68"/>
        <v>1.0861808348545963</v>
      </c>
      <c r="N747" s="3">
        <f t="shared" si="69"/>
        <v>0.3607554443082549</v>
      </c>
      <c r="O747" s="3">
        <f t="shared" si="70"/>
        <v>0.82618514790914288</v>
      </c>
      <c r="P747" s="4">
        <f t="shared" si="71"/>
        <v>0.38187045368372219</v>
      </c>
    </row>
    <row r="748" spans="1:16" x14ac:dyDescent="0.15">
      <c r="A748" t="s">
        <v>4</v>
      </c>
      <c r="B748" s="2">
        <v>2018</v>
      </c>
      <c r="C748" s="3">
        <v>108941.84375</v>
      </c>
      <c r="D748" s="3">
        <v>44894.27734375</v>
      </c>
      <c r="E748" s="3">
        <v>697.2496337890625</v>
      </c>
      <c r="F748" s="3">
        <v>2294.777099609375</v>
      </c>
      <c r="G748" s="3">
        <v>7.5419105589389801E-2</v>
      </c>
      <c r="H748" s="3">
        <v>723.4200439453125</v>
      </c>
      <c r="I748" s="3">
        <v>4684.0322265625</v>
      </c>
      <c r="J748" s="3">
        <v>3865.42138671875</v>
      </c>
      <c r="K748" s="3">
        <f t="shared" si="66"/>
        <v>23.258132839523572</v>
      </c>
      <c r="L748" s="3">
        <f t="shared" si="67"/>
        <v>28.183691466165797</v>
      </c>
      <c r="M748" s="3">
        <f t="shared" si="68"/>
        <v>2.012188227127738</v>
      </c>
      <c r="N748" s="3">
        <f t="shared" si="69"/>
        <v>36.094103991052314</v>
      </c>
      <c r="O748" s="3">
        <f t="shared" si="70"/>
        <v>0.82523373020332336</v>
      </c>
      <c r="P748" s="4">
        <f t="shared" si="71"/>
        <v>475.36587207529459</v>
      </c>
    </row>
    <row r="749" spans="1:16" x14ac:dyDescent="0.15">
      <c r="A749" t="s">
        <v>5</v>
      </c>
      <c r="B749" s="2">
        <v>2018</v>
      </c>
      <c r="C749" s="3">
        <v>181.98629760742188</v>
      </c>
      <c r="D749" s="3">
        <v>5.1284990310668945</v>
      </c>
      <c r="E749" s="3">
        <v>29.262613296508789</v>
      </c>
      <c r="F749" s="3">
        <v>1.7346394062042236</v>
      </c>
      <c r="G749" s="3">
        <v>4.29888916015625</v>
      </c>
      <c r="H749" s="3">
        <v>18.854776382446289</v>
      </c>
      <c r="I749" s="3">
        <v>77.877204895019531</v>
      </c>
      <c r="J749" s="3">
        <v>70.377471923828125</v>
      </c>
      <c r="K749" s="3">
        <f t="shared" si="66"/>
        <v>2.3368365345513373</v>
      </c>
      <c r="L749" s="3">
        <f t="shared" si="67"/>
        <v>2.5858601145035687</v>
      </c>
      <c r="M749" s="3">
        <f t="shared" si="68"/>
        <v>0.99638923217401543</v>
      </c>
      <c r="N749" s="3">
        <f t="shared" si="69"/>
        <v>7.3121210135343899</v>
      </c>
      <c r="O749" s="3">
        <f t="shared" si="70"/>
        <v>0.90369796936984015</v>
      </c>
      <c r="P749" s="4">
        <f t="shared" si="71"/>
        <v>312.36773928388402</v>
      </c>
    </row>
    <row r="750" spans="1:16" x14ac:dyDescent="0.15">
      <c r="A750" t="s">
        <v>6</v>
      </c>
      <c r="B750" s="2">
        <v>2018</v>
      </c>
      <c r="C750" s="3">
        <v>36498.09375</v>
      </c>
      <c r="D750" s="3">
        <v>15953.328125</v>
      </c>
      <c r="E750" s="3">
        <v>298.73507690429688</v>
      </c>
      <c r="F750" s="3">
        <v>829.3839111328125</v>
      </c>
      <c r="G750" s="3">
        <v>7.5419105589389801E-2</v>
      </c>
      <c r="H750" s="3">
        <v>732.31951904296875</v>
      </c>
      <c r="I750" s="3">
        <v>1558.68408203125</v>
      </c>
      <c r="J750" s="3">
        <v>1333.51220703125</v>
      </c>
      <c r="K750" s="3">
        <f t="shared" si="66"/>
        <v>23.415966179904988</v>
      </c>
      <c r="L750" s="3">
        <f t="shared" si="67"/>
        <v>27.369898496283273</v>
      </c>
      <c r="M750" s="3">
        <f t="shared" si="68"/>
        <v>1.9064771749056992</v>
      </c>
      <c r="N750" s="3">
        <f t="shared" si="69"/>
        <v>23.36956590671852</v>
      </c>
      <c r="O750" s="3">
        <f t="shared" si="70"/>
        <v>0.85553719474278589</v>
      </c>
      <c r="P750" s="4">
        <f t="shared" si="71"/>
        <v>422.84395286066456</v>
      </c>
    </row>
    <row r="751" spans="1:16" x14ac:dyDescent="0.15">
      <c r="A751" t="s">
        <v>43</v>
      </c>
      <c r="B751" s="2">
        <v>2018</v>
      </c>
      <c r="C751" s="3">
        <v>10244.4033203125</v>
      </c>
      <c r="D751" s="3">
        <v>897.41192626953125</v>
      </c>
      <c r="E751" s="3">
        <v>2050.720947265625</v>
      </c>
      <c r="F751" s="3">
        <v>697.55126953125</v>
      </c>
      <c r="G751" s="3">
        <v>7.5419105589389801E-2</v>
      </c>
      <c r="H751" s="3">
        <v>597.3193359375</v>
      </c>
      <c r="I751" s="3">
        <v>361.48703002929688</v>
      </c>
      <c r="J751" s="3">
        <v>298.90927124023438</v>
      </c>
      <c r="K751" s="3">
        <f t="shared" si="66"/>
        <v>28.339615170929473</v>
      </c>
      <c r="L751" s="3">
        <f t="shared" si="67"/>
        <v>34.272618168738695</v>
      </c>
      <c r="M751" s="3">
        <f t="shared" si="68"/>
        <v>2.8389415254947967</v>
      </c>
      <c r="N751" s="3">
        <f t="shared" si="69"/>
        <v>7.9110658868426036</v>
      </c>
      <c r="O751" s="3">
        <f t="shared" si="70"/>
        <v>0.82688795560938699</v>
      </c>
      <c r="P751" s="4">
        <f t="shared" si="71"/>
        <v>118.68521200945882</v>
      </c>
    </row>
    <row r="752" spans="1:16" x14ac:dyDescent="0.15">
      <c r="A752" t="s">
        <v>52</v>
      </c>
      <c r="B752" s="2">
        <v>2018</v>
      </c>
      <c r="C752" s="3">
        <v>67.500099182128906</v>
      </c>
      <c r="D752" s="3">
        <v>43.516822814941406</v>
      </c>
      <c r="E752" s="3">
        <v>0.98044836521148682</v>
      </c>
      <c r="F752" s="3">
        <v>2.9413449764251709</v>
      </c>
      <c r="G752" s="3">
        <v>0.75419104099273682</v>
      </c>
      <c r="H752" s="3">
        <v>62.974952697753906</v>
      </c>
      <c r="I752" s="3">
        <v>3.7198665142059326</v>
      </c>
      <c r="J752" s="3">
        <v>3.3598794937133789</v>
      </c>
      <c r="K752" s="3">
        <f t="shared" si="66"/>
        <v>18.145839084373147</v>
      </c>
      <c r="L752" s="3">
        <f t="shared" si="67"/>
        <v>20.090035761231125</v>
      </c>
      <c r="M752" s="3">
        <f t="shared" si="68"/>
        <v>1.3087243672117415</v>
      </c>
      <c r="N752" s="3">
        <f t="shared" si="69"/>
        <v>1.0124434436126806</v>
      </c>
      <c r="O752" s="3">
        <f t="shared" si="70"/>
        <v>0.90322582299182341</v>
      </c>
      <c r="P752" s="4">
        <f t="shared" si="71"/>
        <v>0.78201368411626415</v>
      </c>
    </row>
    <row r="753" spans="1:16" x14ac:dyDescent="0.15">
      <c r="A753" t="s">
        <v>7</v>
      </c>
      <c r="B753" s="2">
        <v>2018</v>
      </c>
      <c r="C753" s="3">
        <v>12085.458984375</v>
      </c>
      <c r="D753" s="3">
        <v>4577.8642578125</v>
      </c>
      <c r="E753" s="3">
        <v>1224.5799560546875</v>
      </c>
      <c r="F753" s="3">
        <v>548.296875</v>
      </c>
      <c r="G753" s="3">
        <v>7.5419105589389801E-2</v>
      </c>
      <c r="H753" s="3">
        <v>142.5421142578125</v>
      </c>
      <c r="I753" s="3">
        <v>1011.6837158203125</v>
      </c>
      <c r="J753" s="3">
        <v>746.0732421875</v>
      </c>
      <c r="K753" s="3">
        <f t="shared" si="66"/>
        <v>11.945886639655596</v>
      </c>
      <c r="L753" s="3">
        <f t="shared" si="67"/>
        <v>16.198756772110229</v>
      </c>
      <c r="M753" s="3">
        <f t="shared" si="68"/>
        <v>1.5985631479403735</v>
      </c>
      <c r="N753" s="3">
        <f t="shared" si="69"/>
        <v>17.491977064137853</v>
      </c>
      <c r="O753" s="3">
        <f t="shared" si="70"/>
        <v>0.73745700412164372</v>
      </c>
      <c r="P753" s="4">
        <f t="shared" si="71"/>
        <v>270.93894043266999</v>
      </c>
    </row>
    <row r="754" spans="1:16" x14ac:dyDescent="0.15">
      <c r="A754" t="s">
        <v>44</v>
      </c>
      <c r="B754" s="2">
        <v>2018</v>
      </c>
      <c r="C754" s="3">
        <v>919.58514404296875</v>
      </c>
      <c r="D754" s="3">
        <v>607.6517333984375</v>
      </c>
      <c r="E754" s="3">
        <v>4.6005654335021973</v>
      </c>
      <c r="F754" s="3">
        <v>15.310078620910645</v>
      </c>
      <c r="G754" s="3">
        <v>12.745828628540039</v>
      </c>
      <c r="H754" s="3">
        <v>7.0893959999084473</v>
      </c>
      <c r="I754" s="3">
        <v>50.45819091796875</v>
      </c>
      <c r="J754" s="3">
        <v>46.138343811035156</v>
      </c>
      <c r="K754" s="3">
        <f t="shared" si="66"/>
        <v>18.224695085441397</v>
      </c>
      <c r="L754" s="3">
        <f t="shared" si="67"/>
        <v>19.931039306682408</v>
      </c>
      <c r="M754" s="3">
        <f t="shared" si="68"/>
        <v>1.2972937254102246</v>
      </c>
      <c r="N754" s="3">
        <f t="shared" si="69"/>
        <v>26.165235722065855</v>
      </c>
      <c r="O754" s="3">
        <f t="shared" si="70"/>
        <v>0.91438759439559603</v>
      </c>
      <c r="P754" s="4">
        <f t="shared" si="71"/>
        <v>20.615801591544688</v>
      </c>
    </row>
    <row r="755" spans="1:16" x14ac:dyDescent="0.15">
      <c r="A755" t="s">
        <v>8</v>
      </c>
      <c r="B755" s="2">
        <v>2018</v>
      </c>
      <c r="C755" s="3">
        <v>68.3297119140625</v>
      </c>
      <c r="D755" s="3">
        <v>50.606220245361328</v>
      </c>
      <c r="E755" s="3">
        <v>10.784932136535645</v>
      </c>
      <c r="F755" s="3">
        <v>9.27655029296875</v>
      </c>
      <c r="G755" s="3">
        <v>4.4497270584106445</v>
      </c>
      <c r="H755" s="3">
        <v>134.47225952148438</v>
      </c>
      <c r="I755" s="3">
        <v>14.81946849822998</v>
      </c>
      <c r="J755" s="3">
        <v>13.199526786804199</v>
      </c>
      <c r="K755" s="3">
        <f t="shared" si="66"/>
        <v>4.61080719070483</v>
      </c>
      <c r="L755" s="3">
        <f t="shared" si="67"/>
        <v>5.1766789080933506</v>
      </c>
      <c r="M755" s="3">
        <f t="shared" si="68"/>
        <v>0.7642277045397905</v>
      </c>
      <c r="N755" s="3">
        <f t="shared" si="69"/>
        <v>0.46106873492739703</v>
      </c>
      <c r="O755" s="3">
        <f t="shared" si="70"/>
        <v>0.89068827187565702</v>
      </c>
      <c r="P755" s="4">
        <f t="shared" si="71"/>
        <v>15.489421908658935</v>
      </c>
    </row>
    <row r="756" spans="1:16" x14ac:dyDescent="0.15">
      <c r="A756" t="s">
        <v>9</v>
      </c>
      <c r="B756" s="2">
        <v>2018</v>
      </c>
      <c r="C756" s="3">
        <v>3067.219482421875</v>
      </c>
      <c r="D756" s="3">
        <v>1605.22021484375</v>
      </c>
      <c r="E756" s="3">
        <v>55.734718322753906</v>
      </c>
      <c r="F756" s="3">
        <v>42.083858489990234</v>
      </c>
      <c r="G756" s="3">
        <v>7.5419105589389801E-2</v>
      </c>
      <c r="H756" s="3">
        <v>59.807350158691406</v>
      </c>
      <c r="I756" s="3">
        <v>135.77513122558594</v>
      </c>
      <c r="J756" s="3">
        <v>108.17611694335938</v>
      </c>
      <c r="K756" s="3">
        <f t="shared" si="66"/>
        <v>22.590436516137775</v>
      </c>
      <c r="L756" s="3">
        <f t="shared" si="67"/>
        <v>28.353943264832292</v>
      </c>
      <c r="M756" s="3">
        <f t="shared" si="68"/>
        <v>1.6101682657523726</v>
      </c>
      <c r="N756" s="3">
        <f t="shared" si="69"/>
        <v>30.080620983304019</v>
      </c>
      <c r="O756" s="3">
        <f t="shared" si="70"/>
        <v>0.79672997526791778</v>
      </c>
      <c r="P756" s="4">
        <f t="shared" si="71"/>
        <v>229.16229007044598</v>
      </c>
    </row>
    <row r="757" spans="1:16" x14ac:dyDescent="0.15">
      <c r="A757" t="s">
        <v>10</v>
      </c>
      <c r="B757" s="2">
        <v>2018</v>
      </c>
      <c r="C757" s="3">
        <v>9587.578125</v>
      </c>
      <c r="D757" s="3">
        <v>5648.89111328125</v>
      </c>
      <c r="E757" s="3">
        <v>264.41937255859375</v>
      </c>
      <c r="F757" s="3">
        <v>177.15946960449219</v>
      </c>
      <c r="G757" s="3">
        <v>101.21244049072266</v>
      </c>
      <c r="H757" s="3">
        <v>117.88005828857422</v>
      </c>
      <c r="I757" s="3">
        <v>643.596923828125</v>
      </c>
      <c r="J757" s="3">
        <v>562.59979248046875</v>
      </c>
      <c r="K757" s="3">
        <f t="shared" si="66"/>
        <v>14.896867542456432</v>
      </c>
      <c r="L757" s="3">
        <f t="shared" si="67"/>
        <v>17.041560009698799</v>
      </c>
      <c r="M757" s="3">
        <f t="shared" si="68"/>
        <v>1.3466631682185501</v>
      </c>
      <c r="N757" s="3">
        <f t="shared" si="69"/>
        <v>24.195660564426447</v>
      </c>
      <c r="O757" s="3">
        <f t="shared" si="70"/>
        <v>0.87414928762262567</v>
      </c>
      <c r="P757" s="4">
        <f t="shared" si="71"/>
        <v>375.6880791871281</v>
      </c>
    </row>
    <row r="758" spans="1:16" x14ac:dyDescent="0.15">
      <c r="A758" t="s">
        <v>48</v>
      </c>
      <c r="B758" s="2">
        <v>2018</v>
      </c>
      <c r="C758" s="3">
        <v>1999.2850341796875</v>
      </c>
      <c r="D758" s="3">
        <v>1286.4991455078125</v>
      </c>
      <c r="E758" s="3">
        <v>1.2067056894302368</v>
      </c>
      <c r="F758" s="3">
        <v>88.843704223632812</v>
      </c>
      <c r="G758" s="3">
        <v>7.5419105589389801E-2</v>
      </c>
      <c r="H758" s="3">
        <v>274.29928588867188</v>
      </c>
      <c r="I758" s="3">
        <v>96.836524963378906</v>
      </c>
      <c r="J758" s="3">
        <v>96.776527404785156</v>
      </c>
      <c r="K758" s="3">
        <f t="shared" si="66"/>
        <v>20.645980790159147</v>
      </c>
      <c r="L758" s="3">
        <f t="shared" si="67"/>
        <v>20.658780468711385</v>
      </c>
      <c r="M758" s="3">
        <f t="shared" si="68"/>
        <v>1.3496655104904021</v>
      </c>
      <c r="N758" s="3">
        <f t="shared" si="69"/>
        <v>5.5043604163254845</v>
      </c>
      <c r="O758" s="3">
        <f t="shared" si="70"/>
        <v>0.99938042429118101</v>
      </c>
      <c r="P758" s="4">
        <f t="shared" si="71"/>
        <v>78.341740160635041</v>
      </c>
    </row>
    <row r="759" spans="1:16" x14ac:dyDescent="0.15">
      <c r="A759" t="s">
        <v>11</v>
      </c>
      <c r="B759" s="2">
        <v>2018</v>
      </c>
      <c r="C759" s="3">
        <v>179.64830017089844</v>
      </c>
      <c r="D759" s="3">
        <v>85.751518249511719</v>
      </c>
      <c r="E759" s="3">
        <v>8.5977783203125</v>
      </c>
      <c r="F759" s="3">
        <v>7.5419106483459473</v>
      </c>
      <c r="G759" s="3">
        <v>3.0921833515167236</v>
      </c>
      <c r="H759" s="3">
        <v>100.23198699951172</v>
      </c>
      <c r="I759" s="3">
        <v>23.699150085449219</v>
      </c>
      <c r="J759" s="3">
        <v>20.279272079467773</v>
      </c>
      <c r="K759" s="3">
        <f t="shared" si="66"/>
        <v>7.5803688960642823</v>
      </c>
      <c r="L759" s="3">
        <f t="shared" si="67"/>
        <v>8.8587154147799811</v>
      </c>
      <c r="M759" s="3">
        <f t="shared" si="68"/>
        <v>1.2987151224216604</v>
      </c>
      <c r="N759" s="3">
        <f t="shared" si="69"/>
        <v>1.6204081406279003</v>
      </c>
      <c r="O759" s="3">
        <f t="shared" si="70"/>
        <v>0.85569617502523099</v>
      </c>
      <c r="P759" s="4">
        <f t="shared" si="71"/>
        <v>65.80034671204244</v>
      </c>
    </row>
    <row r="760" spans="1:16" x14ac:dyDescent="0.15">
      <c r="A760" t="s">
        <v>12</v>
      </c>
      <c r="B760" s="2">
        <v>2018</v>
      </c>
      <c r="C760" s="3">
        <v>22500.76171875</v>
      </c>
      <c r="D760" s="3">
        <v>6448.861328125</v>
      </c>
      <c r="E760" s="3">
        <v>2256.765869140625</v>
      </c>
      <c r="F760" s="3">
        <v>350.1708984375</v>
      </c>
      <c r="G760" s="3">
        <v>7.5419105589389801E-2</v>
      </c>
      <c r="H760" s="3">
        <v>294.73785400390625</v>
      </c>
      <c r="I760" s="3">
        <v>1054.6422119140625</v>
      </c>
      <c r="J760" s="3">
        <v>938.00634765625</v>
      </c>
      <c r="K760" s="3">
        <f t="shared" si="66"/>
        <v>21.334971675288372</v>
      </c>
      <c r="L760" s="3">
        <f t="shared" si="67"/>
        <v>23.98785655872323</v>
      </c>
      <c r="M760" s="3">
        <f t="shared" si="68"/>
        <v>2.1032138477429467</v>
      </c>
      <c r="N760" s="3">
        <f t="shared" si="69"/>
        <v>34.885757994311525</v>
      </c>
      <c r="O760" s="3">
        <f t="shared" si="70"/>
        <v>0.88940717246076195</v>
      </c>
      <c r="P760" s="4">
        <f t="shared" si="71"/>
        <v>897.43081150764147</v>
      </c>
    </row>
    <row r="761" spans="1:16" x14ac:dyDescent="0.15">
      <c r="A761" t="s">
        <v>50</v>
      </c>
      <c r="B761" s="2">
        <v>2018</v>
      </c>
      <c r="C761" s="3">
        <v>8078.517578125</v>
      </c>
      <c r="D761" s="3">
        <v>4455.3837890625</v>
      </c>
      <c r="E761" s="3">
        <v>242.17074584960938</v>
      </c>
      <c r="F761" s="3">
        <v>249.78807067871094</v>
      </c>
      <c r="G761" s="3">
        <v>7.5419105589389801E-2</v>
      </c>
      <c r="H761" s="3">
        <v>91.030860900878906</v>
      </c>
      <c r="I761" s="3">
        <v>847.2296142578125</v>
      </c>
      <c r="J761" s="3">
        <v>774.21221923828125</v>
      </c>
      <c r="K761" s="3">
        <f t="shared" si="66"/>
        <v>9.5352162414694615</v>
      </c>
      <c r="L761" s="3">
        <f t="shared" si="67"/>
        <v>10.43450022795191</v>
      </c>
      <c r="M761" s="3">
        <f t="shared" si="68"/>
        <v>1.278449473165314</v>
      </c>
      <c r="N761" s="3">
        <f t="shared" si="69"/>
        <v>23.698009550136621</v>
      </c>
      <c r="O761" s="3">
        <f t="shared" si="70"/>
        <v>0.91381628570255335</v>
      </c>
      <c r="P761" s="4">
        <f t="shared" si="71"/>
        <v>322.20734020191315</v>
      </c>
    </row>
    <row r="762" spans="1:16" x14ac:dyDescent="0.15">
      <c r="A762" t="s">
        <v>13</v>
      </c>
      <c r="B762" s="2">
        <v>2018</v>
      </c>
      <c r="C762" s="3">
        <v>10786.365234375</v>
      </c>
      <c r="D762" s="3">
        <v>4230.03125</v>
      </c>
      <c r="E762" s="3">
        <v>389.38882446289062</v>
      </c>
      <c r="F762" s="3">
        <v>318.1177978515625</v>
      </c>
      <c r="G762" s="3">
        <v>7.5419105589389801E-2</v>
      </c>
      <c r="H762" s="3">
        <v>417.52017211914062</v>
      </c>
      <c r="I762" s="3">
        <v>1045.4625244140625</v>
      </c>
      <c r="J762" s="3">
        <v>882.98834228515625</v>
      </c>
      <c r="K762" s="3">
        <f t="shared" si="66"/>
        <v>10.317314090641652</v>
      </c>
      <c r="L762" s="3">
        <f t="shared" si="67"/>
        <v>12.215750444066002</v>
      </c>
      <c r="M762" s="3">
        <f t="shared" si="68"/>
        <v>1.6473087712478107</v>
      </c>
      <c r="N762" s="3">
        <f t="shared" si="69"/>
        <v>14.661096827281565</v>
      </c>
      <c r="O762" s="3">
        <f t="shared" si="70"/>
        <v>0.84459109883449324</v>
      </c>
      <c r="P762" s="4">
        <f t="shared" si="71"/>
        <v>311.53754214445189</v>
      </c>
    </row>
    <row r="763" spans="1:16" x14ac:dyDescent="0.15">
      <c r="A763" t="s">
        <v>14</v>
      </c>
      <c r="B763" s="2">
        <v>2018</v>
      </c>
      <c r="C763" s="3">
        <v>20808.130859375</v>
      </c>
      <c r="D763" s="3">
        <v>4916.119140625</v>
      </c>
      <c r="E763" s="3">
        <v>1244.6414794921875</v>
      </c>
      <c r="F763" s="3">
        <v>547.24102783203125</v>
      </c>
      <c r="G763" s="3">
        <v>7.5419105589389801E-2</v>
      </c>
      <c r="H763" s="3">
        <v>301.374755859375</v>
      </c>
      <c r="I763" s="3">
        <v>674.5557861328125</v>
      </c>
      <c r="J763" s="3">
        <v>618.45782470703125</v>
      </c>
      <c r="K763" s="3">
        <f t="shared" si="66"/>
        <v>30.847160882966783</v>
      </c>
      <c r="L763" s="3">
        <f t="shared" si="67"/>
        <v>33.645189741486398</v>
      </c>
      <c r="M763" s="3">
        <f t="shared" si="68"/>
        <v>2.7916234399687916</v>
      </c>
      <c r="N763" s="3">
        <f t="shared" si="69"/>
        <v>24.517905677351816</v>
      </c>
      <c r="O763" s="3">
        <f t="shared" si="70"/>
        <v>0.9168371799945747</v>
      </c>
      <c r="P763" s="4">
        <f t="shared" si="71"/>
        <v>260.54321068568851</v>
      </c>
    </row>
    <row r="764" spans="1:16" x14ac:dyDescent="0.15">
      <c r="A764" t="s">
        <v>15</v>
      </c>
      <c r="B764" s="2">
        <v>2018</v>
      </c>
      <c r="C764" s="3">
        <v>10046.880859375</v>
      </c>
      <c r="D764" s="3">
        <v>4505.38623046875</v>
      </c>
      <c r="E764" s="3">
        <v>428.07882690429688</v>
      </c>
      <c r="F764" s="3">
        <v>353.71560668945312</v>
      </c>
      <c r="G764" s="3">
        <v>7.5419105589389801E-2</v>
      </c>
      <c r="H764" s="3">
        <v>56.488910675048828</v>
      </c>
      <c r="I764" s="3">
        <v>625.717529296875</v>
      </c>
      <c r="J764" s="3">
        <v>540.640625</v>
      </c>
      <c r="K764" s="3">
        <f t="shared" si="66"/>
        <v>16.056575673474867</v>
      </c>
      <c r="L764" s="3">
        <f t="shared" si="67"/>
        <v>18.583288777780989</v>
      </c>
      <c r="M764" s="3">
        <f t="shared" si="68"/>
        <v>1.6470773841697142</v>
      </c>
      <c r="N764" s="3">
        <f t="shared" si="69"/>
        <v>24.487867834374104</v>
      </c>
      <c r="O764" s="3">
        <f t="shared" si="70"/>
        <v>0.86403304955755877</v>
      </c>
      <c r="P764" s="4">
        <f t="shared" si="71"/>
        <v>212.99930611707026</v>
      </c>
    </row>
    <row r="765" spans="1:16" x14ac:dyDescent="0.15">
      <c r="A765" t="s">
        <v>54</v>
      </c>
      <c r="B765" s="2">
        <v>2018</v>
      </c>
      <c r="C765" s="3">
        <v>789.63800048828125</v>
      </c>
      <c r="D765" s="3">
        <v>185.00306701660156</v>
      </c>
      <c r="E765" s="3">
        <v>73.382652282714844</v>
      </c>
      <c r="F765" s="3">
        <v>90.729179382324219</v>
      </c>
      <c r="G765" s="3">
        <v>7.5419105589389801E-2</v>
      </c>
      <c r="H765" s="3">
        <v>43.592243194580078</v>
      </c>
      <c r="I765" s="3">
        <v>84.656967163085938</v>
      </c>
      <c r="J765" s="3">
        <v>78.957168579101562</v>
      </c>
      <c r="K765" s="3">
        <f t="shared" si="66"/>
        <v>9.3275016451640287</v>
      </c>
      <c r="L765" s="3">
        <f t="shared" si="67"/>
        <v>10.000839881906343</v>
      </c>
      <c r="M765" s="3">
        <f t="shared" si="68"/>
        <v>1.871180738701012</v>
      </c>
      <c r="N765" s="3">
        <f t="shared" si="69"/>
        <v>5.8754208105110424</v>
      </c>
      <c r="O765" s="3">
        <f t="shared" si="70"/>
        <v>0.93267183109685348</v>
      </c>
      <c r="P765" s="4">
        <f t="shared" si="71"/>
        <v>16.740752532237916</v>
      </c>
    </row>
    <row r="766" spans="1:16" x14ac:dyDescent="0.15">
      <c r="A766" t="s">
        <v>46</v>
      </c>
      <c r="B766" s="2">
        <v>2018</v>
      </c>
      <c r="C766" s="3">
        <v>3373.119384765625</v>
      </c>
      <c r="D766" s="3">
        <v>1615.6280517578125</v>
      </c>
      <c r="E766" s="3">
        <v>123.98900604248047</v>
      </c>
      <c r="F766" s="3">
        <v>286.3663330078125</v>
      </c>
      <c r="G766" s="3">
        <v>84.016883850097656</v>
      </c>
      <c r="H766" s="3">
        <v>271.81045532226562</v>
      </c>
      <c r="I766" s="3">
        <v>237.53147888183594</v>
      </c>
      <c r="J766" s="3">
        <v>207.47256469726562</v>
      </c>
      <c r="K766" s="3">
        <f t="shared" si="66"/>
        <v>14.200725733887424</v>
      </c>
      <c r="L766" s="3">
        <f t="shared" si="67"/>
        <v>16.258146659957305</v>
      </c>
      <c r="M766" s="3">
        <f t="shared" si="68"/>
        <v>1.5440294807350341</v>
      </c>
      <c r="N766" s="3">
        <f t="shared" si="69"/>
        <v>5.2524955179241513</v>
      </c>
      <c r="O766" s="3">
        <f t="shared" si="70"/>
        <v>0.87345292368796457</v>
      </c>
      <c r="P766" s="4">
        <f t="shared" si="71"/>
        <v>71.511954651546645</v>
      </c>
    </row>
    <row r="767" spans="1:16" x14ac:dyDescent="0.15">
      <c r="A767" t="s">
        <v>16</v>
      </c>
      <c r="B767" s="2">
        <v>2018</v>
      </c>
      <c r="C767" s="3">
        <v>38492.5546875</v>
      </c>
      <c r="D767" s="3">
        <v>5394.6533203125</v>
      </c>
      <c r="E767" s="3">
        <v>9343.5224609375</v>
      </c>
      <c r="F767" s="3">
        <v>1930.276611328125</v>
      </c>
      <c r="G767" s="3">
        <v>2.2625732421875</v>
      </c>
      <c r="H767" s="3">
        <v>2324.039794921875</v>
      </c>
      <c r="I767" s="3">
        <v>2443.65234375</v>
      </c>
      <c r="J767" s="3">
        <v>1720.8582763671875</v>
      </c>
      <c r="K767" s="3">
        <f t="shared" si="66"/>
        <v>15.75205850617432</v>
      </c>
      <c r="L767" s="3">
        <f t="shared" si="67"/>
        <v>22.36823056036874</v>
      </c>
      <c r="M767" s="3">
        <f t="shared" si="68"/>
        <v>2.0363536626580188</v>
      </c>
      <c r="N767" s="3">
        <f t="shared" si="69"/>
        <v>9.0430730577192726</v>
      </c>
      <c r="O767" s="3">
        <f t="shared" si="70"/>
        <v>0.70421567158214438</v>
      </c>
      <c r="P767" s="4">
        <f t="shared" si="71"/>
        <v>160.17365688623528</v>
      </c>
    </row>
    <row r="768" spans="1:16" x14ac:dyDescent="0.15">
      <c r="A768" t="s">
        <v>41</v>
      </c>
      <c r="B768" s="2">
        <v>2018</v>
      </c>
      <c r="C768" s="3">
        <v>3100.630126953125</v>
      </c>
      <c r="D768" s="3">
        <v>1408.5272216796875</v>
      </c>
      <c r="E768" s="3">
        <v>14.027953147888184</v>
      </c>
      <c r="F768" s="3">
        <v>128.28790283203125</v>
      </c>
      <c r="G768" s="3">
        <v>7.5419105589389801E-2</v>
      </c>
      <c r="H768" s="3">
        <v>353.64016723632812</v>
      </c>
      <c r="I768" s="3">
        <v>176.1536865234375</v>
      </c>
      <c r="J768" s="3">
        <v>168.35395812988281</v>
      </c>
      <c r="K768" s="3">
        <f t="shared" si="66"/>
        <v>17.601846365790259</v>
      </c>
      <c r="L768" s="3">
        <f t="shared" si="67"/>
        <v>18.417328356254213</v>
      </c>
      <c r="M768" s="3">
        <f t="shared" si="68"/>
        <v>1.7546801917681605</v>
      </c>
      <c r="N768" s="3">
        <f t="shared" si="69"/>
        <v>6.4327960203502759</v>
      </c>
      <c r="O768" s="3">
        <f t="shared" si="70"/>
        <v>0.95572202576346921</v>
      </c>
      <c r="P768" s="4">
        <f t="shared" si="71"/>
        <v>12.902216288777312</v>
      </c>
    </row>
    <row r="769" spans="1:16" x14ac:dyDescent="0.15">
      <c r="A769" t="s">
        <v>39</v>
      </c>
      <c r="B769" s="2">
        <v>2018</v>
      </c>
      <c r="C769" s="3">
        <v>35858.84375</v>
      </c>
      <c r="D769" s="3">
        <v>6292.5927734375</v>
      </c>
      <c r="E769" s="3">
        <v>6709.96240234375</v>
      </c>
      <c r="F769" s="3">
        <v>1404.8316650390625</v>
      </c>
      <c r="G769" s="3">
        <v>57.997291564941406</v>
      </c>
      <c r="H769" s="3">
        <v>527.40582275390625</v>
      </c>
      <c r="I769" s="3">
        <v>1952.6300048828125</v>
      </c>
      <c r="J769" s="3">
        <v>1611.1221923828125</v>
      </c>
      <c r="K769" s="3">
        <f t="shared" si="66"/>
        <v>18.364382223119673</v>
      </c>
      <c r="L769" s="3">
        <f t="shared" si="67"/>
        <v>22.257060277324836</v>
      </c>
      <c r="M769" s="3">
        <f t="shared" si="68"/>
        <v>2.1645646759121338</v>
      </c>
      <c r="N769" s="3">
        <f t="shared" si="69"/>
        <v>18.017393787866968</v>
      </c>
      <c r="O769" s="3">
        <f t="shared" si="70"/>
        <v>0.82510367471255996</v>
      </c>
      <c r="P769" s="4">
        <f t="shared" si="71"/>
        <v>149.21436578525672</v>
      </c>
    </row>
    <row r="770" spans="1:16" x14ac:dyDescent="0.15">
      <c r="A770" t="s">
        <v>17</v>
      </c>
      <c r="B770" s="2">
        <v>2018</v>
      </c>
      <c r="C770" s="3">
        <v>26594.134765625</v>
      </c>
      <c r="D770" s="3">
        <v>4225.95849609375</v>
      </c>
      <c r="E770" s="3">
        <v>6061.65966796875</v>
      </c>
      <c r="F770" s="3">
        <v>1352.038330078125</v>
      </c>
      <c r="G770" s="3">
        <v>7.5419105589389801E-2</v>
      </c>
      <c r="H770" s="3">
        <v>443.8414306640625</v>
      </c>
      <c r="I770" s="3">
        <v>1430.648681640625</v>
      </c>
      <c r="J770" s="3">
        <v>1118.2398681640625</v>
      </c>
      <c r="K770" s="3">
        <f t="shared" si="66"/>
        <v>18.588864692572635</v>
      </c>
      <c r="L770" s="3">
        <f t="shared" si="67"/>
        <v>23.782137914012598</v>
      </c>
      <c r="M770" s="3">
        <f t="shared" si="68"/>
        <v>2.071757944620209</v>
      </c>
      <c r="N770" s="3">
        <f t="shared" si="69"/>
        <v>14.807794238984899</v>
      </c>
      <c r="O770" s="3">
        <f t="shared" si="70"/>
        <v>0.78163135542242179</v>
      </c>
      <c r="P770" s="4">
        <f t="shared" si="71"/>
        <v>157.91485130808456</v>
      </c>
    </row>
    <row r="771" spans="1:16" x14ac:dyDescent="0.15">
      <c r="A771" t="s">
        <v>51</v>
      </c>
      <c r="B771" s="2">
        <v>2018</v>
      </c>
      <c r="C771" s="3">
        <v>7992.6904296875</v>
      </c>
      <c r="D771" s="3">
        <v>863.7750244140625</v>
      </c>
      <c r="E771" s="3">
        <v>1660.9549560546875</v>
      </c>
      <c r="F771" s="3">
        <v>835.2666015625</v>
      </c>
      <c r="G771" s="3">
        <v>7.5419105589389801E-2</v>
      </c>
      <c r="H771" s="3">
        <v>4213.66552734375</v>
      </c>
      <c r="I771" s="3">
        <v>223.01199340820312</v>
      </c>
      <c r="J771" s="3">
        <v>192.59309387207031</v>
      </c>
      <c r="K771" s="3">
        <f t="shared" ref="K771:K834" si="72">C771/I771</f>
        <v>35.839733583554896</v>
      </c>
      <c r="L771" s="3">
        <f t="shared" ref="L771:L834" si="73">C771/J771</f>
        <v>41.500399983171945</v>
      </c>
      <c r="M771" s="3">
        <f t="shared" ref="M771:M834" si="74">C771/(D771+E771+I771+J771)</f>
        <v>2.7182923869306883</v>
      </c>
      <c r="N771" s="3">
        <f t="shared" ref="N771:N834" si="75">C771/(F771+G771+H771)</f>
        <v>1.5830220798213706</v>
      </c>
      <c r="O771" s="3">
        <f t="shared" ref="O771:O834" si="76">J771/I771</f>
        <v>0.86359971465546348</v>
      </c>
      <c r="P771" s="4">
        <f t="shared" ref="P771:P834" si="77">(C771/VLOOKUP(A771,$A$2:$C$35,3))*100</f>
        <v>26430.269659321268</v>
      </c>
    </row>
    <row r="772" spans="1:16" x14ac:dyDescent="0.15">
      <c r="A772" t="s">
        <v>19</v>
      </c>
      <c r="B772" s="2">
        <v>2018</v>
      </c>
      <c r="C772" s="3">
        <v>39249.3828125</v>
      </c>
      <c r="D772" s="3">
        <v>17938.583984375</v>
      </c>
      <c r="E772" s="3">
        <v>568.50921630859375</v>
      </c>
      <c r="F772" s="3">
        <v>562.70196533203125</v>
      </c>
      <c r="G772" s="3">
        <v>7.5419105589389801E-2</v>
      </c>
      <c r="H772" s="3">
        <v>406.43356323242188</v>
      </c>
      <c r="I772" s="3">
        <v>1257.494873046875</v>
      </c>
      <c r="J772" s="3">
        <v>1088.3009033203125</v>
      </c>
      <c r="K772" s="3">
        <f t="shared" si="72"/>
        <v>31.212360108793</v>
      </c>
      <c r="L772" s="3">
        <f t="shared" si="73"/>
        <v>36.06482609060923</v>
      </c>
      <c r="M772" s="3">
        <f t="shared" si="74"/>
        <v>1.8822036052508169</v>
      </c>
      <c r="N772" s="3">
        <f t="shared" si="75"/>
        <v>40.496223146111255</v>
      </c>
      <c r="O772" s="3">
        <f t="shared" si="76"/>
        <v>0.86545156298203407</v>
      </c>
      <c r="P772" s="4">
        <f t="shared" si="77"/>
        <v>363.71301151453213</v>
      </c>
    </row>
    <row r="773" spans="1:16" x14ac:dyDescent="0.15">
      <c r="A773" t="s">
        <v>20</v>
      </c>
      <c r="B773" s="2">
        <v>2018</v>
      </c>
      <c r="C773" s="3">
        <v>27939.53515625</v>
      </c>
      <c r="D773" s="3">
        <v>11875.115234375</v>
      </c>
      <c r="E773" s="3">
        <v>1079.9261474609375</v>
      </c>
      <c r="F773" s="3">
        <v>967.09918212890625</v>
      </c>
      <c r="G773" s="3">
        <v>61.164894104003906</v>
      </c>
      <c r="H773" s="3">
        <v>1659.446533203125</v>
      </c>
      <c r="I773" s="3">
        <v>2281.958251953125</v>
      </c>
      <c r="J773" s="3">
        <v>1847.09375</v>
      </c>
      <c r="K773" s="3">
        <f t="shared" si="72"/>
        <v>12.243666216214336</v>
      </c>
      <c r="L773" s="3">
        <f t="shared" si="73"/>
        <v>15.126213900214864</v>
      </c>
      <c r="M773" s="3">
        <f t="shared" si="74"/>
        <v>1.6354122240259799</v>
      </c>
      <c r="N773" s="3">
        <f t="shared" si="75"/>
        <v>10.39529146410319</v>
      </c>
      <c r="O773" s="3">
        <f t="shared" si="76"/>
        <v>0.8094336293922445</v>
      </c>
      <c r="P773" s="4">
        <f t="shared" si="77"/>
        <v>227.28471509614928</v>
      </c>
    </row>
    <row r="774" spans="1:16" x14ac:dyDescent="0.15">
      <c r="A774" t="s">
        <v>45</v>
      </c>
      <c r="B774" s="2">
        <v>2018</v>
      </c>
      <c r="C774" s="3">
        <v>1342.2337646484375</v>
      </c>
      <c r="D774" s="3">
        <v>720.85577392578125</v>
      </c>
      <c r="E774" s="3">
        <v>1.5838011503219604</v>
      </c>
      <c r="F774" s="3">
        <v>7.3156533241271973</v>
      </c>
      <c r="G774" s="3">
        <v>7.5419105589389801E-2</v>
      </c>
      <c r="H774" s="3">
        <v>0.37709552049636841</v>
      </c>
      <c r="I774" s="3">
        <v>86.816886901855469</v>
      </c>
      <c r="J774" s="3">
        <v>72.777389526367188</v>
      </c>
      <c r="K774" s="3">
        <f t="shared" si="72"/>
        <v>15.46051479783884</v>
      </c>
      <c r="L774" s="3">
        <f t="shared" si="73"/>
        <v>18.4430050786879</v>
      </c>
      <c r="M774" s="3">
        <f t="shared" si="74"/>
        <v>1.5217485840925853</v>
      </c>
      <c r="N774" s="3">
        <f t="shared" si="75"/>
        <v>172.78639870442575</v>
      </c>
      <c r="O774" s="3">
        <f t="shared" si="76"/>
        <v>0.83828609989943992</v>
      </c>
      <c r="P774" s="4">
        <f t="shared" si="77"/>
        <v>10.918908173828683</v>
      </c>
    </row>
    <row r="775" spans="1:16" x14ac:dyDescent="0.15">
      <c r="A775" t="s">
        <v>21</v>
      </c>
      <c r="B775" s="2">
        <v>2018</v>
      </c>
      <c r="C775" s="3">
        <v>823.19952392578125</v>
      </c>
      <c r="D775" s="3">
        <v>318.0423583984375</v>
      </c>
      <c r="E775" s="3">
        <v>9.5782260894775391</v>
      </c>
      <c r="F775" s="3">
        <v>31.902280807495117</v>
      </c>
      <c r="G775" s="3">
        <v>7.5419105589389801E-2</v>
      </c>
      <c r="H775" s="3">
        <v>21.117349624633789</v>
      </c>
      <c r="I775" s="3">
        <v>103.67628479003906</v>
      </c>
      <c r="J775" s="3">
        <v>88.43682861328125</v>
      </c>
      <c r="K775" s="3">
        <f t="shared" si="72"/>
        <v>7.940094743874079</v>
      </c>
      <c r="L775" s="3">
        <f t="shared" si="73"/>
        <v>9.3083338336960093</v>
      </c>
      <c r="M775" s="3">
        <f t="shared" si="74"/>
        <v>1.5838871469481899</v>
      </c>
      <c r="N775" s="3">
        <f t="shared" si="75"/>
        <v>15.50426134061683</v>
      </c>
      <c r="O775" s="3">
        <f t="shared" si="76"/>
        <v>0.85300923728488021</v>
      </c>
      <c r="P775" s="4">
        <f t="shared" si="77"/>
        <v>497.75039336239371</v>
      </c>
    </row>
    <row r="776" spans="1:16" x14ac:dyDescent="0.15">
      <c r="A776" t="s">
        <v>22</v>
      </c>
      <c r="B776" s="2">
        <v>2018</v>
      </c>
      <c r="C776" s="3">
        <v>5100.66943359375</v>
      </c>
      <c r="D776" s="3">
        <v>960.23602294921875</v>
      </c>
      <c r="E776" s="3">
        <v>869.43145751953125</v>
      </c>
      <c r="F776" s="3">
        <v>113.27949523925781</v>
      </c>
      <c r="G776" s="3">
        <v>7.5419105589389801E-2</v>
      </c>
      <c r="H776" s="3">
        <v>107.32138824462891</v>
      </c>
      <c r="I776" s="3">
        <v>456.2236328125</v>
      </c>
      <c r="J776" s="3">
        <v>408.76535034179688</v>
      </c>
      <c r="K776" s="3">
        <f t="shared" si="72"/>
        <v>11.180195559246789</v>
      </c>
      <c r="L776" s="3">
        <f t="shared" si="73"/>
        <v>12.478233366230109</v>
      </c>
      <c r="M776" s="3">
        <f t="shared" si="74"/>
        <v>1.8928830084469268</v>
      </c>
      <c r="N776" s="3">
        <f t="shared" si="75"/>
        <v>23.113806846231785</v>
      </c>
      <c r="O776" s="3">
        <f t="shared" si="76"/>
        <v>0.89597583496905853</v>
      </c>
      <c r="P776" s="4">
        <f t="shared" si="77"/>
        <v>338.90848014882403</v>
      </c>
    </row>
    <row r="777" spans="1:16" x14ac:dyDescent="0.15">
      <c r="A777" t="s">
        <v>47</v>
      </c>
      <c r="B777" s="2">
        <v>2018</v>
      </c>
      <c r="C777" s="3">
        <v>18563.0546875</v>
      </c>
      <c r="D777" s="3">
        <v>2591.7021484375</v>
      </c>
      <c r="E777" s="3">
        <v>4379.66259765625</v>
      </c>
      <c r="F777" s="3">
        <v>951.5628662109375</v>
      </c>
      <c r="G777" s="3">
        <v>7.5419105589389801E-2</v>
      </c>
      <c r="H777" s="3">
        <v>154.53375244140625</v>
      </c>
      <c r="I777" s="3">
        <v>830.730224609375</v>
      </c>
      <c r="J777" s="3">
        <v>707.254638671875</v>
      </c>
      <c r="K777" s="3">
        <f t="shared" si="72"/>
        <v>22.345466840608452</v>
      </c>
      <c r="L777" s="3">
        <f t="shared" si="73"/>
        <v>26.246635472563053</v>
      </c>
      <c r="M777" s="3">
        <f t="shared" si="74"/>
        <v>2.1814892488432416</v>
      </c>
      <c r="N777" s="3">
        <f t="shared" si="75"/>
        <v>16.781345083649825</v>
      </c>
      <c r="O777" s="3">
        <f t="shared" si="76"/>
        <v>0.85136500120052749</v>
      </c>
      <c r="P777" s="4">
        <f t="shared" si="77"/>
        <v>1233.402151024633</v>
      </c>
    </row>
    <row r="778" spans="1:16" x14ac:dyDescent="0.15">
      <c r="A778" t="s">
        <v>23</v>
      </c>
      <c r="B778" s="2">
        <v>2018</v>
      </c>
      <c r="C778" s="3">
        <v>1177.8201904296875</v>
      </c>
      <c r="D778" s="3">
        <v>236.13722229003906</v>
      </c>
      <c r="E778" s="3">
        <v>135.75439453125</v>
      </c>
      <c r="F778" s="3">
        <v>74.061561584472656</v>
      </c>
      <c r="G778" s="3">
        <v>43.969337463378906</v>
      </c>
      <c r="H778" s="3">
        <v>46.759845733642578</v>
      </c>
      <c r="I778" s="3">
        <v>149.63462829589844</v>
      </c>
      <c r="J778" s="3">
        <v>120.77566528320312</v>
      </c>
      <c r="K778" s="3">
        <f t="shared" si="72"/>
        <v>7.8713076233970378</v>
      </c>
      <c r="L778" s="3">
        <f t="shared" si="73"/>
        <v>9.7521316704640242</v>
      </c>
      <c r="M778" s="3">
        <f t="shared" si="74"/>
        <v>1.8337485399902855</v>
      </c>
      <c r="N778" s="3">
        <f t="shared" si="75"/>
        <v>7.1473685733469399</v>
      </c>
      <c r="O778" s="3">
        <f t="shared" si="76"/>
        <v>0.80713713569276568</v>
      </c>
      <c r="P778" s="4">
        <f t="shared" si="77"/>
        <v>195.1269344936554</v>
      </c>
    </row>
    <row r="779" spans="1:16" x14ac:dyDescent="0.15">
      <c r="A779" t="s">
        <v>24</v>
      </c>
      <c r="B779" s="2">
        <v>2018</v>
      </c>
      <c r="C779" s="3">
        <v>41863.18359375</v>
      </c>
      <c r="D779" s="3">
        <v>10379.478515625</v>
      </c>
      <c r="E779" s="3">
        <v>5525.88232421875</v>
      </c>
      <c r="F779" s="3">
        <v>1168.16650390625</v>
      </c>
      <c r="G779" s="3">
        <v>322.49209594726562</v>
      </c>
      <c r="H779" s="3">
        <v>3796.296142578125</v>
      </c>
      <c r="I779" s="3">
        <v>2483.850830078125</v>
      </c>
      <c r="J779" s="3">
        <v>2137.723388671875</v>
      </c>
      <c r="K779" s="3">
        <f t="shared" si="72"/>
        <v>16.85414562211583</v>
      </c>
      <c r="L779" s="3">
        <f t="shared" si="73"/>
        <v>19.583068518401141</v>
      </c>
      <c r="M779" s="3">
        <f t="shared" si="74"/>
        <v>2.0394269029571306</v>
      </c>
      <c r="N779" s="3">
        <f t="shared" si="75"/>
        <v>7.918203509057423</v>
      </c>
      <c r="O779" s="3">
        <f t="shared" si="76"/>
        <v>0.86064886135075869</v>
      </c>
      <c r="P779" s="4">
        <f t="shared" si="77"/>
        <v>701.62100887470478</v>
      </c>
    </row>
    <row r="780" spans="1:16" x14ac:dyDescent="0.15">
      <c r="A780" t="s">
        <v>37</v>
      </c>
      <c r="B780" s="2">
        <v>2018</v>
      </c>
      <c r="C780" s="3">
        <v>7321.0078125</v>
      </c>
      <c r="D780" s="3">
        <v>1056.6217041015625</v>
      </c>
      <c r="E780" s="3">
        <v>1715.2567138671875</v>
      </c>
      <c r="F780" s="3">
        <v>348.20999145507812</v>
      </c>
      <c r="G780" s="3">
        <v>7.5419105589389801E-2</v>
      </c>
      <c r="H780" s="3">
        <v>224.82435607910156</v>
      </c>
      <c r="I780" s="3">
        <v>270.53030395507812</v>
      </c>
      <c r="J780" s="3">
        <v>234.53158569335938</v>
      </c>
      <c r="K780" s="3">
        <f t="shared" si="72"/>
        <v>27.061692185566251</v>
      </c>
      <c r="L780" s="3">
        <f t="shared" si="73"/>
        <v>31.215444993715789</v>
      </c>
      <c r="M780" s="3">
        <f t="shared" si="74"/>
        <v>2.2340986179951012</v>
      </c>
      <c r="N780" s="3">
        <f t="shared" si="75"/>
        <v>12.774180861415427</v>
      </c>
      <c r="O780" s="3">
        <f t="shared" si="76"/>
        <v>0.86693276969187016</v>
      </c>
      <c r="P780" s="4">
        <f t="shared" si="77"/>
        <v>122.69905072753986</v>
      </c>
    </row>
    <row r="781" spans="1:16" x14ac:dyDescent="0.15">
      <c r="A781" t="s">
        <v>25</v>
      </c>
      <c r="B781" s="2">
        <v>2018</v>
      </c>
      <c r="C781" s="3">
        <v>34422.109375</v>
      </c>
      <c r="D781" s="3">
        <v>5984.05322265625</v>
      </c>
      <c r="E781" s="3">
        <v>5498.58056640625</v>
      </c>
      <c r="F781" s="3">
        <v>2203.746337890625</v>
      </c>
      <c r="G781" s="3">
        <v>7.5419105589389801E-2</v>
      </c>
      <c r="H781" s="3">
        <v>177.68740844726562</v>
      </c>
      <c r="I781" s="3">
        <v>2057.38623046875</v>
      </c>
      <c r="J781" s="3">
        <v>1737.5377197265625</v>
      </c>
      <c r="K781" s="3">
        <f t="shared" si="72"/>
        <v>16.730990450518057</v>
      </c>
      <c r="L781" s="3">
        <f t="shared" si="73"/>
        <v>19.810855893486462</v>
      </c>
      <c r="M781" s="3">
        <f t="shared" si="74"/>
        <v>2.2531159732780845</v>
      </c>
      <c r="N781" s="3">
        <f t="shared" si="75"/>
        <v>14.453905899031039</v>
      </c>
      <c r="O781" s="3">
        <f t="shared" si="76"/>
        <v>0.84453647739767657</v>
      </c>
      <c r="P781" s="4">
        <f t="shared" si="77"/>
        <v>388.87868376141358</v>
      </c>
    </row>
    <row r="782" spans="1:16" x14ac:dyDescent="0.15">
      <c r="A782" t="s">
        <v>26</v>
      </c>
      <c r="B782" s="2">
        <v>2018</v>
      </c>
      <c r="C782" s="3">
        <v>6224.4140625</v>
      </c>
      <c r="D782" s="3">
        <v>3266.778564453125</v>
      </c>
      <c r="E782" s="3">
        <v>363.06756591796875</v>
      </c>
      <c r="F782" s="3">
        <v>174.21812438964844</v>
      </c>
      <c r="G782" s="3">
        <v>7.5419105589389801E-2</v>
      </c>
      <c r="H782" s="3">
        <v>65.38836669921875</v>
      </c>
      <c r="I782" s="3">
        <v>441.34417724609375</v>
      </c>
      <c r="J782" s="3">
        <v>372.76663208007812</v>
      </c>
      <c r="K782" s="3">
        <f t="shared" si="72"/>
        <v>14.103310711697151</v>
      </c>
      <c r="L782" s="3">
        <f t="shared" si="73"/>
        <v>16.697884217176565</v>
      </c>
      <c r="M782" s="3">
        <f t="shared" si="74"/>
        <v>1.4006467990043179</v>
      </c>
      <c r="N782" s="3">
        <f t="shared" si="75"/>
        <v>25.96947786943981</v>
      </c>
      <c r="O782" s="3">
        <f t="shared" si="76"/>
        <v>0.84461663096151662</v>
      </c>
      <c r="P782" s="4">
        <f t="shared" si="77"/>
        <v>201.26940434591666</v>
      </c>
    </row>
    <row r="783" spans="1:16" x14ac:dyDescent="0.15">
      <c r="A783" t="s">
        <v>27</v>
      </c>
      <c r="B783" s="2">
        <v>2018</v>
      </c>
      <c r="C783" s="3">
        <v>4.9776611328125</v>
      </c>
      <c r="D783" s="3">
        <v>5.1284990310668945</v>
      </c>
      <c r="E783" s="3">
        <v>0.90502923727035522</v>
      </c>
      <c r="F783" s="3">
        <v>47.212360382080078</v>
      </c>
      <c r="G783" s="3">
        <v>7.5419105589389801E-2</v>
      </c>
      <c r="H783" s="3">
        <v>741.21893310546875</v>
      </c>
      <c r="I783" s="3">
        <v>2.1599225997924805</v>
      </c>
      <c r="J783" s="3">
        <v>1.919931173324585</v>
      </c>
      <c r="K783" s="3">
        <f t="shared" si="72"/>
        <v>2.3045553267930714</v>
      </c>
      <c r="L783" s="3">
        <f t="shared" si="73"/>
        <v>2.5926247784148941</v>
      </c>
      <c r="M783" s="3">
        <f t="shared" si="74"/>
        <v>0.49218561233119468</v>
      </c>
      <c r="N783" s="3">
        <f t="shared" si="75"/>
        <v>6.3127695088892981E-3</v>
      </c>
      <c r="O783" s="3">
        <f t="shared" si="76"/>
        <v>0.8888888766241192</v>
      </c>
      <c r="P783" s="4">
        <f t="shared" si="77"/>
        <v>1.5079955903231186</v>
      </c>
    </row>
    <row r="784" spans="1:16" x14ac:dyDescent="0.15">
      <c r="A784" t="s">
        <v>42</v>
      </c>
      <c r="B784" s="2">
        <v>2018</v>
      </c>
      <c r="C784" s="3">
        <v>678.84735107421875</v>
      </c>
      <c r="D784" s="3">
        <v>360.35247802734375</v>
      </c>
      <c r="E784" s="3">
        <v>5.8072710037231445</v>
      </c>
      <c r="F784" s="3">
        <v>5.2793374061584473</v>
      </c>
      <c r="G784" s="3">
        <v>7.5419105589389801E-2</v>
      </c>
      <c r="H784" s="3">
        <v>22.324054718017578</v>
      </c>
      <c r="I784" s="3">
        <v>105.11622619628906</v>
      </c>
      <c r="J784" s="3">
        <v>98.276473999023438</v>
      </c>
      <c r="K784" s="3">
        <f t="shared" si="72"/>
        <v>6.4580643316339321</v>
      </c>
      <c r="L784" s="3">
        <f t="shared" si="73"/>
        <v>6.9075265264499048</v>
      </c>
      <c r="M784" s="3">
        <f t="shared" si="74"/>
        <v>1.1918961142144049</v>
      </c>
      <c r="N784" s="3">
        <f t="shared" si="75"/>
        <v>24.525885358262627</v>
      </c>
      <c r="O784" s="3">
        <f t="shared" si="76"/>
        <v>0.93493152822578129</v>
      </c>
      <c r="P784" s="4">
        <f t="shared" si="77"/>
        <v>205.65859840764955</v>
      </c>
    </row>
    <row r="785" spans="1:16" x14ac:dyDescent="0.15">
      <c r="A785" t="s">
        <v>49</v>
      </c>
      <c r="B785" s="2">
        <v>2018</v>
      </c>
      <c r="C785" s="3">
        <v>2588.7607421875</v>
      </c>
      <c r="D785" s="3">
        <v>1411.619384765625</v>
      </c>
      <c r="E785" s="3">
        <v>17.723489761352539</v>
      </c>
      <c r="F785" s="3">
        <v>140.88288879394531</v>
      </c>
      <c r="G785" s="3">
        <v>7.5419105589389801E-2</v>
      </c>
      <c r="H785" s="3">
        <v>2199.0703125</v>
      </c>
      <c r="I785" s="3">
        <v>48.898246765136719</v>
      </c>
      <c r="J785" s="3">
        <v>43.198451995849609</v>
      </c>
      <c r="K785" s="3">
        <f t="shared" si="72"/>
        <v>52.941790625369102</v>
      </c>
      <c r="L785" s="3">
        <f t="shared" si="73"/>
        <v>59.927164576087613</v>
      </c>
      <c r="M785" s="3">
        <f t="shared" si="74"/>
        <v>1.7015205780358149</v>
      </c>
      <c r="N785" s="3">
        <f t="shared" si="75"/>
        <v>1.10629447846048</v>
      </c>
      <c r="O785" s="3">
        <f t="shared" si="76"/>
        <v>0.88343560053055059</v>
      </c>
      <c r="P785" s="4">
        <f t="shared" si="77"/>
        <v>784.27190591308681</v>
      </c>
    </row>
    <row r="786" spans="1:16" x14ac:dyDescent="0.15">
      <c r="A786" t="s">
        <v>28</v>
      </c>
      <c r="B786" s="2">
        <v>2018</v>
      </c>
      <c r="C786" s="3">
        <v>5852.59814453125</v>
      </c>
      <c r="D786" s="3">
        <v>913.24993896484375</v>
      </c>
      <c r="E786" s="3">
        <v>1711.033203125</v>
      </c>
      <c r="F786" s="3">
        <v>251.14561462402344</v>
      </c>
      <c r="G786" s="3">
        <v>7.5419105589389801E-2</v>
      </c>
      <c r="H786" s="3">
        <v>153.85498046875</v>
      </c>
      <c r="I786" s="3">
        <v>269.63034057617188</v>
      </c>
      <c r="J786" s="3">
        <v>231.23170471191406</v>
      </c>
      <c r="K786" s="3">
        <f t="shared" si="72"/>
        <v>21.706007313660841</v>
      </c>
      <c r="L786" s="3">
        <f t="shared" si="73"/>
        <v>25.310534953772276</v>
      </c>
      <c r="M786" s="3">
        <f t="shared" si="74"/>
        <v>1.8727443986183943</v>
      </c>
      <c r="N786" s="3">
        <f t="shared" si="75"/>
        <v>14.448147852233173</v>
      </c>
      <c r="O786" s="3">
        <f t="shared" si="76"/>
        <v>0.85758785238262158</v>
      </c>
      <c r="P786" s="4">
        <f t="shared" si="77"/>
        <v>452.81587068470895</v>
      </c>
    </row>
    <row r="787" spans="1:16" x14ac:dyDescent="0.15">
      <c r="A787" t="s">
        <v>29</v>
      </c>
      <c r="B787" s="2">
        <v>2018</v>
      </c>
      <c r="C787" s="3">
        <v>79967.703125</v>
      </c>
      <c r="D787" s="3">
        <v>7493.94384765625</v>
      </c>
      <c r="E787" s="3">
        <v>14930.3427734375</v>
      </c>
      <c r="F787" s="3">
        <v>6783.1943359375</v>
      </c>
      <c r="G787" s="3">
        <v>5604.318359375</v>
      </c>
      <c r="H787" s="3">
        <v>262.76016235351562</v>
      </c>
      <c r="I787" s="3">
        <v>3528.17333984375</v>
      </c>
      <c r="J787" s="3">
        <v>2943.434326171875</v>
      </c>
      <c r="K787" s="3">
        <f t="shared" si="72"/>
        <v>22.665468904807685</v>
      </c>
      <c r="L787" s="3">
        <f t="shared" si="73"/>
        <v>27.16816285451258</v>
      </c>
      <c r="M787" s="3">
        <f t="shared" si="74"/>
        <v>2.7674417109379466</v>
      </c>
      <c r="N787" s="3">
        <f t="shared" si="75"/>
        <v>6.3214212076492791</v>
      </c>
      <c r="O787" s="3">
        <f t="shared" si="76"/>
        <v>0.83426579213997154</v>
      </c>
      <c r="P787" s="4">
        <f t="shared" si="77"/>
        <v>966.13661464781308</v>
      </c>
    </row>
    <row r="788" spans="1:16" x14ac:dyDescent="0.15">
      <c r="A788" t="s">
        <v>30</v>
      </c>
      <c r="B788" s="2">
        <v>2018</v>
      </c>
      <c r="C788" s="3">
        <v>3211.94873046875</v>
      </c>
      <c r="D788" s="3">
        <v>642.419921875</v>
      </c>
      <c r="E788" s="3">
        <v>902.992919921875</v>
      </c>
      <c r="F788" s="3">
        <v>172.55891418457031</v>
      </c>
      <c r="G788" s="3">
        <v>7.5419105589389801E-2</v>
      </c>
      <c r="H788" s="3">
        <v>1066.2752685546875</v>
      </c>
      <c r="I788" s="3">
        <v>161.57420349121094</v>
      </c>
      <c r="J788" s="3">
        <v>140.63494873046875</v>
      </c>
      <c r="K788" s="3">
        <f t="shared" si="72"/>
        <v>19.879093698539993</v>
      </c>
      <c r="L788" s="3">
        <f t="shared" si="73"/>
        <v>22.838908532078676</v>
      </c>
      <c r="M788" s="3">
        <f t="shared" si="74"/>
        <v>1.7384230870096982</v>
      </c>
      <c r="N788" s="3">
        <f t="shared" si="75"/>
        <v>2.5925610114619104</v>
      </c>
      <c r="O788" s="3">
        <f t="shared" si="76"/>
        <v>0.87040471617190296</v>
      </c>
      <c r="P788" s="4">
        <f t="shared" si="77"/>
        <v>72.087430216055026</v>
      </c>
    </row>
    <row r="789" spans="1:16" x14ac:dyDescent="0.15">
      <c r="A789" t="s">
        <v>31</v>
      </c>
      <c r="B789" s="2">
        <v>2018</v>
      </c>
      <c r="C789" s="3">
        <v>392.55642700195312</v>
      </c>
      <c r="D789" s="3">
        <v>73.7598876953125</v>
      </c>
      <c r="E789" s="3">
        <v>79.491737365722656</v>
      </c>
      <c r="F789" s="3">
        <v>49.173255920410156</v>
      </c>
      <c r="G789" s="3">
        <v>7.5419105589389801E-2</v>
      </c>
      <c r="H789" s="3">
        <v>38.614582061767578</v>
      </c>
      <c r="I789" s="3">
        <v>17.339378356933594</v>
      </c>
      <c r="J789" s="3">
        <v>15.239453315734863</v>
      </c>
      <c r="K789" s="3">
        <f t="shared" si="72"/>
        <v>22.639590585148021</v>
      </c>
      <c r="L789" s="3">
        <f t="shared" si="73"/>
        <v>25.759219761291263</v>
      </c>
      <c r="M789" s="3">
        <f t="shared" si="74"/>
        <v>2.1124439658698644</v>
      </c>
      <c r="N789" s="3">
        <f t="shared" si="75"/>
        <v>4.4678110055700095</v>
      </c>
      <c r="O789" s="3">
        <f t="shared" si="76"/>
        <v>0.87889271472301533</v>
      </c>
      <c r="P789" s="4">
        <f t="shared" si="77"/>
        <v>167.10184962119735</v>
      </c>
    </row>
    <row r="790" spans="1:16" x14ac:dyDescent="0.15">
      <c r="A790" t="s">
        <v>36</v>
      </c>
      <c r="B790" s="2">
        <v>2018</v>
      </c>
      <c r="C790" s="3">
        <v>613.83612060546875</v>
      </c>
      <c r="D790" s="3">
        <v>214.49192810058594</v>
      </c>
      <c r="E790" s="3">
        <v>48.268226623535156</v>
      </c>
      <c r="F790" s="3">
        <v>25.039142608642578</v>
      </c>
      <c r="G790" s="3">
        <v>7.5419105589389801E-2</v>
      </c>
      <c r="H790" s="3">
        <v>6.7877192497253418</v>
      </c>
      <c r="I790" s="3">
        <v>70.497474670410156</v>
      </c>
      <c r="J790" s="3">
        <v>62.097770690917969</v>
      </c>
      <c r="K790" s="3">
        <f t="shared" si="72"/>
        <v>8.7072072223193224</v>
      </c>
      <c r="L790" s="3">
        <f t="shared" si="73"/>
        <v>9.8849944816979498</v>
      </c>
      <c r="M790" s="3">
        <f t="shared" si="74"/>
        <v>1.5526185312576954</v>
      </c>
      <c r="N790" s="3">
        <f t="shared" si="75"/>
        <v>19.24113580778036</v>
      </c>
      <c r="O790" s="3">
        <f t="shared" si="76"/>
        <v>0.88085099475176254</v>
      </c>
      <c r="P790" s="4">
        <f t="shared" si="77"/>
        <v>261.29530447596989</v>
      </c>
    </row>
    <row r="791" spans="1:16" x14ac:dyDescent="0.15">
      <c r="A791" t="s">
        <v>32</v>
      </c>
      <c r="B791" s="2">
        <v>2018</v>
      </c>
      <c r="C791" s="3">
        <v>2915.476318359375</v>
      </c>
      <c r="D791" s="3">
        <v>537.58740234375</v>
      </c>
      <c r="E791" s="3">
        <v>945.83099365234375</v>
      </c>
      <c r="F791" s="3">
        <v>228.67073059082031</v>
      </c>
      <c r="G791" s="3">
        <v>7.5419105589389801E-2</v>
      </c>
      <c r="H791" s="3">
        <v>1977.187255859375</v>
      </c>
      <c r="I791" s="3">
        <v>173.75376892089844</v>
      </c>
      <c r="J791" s="3">
        <v>137.39506530761719</v>
      </c>
      <c r="K791" s="3">
        <f t="shared" si="72"/>
        <v>16.779355846299072</v>
      </c>
      <c r="L791" s="3">
        <f t="shared" si="73"/>
        <v>21.219658157531665</v>
      </c>
      <c r="M791" s="3">
        <f t="shared" si="74"/>
        <v>1.62461247996514</v>
      </c>
      <c r="N791" s="3">
        <f t="shared" si="75"/>
        <v>1.3216520095378042</v>
      </c>
      <c r="O791" s="3">
        <f t="shared" si="76"/>
        <v>0.7907458132327847</v>
      </c>
      <c r="P791" s="4">
        <f t="shared" si="77"/>
        <v>102.09652933266158</v>
      </c>
    </row>
    <row r="792" spans="1:16" x14ac:dyDescent="0.15">
      <c r="A792" t="s">
        <v>38</v>
      </c>
      <c r="B792" s="2">
        <v>2018</v>
      </c>
      <c r="C792" s="3">
        <v>225474.984375</v>
      </c>
      <c r="D792" s="3">
        <v>29646.345703125</v>
      </c>
      <c r="E792" s="3">
        <v>44583.9296875</v>
      </c>
      <c r="F792" s="3">
        <v>12992.44921875</v>
      </c>
      <c r="G792" s="3">
        <v>7.5419105589389801E-2</v>
      </c>
      <c r="H792" s="3">
        <v>9613.7490234375</v>
      </c>
      <c r="I792" s="3">
        <v>10237.0732421875</v>
      </c>
      <c r="J792" s="3">
        <v>9084.2138671875</v>
      </c>
      <c r="K792" s="3">
        <f t="shared" si="72"/>
        <v>22.025336640731073</v>
      </c>
      <c r="L792" s="3">
        <f t="shared" si="73"/>
        <v>24.820527969891106</v>
      </c>
      <c r="M792" s="3">
        <f t="shared" si="74"/>
        <v>2.4101680223138979</v>
      </c>
      <c r="N792" s="3">
        <f t="shared" si="75"/>
        <v>9.9740004811612426</v>
      </c>
      <c r="O792" s="3">
        <f t="shared" si="76"/>
        <v>0.88738388915212529</v>
      </c>
      <c r="P792" s="4">
        <f t="shared" si="77"/>
        <v>7895.8670358803502</v>
      </c>
    </row>
    <row r="793" spans="1:16" x14ac:dyDescent="0.15">
      <c r="A793" t="s">
        <v>33</v>
      </c>
      <c r="B793" s="2">
        <v>2018</v>
      </c>
      <c r="C793" s="3">
        <v>6044.388671875</v>
      </c>
      <c r="D793" s="3">
        <v>883.45941162109375</v>
      </c>
      <c r="E793" s="3">
        <v>2338.14306640625</v>
      </c>
      <c r="F793" s="3">
        <v>552.29412841796875</v>
      </c>
      <c r="G793" s="3">
        <v>132.73762512207031</v>
      </c>
      <c r="H793" s="3">
        <v>1753.64501953125</v>
      </c>
      <c r="I793" s="3">
        <v>292.42950439453125</v>
      </c>
      <c r="J793" s="3">
        <v>246.65115356445312</v>
      </c>
      <c r="K793" s="3">
        <f t="shared" si="72"/>
        <v>20.669558238966932</v>
      </c>
      <c r="L793" s="3">
        <f t="shared" si="73"/>
        <v>24.505819593888596</v>
      </c>
      <c r="M793" s="3">
        <f t="shared" si="74"/>
        <v>1.6072581638255243</v>
      </c>
      <c r="N793" s="3">
        <f t="shared" si="75"/>
        <v>2.4785526063229151</v>
      </c>
      <c r="O793" s="3">
        <f t="shared" si="76"/>
        <v>0.84345508868928543</v>
      </c>
      <c r="P793" s="4">
        <f t="shared" si="77"/>
        <v>105.68507815324048</v>
      </c>
    </row>
    <row r="794" spans="1:16" x14ac:dyDescent="0.15">
      <c r="A794" t="s">
        <v>34</v>
      </c>
      <c r="B794" s="2">
        <v>2018</v>
      </c>
      <c r="C794" s="3">
        <v>7868.0224609375</v>
      </c>
      <c r="D794" s="3">
        <v>3982.958251953125</v>
      </c>
      <c r="E794" s="3">
        <v>374.38043212890625</v>
      </c>
      <c r="F794" s="3">
        <v>262.76016235351562</v>
      </c>
      <c r="G794" s="3">
        <v>7.5419105589389801E-2</v>
      </c>
      <c r="H794" s="3">
        <v>120.06721496582031</v>
      </c>
      <c r="I794" s="3">
        <v>553.36016845703125</v>
      </c>
      <c r="J794" s="3">
        <v>452.86376953125</v>
      </c>
      <c r="K794" s="3">
        <f t="shared" si="72"/>
        <v>14.218628136673441</v>
      </c>
      <c r="L794" s="3">
        <f t="shared" si="73"/>
        <v>17.373927857115902</v>
      </c>
      <c r="M794" s="3">
        <f t="shared" si="74"/>
        <v>1.466939609982679</v>
      </c>
      <c r="N794" s="3">
        <f t="shared" si="75"/>
        <v>20.548354659196544</v>
      </c>
      <c r="O794" s="3">
        <f t="shared" si="76"/>
        <v>0.81838880957767224</v>
      </c>
      <c r="P794" s="4">
        <f t="shared" si="77"/>
        <v>411.36121810450817</v>
      </c>
    </row>
    <row r="795" spans="1:16" x14ac:dyDescent="0.15">
      <c r="A795" t="s">
        <v>55</v>
      </c>
      <c r="B795" s="2">
        <v>2018</v>
      </c>
      <c r="C795" s="3">
        <v>986.406494140625</v>
      </c>
      <c r="D795" s="3">
        <v>939.94830322265625</v>
      </c>
      <c r="E795" s="3">
        <v>2.3379921913146973</v>
      </c>
      <c r="F795" s="3">
        <v>38.388324737548828</v>
      </c>
      <c r="G795" s="3">
        <v>7.5419105589389801E-2</v>
      </c>
      <c r="H795" s="3">
        <v>218.18746948242188</v>
      </c>
      <c r="I795" s="3">
        <v>21.299236297607422</v>
      </c>
      <c r="J795" s="3">
        <v>21.059244155883789</v>
      </c>
      <c r="K795" s="3">
        <f t="shared" si="72"/>
        <v>46.311824534827551</v>
      </c>
      <c r="L795" s="3">
        <f t="shared" si="73"/>
        <v>46.839596276062487</v>
      </c>
      <c r="M795" s="3">
        <f t="shared" si="74"/>
        <v>1.0017891917129309</v>
      </c>
      <c r="N795" s="3">
        <f t="shared" si="75"/>
        <v>3.8433735861181217</v>
      </c>
      <c r="O795" s="3">
        <f t="shared" si="76"/>
        <v>0.98873235930292058</v>
      </c>
      <c r="P795" s="4">
        <f t="shared" si="77"/>
        <v>51.571964745959335</v>
      </c>
    </row>
    <row r="796" spans="1:16" x14ac:dyDescent="0.15">
      <c r="A796" t="s">
        <v>1</v>
      </c>
      <c r="B796" s="2">
        <v>2019</v>
      </c>
      <c r="C796" s="3">
        <v>109383.4765625</v>
      </c>
      <c r="D796" s="3">
        <v>19884.62109375</v>
      </c>
      <c r="E796" s="3">
        <v>22193.28125</v>
      </c>
      <c r="F796" s="3">
        <v>4438.7744140625</v>
      </c>
      <c r="G796" s="3">
        <v>7.4023991823196411E-2</v>
      </c>
      <c r="H796" s="3">
        <v>1391.5770263671875</v>
      </c>
      <c r="I796" s="3">
        <v>5150.26953125</v>
      </c>
      <c r="J796" s="3">
        <v>4176.23193359375</v>
      </c>
      <c r="K796" s="3">
        <f t="shared" si="72"/>
        <v>21.238398475807927</v>
      </c>
      <c r="L796" s="3">
        <f t="shared" si="73"/>
        <v>26.191906556390137</v>
      </c>
      <c r="M796" s="3">
        <f t="shared" si="74"/>
        <v>2.1279008889937434</v>
      </c>
      <c r="N796" s="3">
        <f t="shared" si="75"/>
        <v>18.760805232822392</v>
      </c>
      <c r="O796" s="3">
        <f t="shared" si="76"/>
        <v>0.8108763838967773</v>
      </c>
      <c r="P796" s="4">
        <f t="shared" si="77"/>
        <v>238.96000716824469</v>
      </c>
    </row>
    <row r="797" spans="1:16" x14ac:dyDescent="0.15">
      <c r="A797" t="s">
        <v>2</v>
      </c>
      <c r="B797" s="2">
        <v>2019</v>
      </c>
      <c r="C797" s="3">
        <v>25607.859375</v>
      </c>
      <c r="D797" s="3">
        <v>11133.2080078125</v>
      </c>
      <c r="E797" s="3">
        <v>127.32126617431641</v>
      </c>
      <c r="F797" s="3">
        <v>482.63641357421875</v>
      </c>
      <c r="G797" s="3">
        <v>7.4023991823196411E-2</v>
      </c>
      <c r="H797" s="3">
        <v>337.54940795898438</v>
      </c>
      <c r="I797" s="3">
        <v>1536.340576171875</v>
      </c>
      <c r="J797" s="3">
        <v>1396.3577880859375</v>
      </c>
      <c r="K797" s="3">
        <f t="shared" si="72"/>
        <v>16.668087644217223</v>
      </c>
      <c r="L797" s="3">
        <f t="shared" si="73"/>
        <v>18.339038599915046</v>
      </c>
      <c r="M797" s="3">
        <f t="shared" si="74"/>
        <v>1.8042308647257836</v>
      </c>
      <c r="N797" s="3">
        <f t="shared" si="75"/>
        <v>31.219203908011732</v>
      </c>
      <c r="O797" s="3">
        <f t="shared" si="76"/>
        <v>0.90888557507558976</v>
      </c>
      <c r="P797" s="4">
        <f t="shared" si="77"/>
        <v>157.60999483457724</v>
      </c>
    </row>
    <row r="798" spans="1:16" x14ac:dyDescent="0.15">
      <c r="A798" t="s">
        <v>3</v>
      </c>
      <c r="B798" s="2">
        <v>2019</v>
      </c>
      <c r="C798" s="3">
        <v>82212.3046875</v>
      </c>
      <c r="D798" s="3">
        <v>9666.2744140625</v>
      </c>
      <c r="E798" s="3">
        <v>18845.32421875</v>
      </c>
      <c r="F798" s="3">
        <v>4057.180908203125</v>
      </c>
      <c r="G798" s="3">
        <v>5680.60107421875</v>
      </c>
      <c r="H798" s="3">
        <v>2939.71484375</v>
      </c>
      <c r="I798" s="3">
        <v>4401.82421875</v>
      </c>
      <c r="J798" s="3">
        <v>3341.48291015625</v>
      </c>
      <c r="K798" s="3">
        <f t="shared" si="72"/>
        <v>18.676871361039058</v>
      </c>
      <c r="L798" s="3">
        <f t="shared" si="73"/>
        <v>24.603538877191415</v>
      </c>
      <c r="M798" s="3">
        <f t="shared" si="74"/>
        <v>2.2676187666251577</v>
      </c>
      <c r="N798" s="3">
        <f t="shared" si="75"/>
        <v>6.4849004353744339</v>
      </c>
      <c r="O798" s="3">
        <f t="shared" si="76"/>
        <v>0.75911320945595173</v>
      </c>
      <c r="P798" s="4">
        <f t="shared" si="77"/>
        <v>369.35807508079245</v>
      </c>
    </row>
    <row r="799" spans="1:16" x14ac:dyDescent="0.15">
      <c r="A799" t="s">
        <v>53</v>
      </c>
      <c r="B799" s="2">
        <v>2019</v>
      </c>
      <c r="C799" s="3">
        <v>562.13818359375</v>
      </c>
      <c r="D799" s="3">
        <v>265.07992553710938</v>
      </c>
      <c r="E799" s="3">
        <v>202.45561218261719</v>
      </c>
      <c r="F799" s="3">
        <v>36.789924621582031</v>
      </c>
      <c r="G799" s="3">
        <v>7.4023991823196411E-2</v>
      </c>
      <c r="H799" s="3">
        <v>407.1319580078125</v>
      </c>
      <c r="I799" s="3">
        <v>19.146413803100586</v>
      </c>
      <c r="J799" s="3">
        <v>16.774803161621094</v>
      </c>
      <c r="K799" s="3">
        <f t="shared" si="72"/>
        <v>29.359972544974291</v>
      </c>
      <c r="L799" s="3">
        <f t="shared" si="73"/>
        <v>33.510866159065309</v>
      </c>
      <c r="M799" s="3">
        <f t="shared" si="74"/>
        <v>1.1165570396330893</v>
      </c>
      <c r="N799" s="3">
        <f t="shared" si="75"/>
        <v>1.2660886625545444</v>
      </c>
      <c r="O799" s="3">
        <f t="shared" si="76"/>
        <v>0.87613290583454162</v>
      </c>
      <c r="P799" s="4">
        <f t="shared" si="77"/>
        <v>2.525537730767081</v>
      </c>
    </row>
    <row r="800" spans="1:16" x14ac:dyDescent="0.15">
      <c r="A800" t="s">
        <v>56</v>
      </c>
      <c r="B800" s="2">
        <v>2019</v>
      </c>
      <c r="C800" s="3">
        <v>413.57205200195312</v>
      </c>
      <c r="D800" s="3">
        <v>199.2725830078125</v>
      </c>
      <c r="E800" s="3">
        <v>5.0336313247680664</v>
      </c>
      <c r="F800" s="3">
        <v>11.103598594665527</v>
      </c>
      <c r="G800" s="3">
        <v>7.4023991823196411E-2</v>
      </c>
      <c r="H800" s="3">
        <v>0.37011995911598206</v>
      </c>
      <c r="I800" s="3">
        <v>48.589084625244141</v>
      </c>
      <c r="J800" s="3">
        <v>44.250774383544922</v>
      </c>
      <c r="K800" s="3">
        <f t="shared" si="72"/>
        <v>8.511624682616155</v>
      </c>
      <c r="L800" s="3">
        <f t="shared" si="73"/>
        <v>9.3460975036799336</v>
      </c>
      <c r="M800" s="3">
        <f t="shared" si="74"/>
        <v>1.3918139565210748</v>
      </c>
      <c r="N800" s="3">
        <f t="shared" si="75"/>
        <v>35.814103957432501</v>
      </c>
      <c r="O800" s="3">
        <f t="shared" si="76"/>
        <v>0.91071430393966968</v>
      </c>
      <c r="P800" s="4">
        <f t="shared" si="77"/>
        <v>1.8580695142327117</v>
      </c>
    </row>
    <row r="801" spans="1:16" x14ac:dyDescent="0.15">
      <c r="A801" t="s">
        <v>40</v>
      </c>
      <c r="B801" s="2">
        <v>2019</v>
      </c>
      <c r="C801" s="3">
        <v>2032.3287353515625</v>
      </c>
      <c r="D801" s="3">
        <v>912.12359619140625</v>
      </c>
      <c r="E801" s="3">
        <v>41.231361389160156</v>
      </c>
      <c r="F801" s="3">
        <v>36.345779418945312</v>
      </c>
      <c r="G801" s="3">
        <v>7.4023991823196411E-2</v>
      </c>
      <c r="H801" s="3">
        <v>163.37094116210938</v>
      </c>
      <c r="I801" s="3">
        <v>149.41143798828125</v>
      </c>
      <c r="J801" s="3">
        <v>133.85136413574219</v>
      </c>
      <c r="K801" s="3">
        <f t="shared" si="72"/>
        <v>13.602229941130503</v>
      </c>
      <c r="L801" s="3">
        <f t="shared" si="73"/>
        <v>15.183474210173342</v>
      </c>
      <c r="M801" s="3">
        <f t="shared" si="74"/>
        <v>1.6434575028560616</v>
      </c>
      <c r="N801" s="3">
        <f t="shared" si="75"/>
        <v>10.172286707757014</v>
      </c>
      <c r="O801" s="3">
        <f t="shared" si="76"/>
        <v>0.89585754570035336</v>
      </c>
      <c r="P801" s="4">
        <f t="shared" si="77"/>
        <v>9.1307138569364099</v>
      </c>
    </row>
    <row r="802" spans="1:16" x14ac:dyDescent="0.15">
      <c r="A802" t="s">
        <v>35</v>
      </c>
      <c r="B802" s="2">
        <v>2019</v>
      </c>
      <c r="C802" s="3">
        <v>93.196205139160156</v>
      </c>
      <c r="D802" s="3">
        <v>7.3283753395080566</v>
      </c>
      <c r="E802" s="3">
        <v>20.208549499511719</v>
      </c>
      <c r="F802" s="3">
        <v>6.7361831665039062</v>
      </c>
      <c r="G802" s="3">
        <v>0.14804798364639282</v>
      </c>
      <c r="H802" s="3">
        <v>225.40306091308594</v>
      </c>
      <c r="I802" s="3">
        <v>27.938724517822266</v>
      </c>
      <c r="J802" s="3">
        <v>23.831789016723633</v>
      </c>
      <c r="K802" s="3">
        <f t="shared" si="72"/>
        <v>3.3357358557907606</v>
      </c>
      <c r="L802" s="3">
        <f t="shared" si="73"/>
        <v>3.9105836776987659</v>
      </c>
      <c r="M802" s="3">
        <f t="shared" si="74"/>
        <v>1.175125650890066</v>
      </c>
      <c r="N802" s="3">
        <f t="shared" si="75"/>
        <v>0.40121095007551721</v>
      </c>
      <c r="O802" s="3">
        <f t="shared" si="76"/>
        <v>0.85300204028717219</v>
      </c>
      <c r="P802" s="4">
        <f t="shared" si="77"/>
        <v>0.41870582592083289</v>
      </c>
    </row>
    <row r="803" spans="1:16" x14ac:dyDescent="0.15">
      <c r="A803" t="s">
        <v>4</v>
      </c>
      <c r="B803" s="2">
        <v>2019</v>
      </c>
      <c r="C803" s="3">
        <v>120761.7734375</v>
      </c>
      <c r="D803" s="3">
        <v>54229.828125</v>
      </c>
      <c r="E803" s="3">
        <v>769.1092529296875</v>
      </c>
      <c r="F803" s="3">
        <v>4002.995361328125</v>
      </c>
      <c r="G803" s="3">
        <v>7.4023991823196411E-2</v>
      </c>
      <c r="H803" s="3">
        <v>710.03814697265625</v>
      </c>
      <c r="I803" s="3">
        <v>5402.5859375</v>
      </c>
      <c r="J803" s="3">
        <v>4508.6044921875</v>
      </c>
      <c r="K803" s="3">
        <f t="shared" si="72"/>
        <v>22.352587230362776</v>
      </c>
      <c r="L803" s="3">
        <f t="shared" si="73"/>
        <v>26.784734311194459</v>
      </c>
      <c r="M803" s="3">
        <f t="shared" si="74"/>
        <v>1.8604457812102573</v>
      </c>
      <c r="N803" s="3">
        <f t="shared" si="75"/>
        <v>25.622537277174676</v>
      </c>
      <c r="O803" s="3">
        <f t="shared" si="76"/>
        <v>0.83452712170531762</v>
      </c>
      <c r="P803" s="4">
        <f t="shared" si="77"/>
        <v>526.94193312178402</v>
      </c>
    </row>
    <row r="804" spans="1:16" x14ac:dyDescent="0.15">
      <c r="A804" t="s">
        <v>5</v>
      </c>
      <c r="B804" s="2">
        <v>2019</v>
      </c>
      <c r="C804" s="3">
        <v>184.68986511230469</v>
      </c>
      <c r="D804" s="3">
        <v>4.5154633522033691</v>
      </c>
      <c r="E804" s="3">
        <v>32.126411437988281</v>
      </c>
      <c r="F804" s="3">
        <v>1.5545037984848022</v>
      </c>
      <c r="G804" s="3">
        <v>4.7375354766845703</v>
      </c>
      <c r="H804" s="3">
        <v>18.505998611450195</v>
      </c>
      <c r="I804" s="3">
        <v>74.734642028808594</v>
      </c>
      <c r="J804" s="3">
        <v>66.925682067871094</v>
      </c>
      <c r="K804" s="3">
        <f t="shared" si="72"/>
        <v>2.471275169032197</v>
      </c>
      <c r="L804" s="3">
        <f t="shared" si="73"/>
        <v>2.7596261914074458</v>
      </c>
      <c r="M804" s="3">
        <f t="shared" si="74"/>
        <v>1.0358249436367646</v>
      </c>
      <c r="N804" s="3">
        <f t="shared" si="75"/>
        <v>7.4477612283977903</v>
      </c>
      <c r="O804" s="3">
        <f t="shared" si="76"/>
        <v>0.89551084010106963</v>
      </c>
      <c r="P804" s="4">
        <f t="shared" si="77"/>
        <v>317.00823848961744</v>
      </c>
    </row>
    <row r="805" spans="1:16" x14ac:dyDescent="0.15">
      <c r="A805" t="s">
        <v>6</v>
      </c>
      <c r="B805" s="2">
        <v>2019</v>
      </c>
      <c r="C805" s="3">
        <v>40638.578125</v>
      </c>
      <c r="D805" s="3">
        <v>20221.28125</v>
      </c>
      <c r="E805" s="3">
        <v>363.38375854492188</v>
      </c>
      <c r="F805" s="3">
        <v>1209.6260986328125</v>
      </c>
      <c r="G805" s="3">
        <v>7.4023991823196411E-2</v>
      </c>
      <c r="H805" s="3">
        <v>718.84698486328125</v>
      </c>
      <c r="I805" s="3">
        <v>1739.431396484375</v>
      </c>
      <c r="J805" s="3">
        <v>1503.9478759765625</v>
      </c>
      <c r="K805" s="3">
        <f t="shared" si="72"/>
        <v>23.363139361021101</v>
      </c>
      <c r="L805" s="3">
        <f t="shared" si="73"/>
        <v>27.021267674328168</v>
      </c>
      <c r="M805" s="3">
        <f t="shared" si="74"/>
        <v>1.7054936462995574</v>
      </c>
      <c r="N805" s="3">
        <f t="shared" si="75"/>
        <v>21.072121063163927</v>
      </c>
      <c r="O805" s="3">
        <f t="shared" si="76"/>
        <v>0.8646204035504037</v>
      </c>
      <c r="P805" s="4">
        <f t="shared" si="77"/>
        <v>470.81300000803282</v>
      </c>
    </row>
    <row r="806" spans="1:16" x14ac:dyDescent="0.15">
      <c r="A806" t="s">
        <v>43</v>
      </c>
      <c r="B806" s="2">
        <v>2019</v>
      </c>
      <c r="C806" s="3">
        <v>11472.755859375</v>
      </c>
      <c r="D806" s="3">
        <v>1668.130615234375</v>
      </c>
      <c r="E806" s="3">
        <v>3047.419677734375</v>
      </c>
      <c r="F806" s="3">
        <v>593.00616455078125</v>
      </c>
      <c r="G806" s="3">
        <v>7.4023991823196411E-2</v>
      </c>
      <c r="H806" s="3">
        <v>586.27001953125</v>
      </c>
      <c r="I806" s="3">
        <v>363.08773803710938</v>
      </c>
      <c r="J806" s="3">
        <v>308.42501831054688</v>
      </c>
      <c r="K806" s="3">
        <f t="shared" si="72"/>
        <v>31.59775078441902</v>
      </c>
      <c r="L806" s="3">
        <f t="shared" si="73"/>
        <v>37.197876885017529</v>
      </c>
      <c r="M806" s="3">
        <f t="shared" si="74"/>
        <v>2.1296865758478249</v>
      </c>
      <c r="N806" s="3">
        <f t="shared" si="75"/>
        <v>9.7280314030830617</v>
      </c>
      <c r="O806" s="3">
        <f t="shared" si="76"/>
        <v>0.84945038347459778</v>
      </c>
      <c r="P806" s="4">
        <f t="shared" si="77"/>
        <v>132.91613175779833</v>
      </c>
    </row>
    <row r="807" spans="1:16" x14ac:dyDescent="0.15">
      <c r="A807" t="s">
        <v>52</v>
      </c>
      <c r="B807" s="2">
        <v>2019</v>
      </c>
      <c r="C807" s="3">
        <v>71.803268432617188</v>
      </c>
      <c r="D807" s="3">
        <v>43.230010986328125</v>
      </c>
      <c r="E807" s="3">
        <v>2.6648635864257812</v>
      </c>
      <c r="F807" s="3">
        <v>2.8869357109069824</v>
      </c>
      <c r="G807" s="3">
        <v>1.4804798364639282</v>
      </c>
      <c r="H807" s="3">
        <v>61.810031890869141</v>
      </c>
      <c r="I807" s="3">
        <v>4.2226228713989258</v>
      </c>
      <c r="J807" s="3">
        <v>3.644181489944458</v>
      </c>
      <c r="K807" s="3">
        <f t="shared" si="72"/>
        <v>17.004423700482931</v>
      </c>
      <c r="L807" s="3">
        <f t="shared" si="73"/>
        <v>19.70353799083469</v>
      </c>
      <c r="M807" s="3">
        <f t="shared" si="74"/>
        <v>1.3355845623912868</v>
      </c>
      <c r="N807" s="3">
        <f t="shared" si="75"/>
        <v>1.0850111512630858</v>
      </c>
      <c r="O807" s="3">
        <f t="shared" si="76"/>
        <v>0.86301372415414546</v>
      </c>
      <c r="P807" s="4">
        <f t="shared" si="77"/>
        <v>0.83186749588430831</v>
      </c>
    </row>
    <row r="808" spans="1:16" x14ac:dyDescent="0.15">
      <c r="A808" t="s">
        <v>7</v>
      </c>
      <c r="B808" s="2">
        <v>2019</v>
      </c>
      <c r="C808" s="3">
        <v>13193.666015625</v>
      </c>
      <c r="D808" s="3">
        <v>5410.6357421875</v>
      </c>
      <c r="E808" s="3">
        <v>1427.9228515625</v>
      </c>
      <c r="F808" s="3">
        <v>545.1126708984375</v>
      </c>
      <c r="G808" s="3">
        <v>7.4023991823196411E-2</v>
      </c>
      <c r="H808" s="3">
        <v>140.05339050292969</v>
      </c>
      <c r="I808" s="3">
        <v>1018.4041137695312</v>
      </c>
      <c r="J808" s="3">
        <v>759.9564208984375</v>
      </c>
      <c r="K808" s="3">
        <f t="shared" si="72"/>
        <v>12.955236371532154</v>
      </c>
      <c r="L808" s="3">
        <f t="shared" si="73"/>
        <v>17.36108236315334</v>
      </c>
      <c r="M808" s="3">
        <f t="shared" si="74"/>
        <v>1.5311349473053837</v>
      </c>
      <c r="N808" s="3">
        <f t="shared" si="75"/>
        <v>19.254077945621763</v>
      </c>
      <c r="O808" s="3">
        <f t="shared" si="76"/>
        <v>0.7462228506575127</v>
      </c>
      <c r="P808" s="4">
        <f t="shared" si="77"/>
        <v>295.78337863026798</v>
      </c>
    </row>
    <row r="809" spans="1:16" x14ac:dyDescent="0.15">
      <c r="A809" t="s">
        <v>44</v>
      </c>
      <c r="B809" s="2">
        <v>2019</v>
      </c>
      <c r="C809" s="3">
        <v>1147.2978515625</v>
      </c>
      <c r="D809" s="3">
        <v>738.75946044921875</v>
      </c>
      <c r="E809" s="3">
        <v>4.4414396286010742</v>
      </c>
      <c r="F809" s="3">
        <v>8.5867834091186523</v>
      </c>
      <c r="G809" s="3">
        <v>7.4764232635498047</v>
      </c>
      <c r="H809" s="3">
        <v>6.9582552909851074</v>
      </c>
      <c r="I809" s="3">
        <v>63.686408996582031</v>
      </c>
      <c r="J809" s="3">
        <v>58.827499389648438</v>
      </c>
      <c r="K809" s="3">
        <f t="shared" si="72"/>
        <v>18.014798912968605</v>
      </c>
      <c r="L809" s="3">
        <f t="shared" si="73"/>
        <v>19.502747243483615</v>
      </c>
      <c r="M809" s="3">
        <f t="shared" si="74"/>
        <v>1.325260744468532</v>
      </c>
      <c r="N809" s="3">
        <f t="shared" si="75"/>
        <v>49.836011864661828</v>
      </c>
      <c r="O809" s="3">
        <f t="shared" si="76"/>
        <v>0.92370570607624669</v>
      </c>
      <c r="P809" s="4">
        <f t="shared" si="77"/>
        <v>25.72079924022</v>
      </c>
    </row>
    <row r="810" spans="1:16" x14ac:dyDescent="0.15">
      <c r="A810" t="s">
        <v>8</v>
      </c>
      <c r="B810" s="2">
        <v>2019</v>
      </c>
      <c r="C810" s="3">
        <v>151.30503845214844</v>
      </c>
      <c r="D810" s="3">
        <v>115.62547302246094</v>
      </c>
      <c r="E810" s="3">
        <v>6.5141110420227051</v>
      </c>
      <c r="F810" s="3">
        <v>7.9205670356750488</v>
      </c>
      <c r="G810" s="3">
        <v>9.2529993057250977</v>
      </c>
      <c r="H810" s="3">
        <v>131.98477172851562</v>
      </c>
      <c r="I810" s="3">
        <v>11.221765518188477</v>
      </c>
      <c r="J810" s="3">
        <v>10.180570602416992</v>
      </c>
      <c r="K810" s="3">
        <f t="shared" si="72"/>
        <v>13.483175905512374</v>
      </c>
      <c r="L810" s="3">
        <f t="shared" si="73"/>
        <v>14.862137336017961</v>
      </c>
      <c r="M810" s="3">
        <f t="shared" si="74"/>
        <v>1.0540825861675058</v>
      </c>
      <c r="N810" s="3">
        <f t="shared" si="75"/>
        <v>1.0143920910490867</v>
      </c>
      <c r="O810" s="3">
        <f t="shared" si="76"/>
        <v>0.9072164790750713</v>
      </c>
      <c r="P810" s="4">
        <f t="shared" si="77"/>
        <v>34.298806651471679</v>
      </c>
    </row>
    <row r="811" spans="1:16" x14ac:dyDescent="0.15">
      <c r="A811" t="s">
        <v>9</v>
      </c>
      <c r="B811" s="2">
        <v>2019</v>
      </c>
      <c r="C811" s="3">
        <v>3038.684814453125</v>
      </c>
      <c r="D811" s="3">
        <v>1881.5418701171875</v>
      </c>
      <c r="E811" s="3">
        <v>46.561092376708984</v>
      </c>
      <c r="F811" s="3">
        <v>48.633762359619141</v>
      </c>
      <c r="G811" s="3">
        <v>7.4023991823196411E-2</v>
      </c>
      <c r="H811" s="3">
        <v>58.701026916503906</v>
      </c>
      <c r="I811" s="3">
        <v>147.96533203125</v>
      </c>
      <c r="J811" s="3">
        <v>101.86354827880859</v>
      </c>
      <c r="K811" s="3">
        <f t="shared" si="72"/>
        <v>20.536464675464387</v>
      </c>
      <c r="L811" s="3">
        <f t="shared" si="73"/>
        <v>29.830934282163469</v>
      </c>
      <c r="M811" s="3">
        <f t="shared" si="74"/>
        <v>1.3952157522712019</v>
      </c>
      <c r="N811" s="3">
        <f t="shared" si="75"/>
        <v>28.290833144880789</v>
      </c>
      <c r="O811" s="3">
        <f t="shared" si="76"/>
        <v>0.68842847767404869</v>
      </c>
      <c r="P811" s="4">
        <f t="shared" si="77"/>
        <v>227.0303689948289</v>
      </c>
    </row>
    <row r="812" spans="1:16" x14ac:dyDescent="0.15">
      <c r="A812" t="s">
        <v>10</v>
      </c>
      <c r="B812" s="2">
        <v>2019</v>
      </c>
      <c r="C812" s="3">
        <v>10394.0791015625</v>
      </c>
      <c r="D812" s="3">
        <v>6439.71728515625</v>
      </c>
      <c r="E812" s="3">
        <v>295.94790649414062</v>
      </c>
      <c r="F812" s="3">
        <v>151.82321166992188</v>
      </c>
      <c r="G812" s="3">
        <v>227.17962646484375</v>
      </c>
      <c r="H812" s="3">
        <v>115.77352142333984</v>
      </c>
      <c r="I812" s="3">
        <v>666.711669921875</v>
      </c>
      <c r="J812" s="3">
        <v>566.58343505859375</v>
      </c>
      <c r="K812" s="3">
        <f t="shared" si="72"/>
        <v>15.590066246748725</v>
      </c>
      <c r="L812" s="3">
        <f t="shared" si="73"/>
        <v>18.34518706055638</v>
      </c>
      <c r="M812" s="3">
        <f t="shared" si="74"/>
        <v>1.3043206032732952</v>
      </c>
      <c r="N812" s="3">
        <f t="shared" si="75"/>
        <v>21.007630823036205</v>
      </c>
      <c r="O812" s="3">
        <f t="shared" si="76"/>
        <v>0.84981778573785238</v>
      </c>
      <c r="P812" s="4">
        <f t="shared" si="77"/>
        <v>407.29072156427259</v>
      </c>
    </row>
    <row r="813" spans="1:16" x14ac:dyDescent="0.15">
      <c r="A813" t="s">
        <v>48</v>
      </c>
      <c r="B813" s="2">
        <v>2019</v>
      </c>
      <c r="C813" s="3">
        <v>1796.1181640625</v>
      </c>
      <c r="D813" s="3">
        <v>1200.2249755859375</v>
      </c>
      <c r="E813" s="3">
        <v>1.1103599071502686</v>
      </c>
      <c r="F813" s="3">
        <v>107.48283386230469</v>
      </c>
      <c r="G813" s="3">
        <v>7.4023991823196411E-2</v>
      </c>
      <c r="H813" s="3">
        <v>269.22525024414062</v>
      </c>
      <c r="I813" s="3">
        <v>82.023002624511719</v>
      </c>
      <c r="J813" s="3">
        <v>82.023002624511719</v>
      </c>
      <c r="K813" s="3">
        <f t="shared" si="72"/>
        <v>21.897737300411247</v>
      </c>
      <c r="L813" s="3">
        <f t="shared" si="73"/>
        <v>21.897737300411247</v>
      </c>
      <c r="M813" s="3">
        <f t="shared" si="74"/>
        <v>1.3154699793145517</v>
      </c>
      <c r="N813" s="3">
        <f t="shared" si="75"/>
        <v>4.7669943064123803</v>
      </c>
      <c r="O813" s="3">
        <f t="shared" si="76"/>
        <v>1</v>
      </c>
      <c r="P813" s="4">
        <f t="shared" si="77"/>
        <v>70.380671140528676</v>
      </c>
    </row>
    <row r="814" spans="1:16" x14ac:dyDescent="0.15">
      <c r="A814" t="s">
        <v>11</v>
      </c>
      <c r="B814" s="2">
        <v>2019</v>
      </c>
      <c r="C814" s="3">
        <v>156.93086242675781</v>
      </c>
      <c r="D814" s="3">
        <v>58.404930114746094</v>
      </c>
      <c r="E814" s="3">
        <v>7.994591236114502</v>
      </c>
      <c r="F814" s="3">
        <v>7.3283753395080566</v>
      </c>
      <c r="G814" s="3">
        <v>0.22207197546958923</v>
      </c>
      <c r="H814" s="3">
        <v>98.377883911132812</v>
      </c>
      <c r="I814" s="3">
        <v>23.369037628173828</v>
      </c>
      <c r="J814" s="3">
        <v>20.361141204833984</v>
      </c>
      <c r="K814" s="3">
        <f t="shared" si="72"/>
        <v>6.7153326946404155</v>
      </c>
      <c r="L814" s="3">
        <f t="shared" si="73"/>
        <v>7.7073706649360352</v>
      </c>
      <c r="M814" s="3">
        <f t="shared" si="74"/>
        <v>1.4249640393531622</v>
      </c>
      <c r="N814" s="3">
        <f t="shared" si="75"/>
        <v>1.4814814942357521</v>
      </c>
      <c r="O814" s="3">
        <f t="shared" si="76"/>
        <v>0.87128710770213713</v>
      </c>
      <c r="P814" s="4">
        <f t="shared" si="77"/>
        <v>57.479559493061338</v>
      </c>
    </row>
    <row r="815" spans="1:16" x14ac:dyDescent="0.15">
      <c r="A815" t="s">
        <v>12</v>
      </c>
      <c r="B815" s="2">
        <v>2019</v>
      </c>
      <c r="C815" s="3">
        <v>49872.18359375</v>
      </c>
      <c r="D815" s="3">
        <v>17041.2109375</v>
      </c>
      <c r="E815" s="3">
        <v>2433.538818359375</v>
      </c>
      <c r="F815" s="3">
        <v>414.60836791992188</v>
      </c>
      <c r="G815" s="3">
        <v>7.4023991823196411E-2</v>
      </c>
      <c r="H815" s="3">
        <v>289.2857666015625</v>
      </c>
      <c r="I815" s="3">
        <v>1282.0577392578125</v>
      </c>
      <c r="J815" s="3">
        <v>1157.1722412109375</v>
      </c>
      <c r="K815" s="3">
        <f t="shared" si="72"/>
        <v>38.900107278024137</v>
      </c>
      <c r="L815" s="3">
        <f t="shared" si="73"/>
        <v>43.098323497252771</v>
      </c>
      <c r="M815" s="3">
        <f t="shared" si="74"/>
        <v>2.2758159035382275</v>
      </c>
      <c r="N815" s="3">
        <f t="shared" si="75"/>
        <v>70.844374124923206</v>
      </c>
      <c r="O815" s="3">
        <f t="shared" si="76"/>
        <v>0.90258980214169482</v>
      </c>
      <c r="P815" s="4">
        <f t="shared" si="77"/>
        <v>1989.1252906740951</v>
      </c>
    </row>
    <row r="816" spans="1:16" x14ac:dyDescent="0.15">
      <c r="A816" t="s">
        <v>50</v>
      </c>
      <c r="B816" s="2">
        <v>2019</v>
      </c>
      <c r="C816" s="3">
        <v>8853.1953125</v>
      </c>
      <c r="D816" s="3">
        <v>5178.79248046875</v>
      </c>
      <c r="E816" s="3">
        <v>276.18350219726562</v>
      </c>
      <c r="F816" s="3">
        <v>251.9776611328125</v>
      </c>
      <c r="G816" s="3">
        <v>7.4023991823196411E-2</v>
      </c>
      <c r="H816" s="3">
        <v>89.346954345703125</v>
      </c>
      <c r="I816" s="3">
        <v>912.2022705078125</v>
      </c>
      <c r="J816" s="3">
        <v>829.485107421875</v>
      </c>
      <c r="K816" s="3">
        <f t="shared" si="72"/>
        <v>9.7052984833851905</v>
      </c>
      <c r="L816" s="3">
        <f t="shared" si="73"/>
        <v>10.673121474135492</v>
      </c>
      <c r="M816" s="3">
        <f t="shared" si="74"/>
        <v>1.230180552973257</v>
      </c>
      <c r="N816" s="3">
        <f t="shared" si="75"/>
        <v>25.932134135728383</v>
      </c>
      <c r="O816" s="3">
        <f t="shared" si="76"/>
        <v>0.90932146766101574</v>
      </c>
      <c r="P816" s="4">
        <f t="shared" si="77"/>
        <v>353.10494609219404</v>
      </c>
    </row>
    <row r="817" spans="1:16" x14ac:dyDescent="0.15">
      <c r="A817" t="s">
        <v>57</v>
      </c>
      <c r="B817" s="2">
        <v>2019</v>
      </c>
      <c r="C817" s="3">
        <v>4347.5771484375</v>
      </c>
      <c r="D817" s="3">
        <v>2207.617431640625</v>
      </c>
      <c r="E817" s="3">
        <v>560.28759765625</v>
      </c>
      <c r="F817" s="3">
        <v>372.48873901367188</v>
      </c>
      <c r="G817" s="3">
        <v>7.4023991823196411E-2</v>
      </c>
      <c r="H817" s="3">
        <v>1514.0216064453125</v>
      </c>
      <c r="I817" s="3">
        <v>396.75302124023438</v>
      </c>
      <c r="J817" s="3">
        <v>369.62411499023438</v>
      </c>
      <c r="K817" s="3">
        <f t="shared" si="72"/>
        <v>10.957892985533277</v>
      </c>
      <c r="L817" s="3">
        <f t="shared" si="73"/>
        <v>11.762157749237668</v>
      </c>
      <c r="M817" s="3">
        <f t="shared" si="74"/>
        <v>1.2301160305882952</v>
      </c>
      <c r="N817" s="3">
        <f t="shared" si="75"/>
        <v>2.3044700352855663</v>
      </c>
      <c r="O817" s="3">
        <f t="shared" si="76"/>
        <v>0.93162268515260171</v>
      </c>
      <c r="P817" s="4">
        <f t="shared" si="77"/>
        <v>173.40078247942506</v>
      </c>
    </row>
    <row r="818" spans="1:16" x14ac:dyDescent="0.15">
      <c r="A818" t="s">
        <v>13</v>
      </c>
      <c r="B818" s="2">
        <v>2019</v>
      </c>
      <c r="C818" s="3">
        <v>11598.375</v>
      </c>
      <c r="D818" s="3">
        <v>5080.48876953125</v>
      </c>
      <c r="E818" s="3">
        <v>467.23944091796875</v>
      </c>
      <c r="F818" s="3">
        <v>312.529296875</v>
      </c>
      <c r="G818" s="3">
        <v>7.4023991823196411E-2</v>
      </c>
      <c r="H818" s="3">
        <v>409.79681396484375</v>
      </c>
      <c r="I818" s="3">
        <v>1098.6917724609375</v>
      </c>
      <c r="J818" s="3">
        <v>928.05157470703125</v>
      </c>
      <c r="K818" s="3">
        <f t="shared" si="72"/>
        <v>10.556532132775541</v>
      </c>
      <c r="L818" s="3">
        <f t="shared" si="73"/>
        <v>12.49755435592186</v>
      </c>
      <c r="M818" s="3">
        <f t="shared" si="74"/>
        <v>1.5312454356418062</v>
      </c>
      <c r="N818" s="3">
        <f t="shared" si="75"/>
        <v>16.05533338210498</v>
      </c>
      <c r="O818" s="3">
        <f t="shared" si="76"/>
        <v>0.84468783508618372</v>
      </c>
      <c r="P818" s="4">
        <f t="shared" si="77"/>
        <v>334.99044041771924</v>
      </c>
    </row>
    <row r="819" spans="1:16" x14ac:dyDescent="0.15">
      <c r="A819" t="s">
        <v>14</v>
      </c>
      <c r="B819" s="2">
        <v>2019</v>
      </c>
      <c r="C819" s="3">
        <v>48809.2734375</v>
      </c>
      <c r="D819" s="3">
        <v>12793.4921875</v>
      </c>
      <c r="E819" s="3">
        <v>1362.0413818359375</v>
      </c>
      <c r="F819" s="3">
        <v>535.85968017578125</v>
      </c>
      <c r="G819" s="3">
        <v>7.4023991823196411E-2</v>
      </c>
      <c r="H819" s="3">
        <v>285.73260498046875</v>
      </c>
      <c r="I819" s="3">
        <v>1142.826904296875</v>
      </c>
      <c r="J819" s="3">
        <v>1090.5936279296875</v>
      </c>
      <c r="K819" s="3">
        <f t="shared" si="72"/>
        <v>42.709244290612794</v>
      </c>
      <c r="L819" s="3">
        <f t="shared" si="73"/>
        <v>44.754775919749662</v>
      </c>
      <c r="M819" s="3">
        <f t="shared" si="74"/>
        <v>2.9781811050923981</v>
      </c>
      <c r="N819" s="3">
        <f t="shared" si="75"/>
        <v>59.402792708035982</v>
      </c>
      <c r="O819" s="3">
        <f t="shared" si="76"/>
        <v>0.95429467387335964</v>
      </c>
      <c r="P819" s="4">
        <f t="shared" si="77"/>
        <v>611.1517126927522</v>
      </c>
    </row>
    <row r="820" spans="1:16" x14ac:dyDescent="0.15">
      <c r="A820" t="s">
        <v>15</v>
      </c>
      <c r="B820" s="2">
        <v>2019</v>
      </c>
      <c r="C820" s="3">
        <v>11341.8076171875</v>
      </c>
      <c r="D820" s="3">
        <v>5237.197265625</v>
      </c>
      <c r="E820" s="3">
        <v>385.44293212890625</v>
      </c>
      <c r="F820" s="3">
        <v>309.0501708984375</v>
      </c>
      <c r="G820" s="3">
        <v>7.4023991823196411E-2</v>
      </c>
      <c r="H820" s="3">
        <v>55.517993927001953</v>
      </c>
      <c r="I820" s="3">
        <v>687.94049072265625</v>
      </c>
      <c r="J820" s="3">
        <v>590.24169921875</v>
      </c>
      <c r="K820" s="3">
        <f t="shared" si="72"/>
        <v>16.486611516751029</v>
      </c>
      <c r="L820" s="3">
        <f t="shared" si="73"/>
        <v>19.215530912505223</v>
      </c>
      <c r="M820" s="3">
        <f t="shared" si="74"/>
        <v>1.6435443458754713</v>
      </c>
      <c r="N820" s="3">
        <f t="shared" si="75"/>
        <v>31.103936859240804</v>
      </c>
      <c r="O820" s="3">
        <f t="shared" si="76"/>
        <v>0.85798365873002003</v>
      </c>
      <c r="P820" s="4">
        <f t="shared" si="77"/>
        <v>240.45245349157273</v>
      </c>
    </row>
    <row r="821" spans="1:16" x14ac:dyDescent="0.15">
      <c r="A821" t="s">
        <v>54</v>
      </c>
      <c r="B821" s="2">
        <v>2019</v>
      </c>
      <c r="C821" s="3">
        <v>1248.340576171875</v>
      </c>
      <c r="D821" s="3">
        <v>503.955322265625</v>
      </c>
      <c r="E821" s="3">
        <v>1311.1939697265625</v>
      </c>
      <c r="F821" s="3">
        <v>123.39799499511719</v>
      </c>
      <c r="G821" s="3">
        <v>7.4023991823196411E-2</v>
      </c>
      <c r="H821" s="3">
        <v>54.111537933349609</v>
      </c>
      <c r="I821" s="3">
        <v>119.10110473632812</v>
      </c>
      <c r="J821" s="3">
        <v>111.06076812744141</v>
      </c>
      <c r="K821" s="3">
        <f t="shared" si="72"/>
        <v>10.481351780367719</v>
      </c>
      <c r="L821" s="3">
        <f t="shared" si="73"/>
        <v>11.240157953341484</v>
      </c>
      <c r="M821" s="3">
        <f t="shared" si="74"/>
        <v>0.61034262053705191</v>
      </c>
      <c r="N821" s="3">
        <f t="shared" si="75"/>
        <v>7.0295955201089031</v>
      </c>
      <c r="O821" s="3">
        <f t="shared" si="76"/>
        <v>0.93249150268851988</v>
      </c>
      <c r="P821" s="4">
        <f t="shared" si="77"/>
        <v>26.465495136660156</v>
      </c>
    </row>
    <row r="822" spans="1:16" x14ac:dyDescent="0.15">
      <c r="A822" t="s">
        <v>46</v>
      </c>
      <c r="B822" s="2">
        <v>2019</v>
      </c>
      <c r="C822" s="3">
        <v>3575.72900390625</v>
      </c>
      <c r="D822" s="3">
        <v>1849.267333984375</v>
      </c>
      <c r="E822" s="3">
        <v>141.60789489746094</v>
      </c>
      <c r="F822" s="3">
        <v>287.73126220703125</v>
      </c>
      <c r="G822" s="3">
        <v>116.66181182861328</v>
      </c>
      <c r="H822" s="3">
        <v>266.782470703125</v>
      </c>
      <c r="I822" s="3">
        <v>242.19345092773438</v>
      </c>
      <c r="J822" s="3">
        <v>215.18023681640625</v>
      </c>
      <c r="K822" s="3">
        <f t="shared" si="72"/>
        <v>14.763937630060754</v>
      </c>
      <c r="L822" s="3">
        <f t="shared" si="73"/>
        <v>16.617367174649477</v>
      </c>
      <c r="M822" s="3">
        <f t="shared" si="74"/>
        <v>1.4605251041361007</v>
      </c>
      <c r="N822" s="3">
        <f t="shared" si="75"/>
        <v>5.3275615179006133</v>
      </c>
      <c r="O822" s="3">
        <f t="shared" si="76"/>
        <v>0.8884643081476703</v>
      </c>
      <c r="P822" s="4">
        <f t="shared" si="77"/>
        <v>75.80738811927084</v>
      </c>
    </row>
    <row r="823" spans="1:16" x14ac:dyDescent="0.15">
      <c r="A823" t="s">
        <v>16</v>
      </c>
      <c r="B823" s="2">
        <v>2019</v>
      </c>
      <c r="C823" s="3">
        <v>39122.7890625</v>
      </c>
      <c r="D823" s="3">
        <v>5729.8271484375</v>
      </c>
      <c r="E823" s="3">
        <v>12147.2626953125</v>
      </c>
      <c r="F823" s="3">
        <v>1860.296875</v>
      </c>
      <c r="G823" s="3">
        <v>2.8129117488861084</v>
      </c>
      <c r="H823" s="3">
        <v>2294.00341796875</v>
      </c>
      <c r="I823" s="3">
        <v>2065.7880859375</v>
      </c>
      <c r="J823" s="3">
        <v>1604.885986328125</v>
      </c>
      <c r="K823" s="3">
        <f t="shared" si="72"/>
        <v>18.93843290549583</v>
      </c>
      <c r="L823" s="3">
        <f t="shared" si="73"/>
        <v>24.377301188859157</v>
      </c>
      <c r="M823" s="3">
        <f t="shared" si="74"/>
        <v>1.8156310425056001</v>
      </c>
      <c r="N823" s="3">
        <f t="shared" si="75"/>
        <v>9.4110473147813494</v>
      </c>
      <c r="O823" s="3">
        <f t="shared" si="76"/>
        <v>0.77688800572193861</v>
      </c>
      <c r="P823" s="4">
        <f t="shared" si="77"/>
        <v>162.79616259827995</v>
      </c>
    </row>
    <row r="824" spans="1:16" x14ac:dyDescent="0.15">
      <c r="A824" t="s">
        <v>41</v>
      </c>
      <c r="B824" s="2">
        <v>2019</v>
      </c>
      <c r="C824" s="3">
        <v>3964.947021484375</v>
      </c>
      <c r="D824" s="3">
        <v>2203.546142578125</v>
      </c>
      <c r="E824" s="3">
        <v>20.578670501708984</v>
      </c>
      <c r="F824" s="3">
        <v>126.28492736816406</v>
      </c>
      <c r="G824" s="3">
        <v>7.4023991823196411E-2</v>
      </c>
      <c r="H824" s="3">
        <v>349.09713745117188</v>
      </c>
      <c r="I824" s="3">
        <v>210.43701171875</v>
      </c>
      <c r="J824" s="3">
        <v>195.97598266601562</v>
      </c>
      <c r="K824" s="3">
        <f t="shared" si="72"/>
        <v>18.841490805731191</v>
      </c>
      <c r="L824" s="3">
        <f t="shared" si="73"/>
        <v>20.23180069080955</v>
      </c>
      <c r="M824" s="3">
        <f t="shared" si="74"/>
        <v>1.507276196613925</v>
      </c>
      <c r="N824" s="3">
        <f t="shared" si="75"/>
        <v>8.339249648476299</v>
      </c>
      <c r="O824" s="3">
        <f t="shared" si="76"/>
        <v>0.93128096177272468</v>
      </c>
      <c r="P824" s="4">
        <f t="shared" si="77"/>
        <v>16.498776684145973</v>
      </c>
    </row>
    <row r="825" spans="1:16" x14ac:dyDescent="0.15">
      <c r="A825" t="s">
        <v>39</v>
      </c>
      <c r="B825" s="2">
        <v>2019</v>
      </c>
      <c r="C825" s="3">
        <v>41487.1171875</v>
      </c>
      <c r="D825" s="3">
        <v>6841.0009765625</v>
      </c>
      <c r="E825" s="3">
        <v>7789.69287109375</v>
      </c>
      <c r="F825" s="3">
        <v>1438.7303466796875</v>
      </c>
      <c r="G825" s="3">
        <v>59.219192504882812</v>
      </c>
      <c r="H825" s="3">
        <v>571.9833984375</v>
      </c>
      <c r="I825" s="3">
        <v>2044.790771484375</v>
      </c>
      <c r="J825" s="3">
        <v>1763.552490234375</v>
      </c>
      <c r="K825" s="3">
        <f t="shared" si="72"/>
        <v>20.2891746999539</v>
      </c>
      <c r="L825" s="3">
        <f t="shared" si="73"/>
        <v>23.524741915669541</v>
      </c>
      <c r="M825" s="3">
        <f t="shared" si="74"/>
        <v>2.2499611526030616</v>
      </c>
      <c r="N825" s="3">
        <f t="shared" si="75"/>
        <v>20.042734928002169</v>
      </c>
      <c r="O825" s="3">
        <f t="shared" si="76"/>
        <v>0.86246109618059319</v>
      </c>
      <c r="P825" s="4">
        <f t="shared" si="77"/>
        <v>172.63450886899932</v>
      </c>
    </row>
    <row r="826" spans="1:16" x14ac:dyDescent="0.15">
      <c r="A826" t="s">
        <v>17</v>
      </c>
      <c r="B826" s="2">
        <v>2019</v>
      </c>
      <c r="C826" s="3">
        <v>28832.9375</v>
      </c>
      <c r="D826" s="3">
        <v>4089.38134765625</v>
      </c>
      <c r="E826" s="3">
        <v>6866.61328125</v>
      </c>
      <c r="F826" s="3">
        <v>1327.9163818359375</v>
      </c>
      <c r="G826" s="3">
        <v>7.4023991823196411E-2</v>
      </c>
      <c r="H826" s="3">
        <v>435.63119506835938</v>
      </c>
      <c r="I826" s="3">
        <v>1558.89990234375</v>
      </c>
      <c r="J826" s="3">
        <v>1299.4688720703125</v>
      </c>
      <c r="K826" s="3">
        <f t="shared" si="72"/>
        <v>18.495695237808864</v>
      </c>
      <c r="L826" s="3">
        <f t="shared" si="73"/>
        <v>22.188247921678489</v>
      </c>
      <c r="M826" s="3">
        <f t="shared" si="74"/>
        <v>2.0871709146633526</v>
      </c>
      <c r="N826" s="3">
        <f t="shared" si="75"/>
        <v>16.348709658211032</v>
      </c>
      <c r="O826" s="3">
        <f t="shared" si="76"/>
        <v>0.8335807001569554</v>
      </c>
      <c r="P826" s="4">
        <f t="shared" si="77"/>
        <v>171.20876758032742</v>
      </c>
    </row>
    <row r="827" spans="1:16" x14ac:dyDescent="0.15">
      <c r="A827" t="s">
        <v>51</v>
      </c>
      <c r="B827" s="2">
        <v>2019</v>
      </c>
      <c r="C827" s="3">
        <v>8662.8056640625</v>
      </c>
      <c r="D827" s="3">
        <v>1283.8720703125</v>
      </c>
      <c r="E827" s="3">
        <v>2229.750732421875</v>
      </c>
      <c r="F827" s="3">
        <v>841.65277099609375</v>
      </c>
      <c r="G827" s="3">
        <v>7.4023991823196411E-2</v>
      </c>
      <c r="H827" s="3">
        <v>4135.72021484375</v>
      </c>
      <c r="I827" s="3">
        <v>244.27584838867188</v>
      </c>
      <c r="J827" s="3">
        <v>214.08120727539062</v>
      </c>
      <c r="K827" s="3">
        <f t="shared" si="72"/>
        <v>35.463209814663905</v>
      </c>
      <c r="L827" s="3">
        <f t="shared" si="73"/>
        <v>40.46504489727959</v>
      </c>
      <c r="M827" s="3">
        <f t="shared" si="74"/>
        <v>2.1809792528896343</v>
      </c>
      <c r="N827" s="3">
        <f t="shared" si="75"/>
        <v>1.7404114291827426</v>
      </c>
      <c r="O827" s="3">
        <f t="shared" si="76"/>
        <v>0.87639121381644747</v>
      </c>
      <c r="P827" s="4">
        <f t="shared" si="77"/>
        <v>28646.210149342594</v>
      </c>
    </row>
    <row r="828" spans="1:16" x14ac:dyDescent="0.15">
      <c r="A828" t="s">
        <v>19</v>
      </c>
      <c r="B828" s="2">
        <v>2019</v>
      </c>
      <c r="C828" s="3">
        <v>42136.23046875</v>
      </c>
      <c r="D828" s="3">
        <v>21497.01171875</v>
      </c>
      <c r="E828" s="3">
        <v>613.65887451171875</v>
      </c>
      <c r="F828" s="3">
        <v>652.521484375</v>
      </c>
      <c r="G828" s="3">
        <v>7.4023991823196411E-2</v>
      </c>
      <c r="H828" s="3">
        <v>398.915283203125</v>
      </c>
      <c r="I828" s="3">
        <v>1375.8231201171875</v>
      </c>
      <c r="J828" s="3">
        <v>1182.4500732421875</v>
      </c>
      <c r="K828" s="3">
        <f t="shared" si="72"/>
        <v>30.626197403312275</v>
      </c>
      <c r="L828" s="3">
        <f t="shared" si="73"/>
        <v>35.634680416751706</v>
      </c>
      <c r="M828" s="3">
        <f t="shared" si="74"/>
        <v>1.7080678781068073</v>
      </c>
      <c r="N828" s="3">
        <f t="shared" si="75"/>
        <v>40.072085618673398</v>
      </c>
      <c r="O828" s="3">
        <f t="shared" si="76"/>
        <v>0.85944919514179319</v>
      </c>
      <c r="P828" s="4">
        <f t="shared" si="77"/>
        <v>390.46461828130049</v>
      </c>
    </row>
    <row r="829" spans="1:16" x14ac:dyDescent="0.15">
      <c r="A829" t="s">
        <v>20</v>
      </c>
      <c r="B829" s="2">
        <v>2019</v>
      </c>
      <c r="C829" s="3">
        <v>19102.3359375</v>
      </c>
      <c r="D829" s="3">
        <v>6128.3720703125</v>
      </c>
      <c r="E829" s="3">
        <v>899.7615966796875</v>
      </c>
      <c r="F829" s="3">
        <v>650.81890869140625</v>
      </c>
      <c r="G829" s="3">
        <v>8.0686149597167969</v>
      </c>
      <c r="H829" s="3">
        <v>1055.508056640625</v>
      </c>
      <c r="I829" s="3">
        <v>844.8138427734375</v>
      </c>
      <c r="J829" s="3">
        <v>716.978271484375</v>
      </c>
      <c r="K829" s="3">
        <f t="shared" si="72"/>
        <v>22.611296087181742</v>
      </c>
      <c r="L829" s="3">
        <f t="shared" si="73"/>
        <v>26.642838001146167</v>
      </c>
      <c r="M829" s="3">
        <f t="shared" si="74"/>
        <v>2.2238068667829913</v>
      </c>
      <c r="N829" s="3">
        <f t="shared" si="75"/>
        <v>11.142315202567923</v>
      </c>
      <c r="O829" s="3">
        <f t="shared" si="76"/>
        <v>0.84868196421901498</v>
      </c>
      <c r="P829" s="4">
        <f t="shared" si="77"/>
        <v>155.39517593779297</v>
      </c>
    </row>
    <row r="830" spans="1:16" x14ac:dyDescent="0.15">
      <c r="A830" t="s">
        <v>45</v>
      </c>
      <c r="B830" s="2">
        <v>2019</v>
      </c>
      <c r="C830" s="3">
        <v>1629.9342041015625</v>
      </c>
      <c r="D830" s="3">
        <v>938.1800537109375</v>
      </c>
      <c r="E830" s="3">
        <v>1.7765758037567139</v>
      </c>
      <c r="F830" s="3">
        <v>7.6244711875915527</v>
      </c>
      <c r="G830" s="3">
        <v>7.4023991823196411E-2</v>
      </c>
      <c r="H830" s="3">
        <v>0.37011995911598206</v>
      </c>
      <c r="I830" s="3">
        <v>102.44199371337891</v>
      </c>
      <c r="J830" s="3">
        <v>81.907318115234375</v>
      </c>
      <c r="K830" s="3">
        <f t="shared" si="72"/>
        <v>15.910801274152607</v>
      </c>
      <c r="L830" s="3">
        <f t="shared" si="73"/>
        <v>19.899738406871393</v>
      </c>
      <c r="M830" s="3">
        <f t="shared" si="74"/>
        <v>1.4497247983534947</v>
      </c>
      <c r="N830" s="3">
        <f t="shared" si="75"/>
        <v>202.00916466048824</v>
      </c>
      <c r="O830" s="3">
        <f t="shared" si="76"/>
        <v>0.79954826283839975</v>
      </c>
      <c r="P830" s="4">
        <f t="shared" si="77"/>
        <v>13.259316203112338</v>
      </c>
    </row>
    <row r="831" spans="1:16" x14ac:dyDescent="0.15">
      <c r="A831" t="s">
        <v>21</v>
      </c>
      <c r="B831" s="2">
        <v>2019</v>
      </c>
      <c r="C831" s="3">
        <v>918.7857666015625</v>
      </c>
      <c r="D831" s="3">
        <v>429.63525390625</v>
      </c>
      <c r="E831" s="3">
        <v>14.212606430053711</v>
      </c>
      <c r="F831" s="3">
        <v>31.904340744018555</v>
      </c>
      <c r="G831" s="3">
        <v>7.4023991823196411E-2</v>
      </c>
      <c r="H831" s="3">
        <v>20.726716995239258</v>
      </c>
      <c r="I831" s="3">
        <v>109.03622436523438</v>
      </c>
      <c r="J831" s="3">
        <v>92.897705078125</v>
      </c>
      <c r="K831" s="3">
        <f t="shared" si="72"/>
        <v>8.4264268315449158</v>
      </c>
      <c r="L831" s="3">
        <f t="shared" si="73"/>
        <v>9.8902956303267473</v>
      </c>
      <c r="M831" s="3">
        <f t="shared" si="74"/>
        <v>1.4227495744577232</v>
      </c>
      <c r="N831" s="3">
        <f t="shared" si="75"/>
        <v>17.432584039799337</v>
      </c>
      <c r="O831" s="3">
        <f t="shared" si="76"/>
        <v>0.85198937893290572</v>
      </c>
      <c r="P831" s="4">
        <f t="shared" si="77"/>
        <v>555.54694026150605</v>
      </c>
    </row>
    <row r="832" spans="1:16" x14ac:dyDescent="0.15">
      <c r="A832" t="s">
        <v>22</v>
      </c>
      <c r="B832" s="2">
        <v>2019</v>
      </c>
      <c r="C832" s="3">
        <v>4304.27294921875</v>
      </c>
      <c r="D832" s="3">
        <v>766.000244140625</v>
      </c>
      <c r="E832" s="3">
        <v>788.57757568359375</v>
      </c>
      <c r="F832" s="3">
        <v>122.36165618896484</v>
      </c>
      <c r="G832" s="3">
        <v>7.4023991823196411E-2</v>
      </c>
      <c r="H832" s="3">
        <v>105.48418426513672</v>
      </c>
      <c r="I832" s="3">
        <v>437.59100341796875</v>
      </c>
      <c r="J832" s="3">
        <v>390.79507446289062</v>
      </c>
      <c r="K832" s="3">
        <f t="shared" si="72"/>
        <v>9.8362921440308657</v>
      </c>
      <c r="L832" s="3">
        <f t="shared" si="73"/>
        <v>11.014143295266834</v>
      </c>
      <c r="M832" s="3">
        <f t="shared" si="74"/>
        <v>1.806268636030951</v>
      </c>
      <c r="N832" s="3">
        <f t="shared" si="75"/>
        <v>18.885027681472504</v>
      </c>
      <c r="O832" s="3">
        <f t="shared" si="76"/>
        <v>0.89306012100440602</v>
      </c>
      <c r="P832" s="4">
        <f t="shared" si="77"/>
        <v>285.99277454795504</v>
      </c>
    </row>
    <row r="833" spans="1:16" x14ac:dyDescent="0.15">
      <c r="A833" t="s">
        <v>47</v>
      </c>
      <c r="B833" s="2">
        <v>2019</v>
      </c>
      <c r="C833" s="3">
        <v>19786.6875</v>
      </c>
      <c r="D833" s="3">
        <v>2423.471435546875</v>
      </c>
      <c r="E833" s="3">
        <v>4926.37060546875</v>
      </c>
      <c r="F833" s="3">
        <v>982.4464111328125</v>
      </c>
      <c r="G833" s="3">
        <v>7.4023991823196411E-2</v>
      </c>
      <c r="H833" s="3">
        <v>151.67515563964844</v>
      </c>
      <c r="I833" s="3">
        <v>896.4107666015625</v>
      </c>
      <c r="J833" s="3">
        <v>777.2518310546875</v>
      </c>
      <c r="K833" s="3">
        <f t="shared" si="72"/>
        <v>22.073237222500705</v>
      </c>
      <c r="L833" s="3">
        <f t="shared" si="73"/>
        <v>25.457241410612781</v>
      </c>
      <c r="M833" s="3">
        <f t="shared" si="74"/>
        <v>2.1927940741782899</v>
      </c>
      <c r="N833" s="3">
        <f t="shared" si="75"/>
        <v>17.445569054510809</v>
      </c>
      <c r="O833" s="3">
        <f t="shared" si="76"/>
        <v>0.86707105716877353</v>
      </c>
      <c r="P833" s="4">
        <f t="shared" si="77"/>
        <v>1314.7051137324954</v>
      </c>
    </row>
    <row r="834" spans="1:16" x14ac:dyDescent="0.15">
      <c r="A834" t="s">
        <v>23</v>
      </c>
      <c r="B834" s="2">
        <v>2019</v>
      </c>
      <c r="C834" s="3">
        <v>1084.081298828125</v>
      </c>
      <c r="D834" s="3">
        <v>206.45291137695312</v>
      </c>
      <c r="E834" s="3">
        <v>126.21090698242188</v>
      </c>
      <c r="F834" s="3">
        <v>108.88928985595703</v>
      </c>
      <c r="G834" s="3">
        <v>33.680915832519531</v>
      </c>
      <c r="H834" s="3">
        <v>45.894874572753906</v>
      </c>
      <c r="I834" s="3">
        <v>137.55339050292969</v>
      </c>
      <c r="J834" s="3">
        <v>110.65586090087891</v>
      </c>
      <c r="K834" s="3">
        <f t="shared" si="72"/>
        <v>7.8811674133545671</v>
      </c>
      <c r="L834" s="3">
        <f t="shared" si="73"/>
        <v>9.7968719415522116</v>
      </c>
      <c r="M834" s="3">
        <f t="shared" si="74"/>
        <v>1.8662963653489644</v>
      </c>
      <c r="N834" s="3">
        <f t="shared" si="75"/>
        <v>5.7521600146058125</v>
      </c>
      <c r="O834" s="3">
        <f t="shared" si="76"/>
        <v>0.80445753097247064</v>
      </c>
      <c r="P834" s="4">
        <f t="shared" si="77"/>
        <v>179.5974141902438</v>
      </c>
    </row>
    <row r="835" spans="1:16" x14ac:dyDescent="0.15">
      <c r="A835" t="s">
        <v>24</v>
      </c>
      <c r="B835" s="2">
        <v>2019</v>
      </c>
      <c r="C835" s="3">
        <v>46072.16015625</v>
      </c>
      <c r="D835" s="3">
        <v>11123.7333984375</v>
      </c>
      <c r="E835" s="3">
        <v>7094.9033203125</v>
      </c>
      <c r="F835" s="3">
        <v>1193.044677734375</v>
      </c>
      <c r="G835" s="3">
        <v>289.58184814453125</v>
      </c>
      <c r="H835" s="3">
        <v>3726.071533203125</v>
      </c>
      <c r="I835" s="3">
        <v>2628.033203125</v>
      </c>
      <c r="J835" s="3">
        <v>2254.012939453125</v>
      </c>
      <c r="K835" s="3">
        <f t="shared" ref="K835:K898" si="78">C835/I835</f>
        <v>17.531041883894577</v>
      </c>
      <c r="L835" s="3">
        <f t="shared" ref="L835:L898" si="79">C835/J835</f>
        <v>20.440060192124786</v>
      </c>
      <c r="M835" s="3">
        <f t="shared" ref="M835:M898" si="80">C835/(D835+E835+I835+J835)</f>
        <v>1.9944068507765826</v>
      </c>
      <c r="N835" s="3">
        <f t="shared" ref="N835:N898" si="81">C835/(F835+G835+H835)</f>
        <v>8.8452353416641802</v>
      </c>
      <c r="O835" s="3">
        <f t="shared" ref="O835:O898" si="82">J835/I835</f>
        <v>0.8576805410117625</v>
      </c>
      <c r="P835" s="4">
        <f t="shared" ref="P835:P898" si="83">(C835/VLOOKUP(A835,$A$2:$C$35,3))*100</f>
        <v>772.16285802714538</v>
      </c>
    </row>
    <row r="836" spans="1:16" x14ac:dyDescent="0.15">
      <c r="A836" t="s">
        <v>37</v>
      </c>
      <c r="B836" s="2">
        <v>2019</v>
      </c>
      <c r="C836" s="3">
        <v>6764.23828125</v>
      </c>
      <c r="D836" s="3">
        <v>1159.36376953125</v>
      </c>
      <c r="E836" s="3">
        <v>1957.120361328125</v>
      </c>
      <c r="F836" s="3">
        <v>344.729736328125</v>
      </c>
      <c r="G836" s="3">
        <v>7.4023991823196411E-2</v>
      </c>
      <c r="H836" s="3">
        <v>220.66551208496094</v>
      </c>
      <c r="I836" s="3">
        <v>273.08224487304688</v>
      </c>
      <c r="J836" s="3">
        <v>242.01992797851562</v>
      </c>
      <c r="K836" s="3">
        <f t="shared" si="78"/>
        <v>24.769967320265089</v>
      </c>
      <c r="L836" s="3">
        <f t="shared" si="79"/>
        <v>27.949096331647816</v>
      </c>
      <c r="M836" s="3">
        <f t="shared" si="80"/>
        <v>1.8626125652963172</v>
      </c>
      <c r="N836" s="3">
        <f t="shared" si="81"/>
        <v>11.962167727491316</v>
      </c>
      <c r="O836" s="3">
        <f t="shared" si="82"/>
        <v>0.88625288726122853</v>
      </c>
      <c r="P836" s="4">
        <f t="shared" si="83"/>
        <v>113.36767249273589</v>
      </c>
    </row>
    <row r="837" spans="1:16" x14ac:dyDescent="0.15">
      <c r="A837" t="s">
        <v>25</v>
      </c>
      <c r="B837" s="2">
        <v>2019</v>
      </c>
      <c r="C837" s="3">
        <v>38071.57421875</v>
      </c>
      <c r="D837" s="3">
        <v>6486.35205078125</v>
      </c>
      <c r="E837" s="3">
        <v>7826.70458984375</v>
      </c>
      <c r="F837" s="3">
        <v>2211.466796875</v>
      </c>
      <c r="G837" s="3">
        <v>7.4023991823196411E-2</v>
      </c>
      <c r="H837" s="3">
        <v>174.40052795410156</v>
      </c>
      <c r="I837" s="3">
        <v>2149.083740234375</v>
      </c>
      <c r="J837" s="3">
        <v>1780.9056396484375</v>
      </c>
      <c r="K837" s="3">
        <f t="shared" si="78"/>
        <v>17.715258603463255</v>
      </c>
      <c r="L837" s="3">
        <f t="shared" si="79"/>
        <v>21.377648187056995</v>
      </c>
      <c r="M837" s="3">
        <f t="shared" si="80"/>
        <v>2.0869088515126291</v>
      </c>
      <c r="N837" s="3">
        <f t="shared" si="81"/>
        <v>15.956626191823224</v>
      </c>
      <c r="O837" s="3">
        <f t="shared" si="82"/>
        <v>0.82868136141322035</v>
      </c>
      <c r="P837" s="4">
        <f t="shared" si="83"/>
        <v>430.10797245520251</v>
      </c>
    </row>
    <row r="838" spans="1:16" x14ac:dyDescent="0.15">
      <c r="A838" t="s">
        <v>26</v>
      </c>
      <c r="B838" s="2">
        <v>2019</v>
      </c>
      <c r="C838" s="3">
        <v>6600.4970703125</v>
      </c>
      <c r="D838" s="3">
        <v>3447.8154296875</v>
      </c>
      <c r="E838" s="3">
        <v>381.07550048828125</v>
      </c>
      <c r="F838" s="3">
        <v>182.09901428222656</v>
      </c>
      <c r="G838" s="3">
        <v>7.4023991823196411E-2</v>
      </c>
      <c r="H838" s="3">
        <v>64.178802490234375</v>
      </c>
      <c r="I838" s="3">
        <v>484.84967041015625</v>
      </c>
      <c r="J838" s="3">
        <v>409.94149780273438</v>
      </c>
      <c r="K838" s="3">
        <f t="shared" si="78"/>
        <v>13.613491919523923</v>
      </c>
      <c r="L838" s="3">
        <f t="shared" si="79"/>
        <v>16.101070776417682</v>
      </c>
      <c r="M838" s="3">
        <f t="shared" si="80"/>
        <v>1.3973203388441491</v>
      </c>
      <c r="N838" s="3">
        <f t="shared" si="81"/>
        <v>26.792968340869951</v>
      </c>
      <c r="O838" s="3">
        <f t="shared" si="82"/>
        <v>0.84550227177827375</v>
      </c>
      <c r="P838" s="4">
        <f t="shared" si="83"/>
        <v>213.43022819326859</v>
      </c>
    </row>
    <row r="839" spans="1:16" x14ac:dyDescent="0.15">
      <c r="A839" t="s">
        <v>27</v>
      </c>
      <c r="B839" s="2">
        <v>2019</v>
      </c>
      <c r="C839" s="3">
        <v>15.248942375183105</v>
      </c>
      <c r="D839" s="3">
        <v>3.6271755695343018</v>
      </c>
      <c r="E839" s="3">
        <v>0.66621589660644531</v>
      </c>
      <c r="F839" s="3">
        <v>42.341724395751953</v>
      </c>
      <c r="G839" s="3">
        <v>7.4023991823196411E-2</v>
      </c>
      <c r="H839" s="3">
        <v>727.5078125</v>
      </c>
      <c r="I839" s="3">
        <v>2.0245451927185059</v>
      </c>
      <c r="J839" s="3">
        <v>1.7931686639785767</v>
      </c>
      <c r="K839" s="3">
        <f t="shared" si="78"/>
        <v>7.5320335797035129</v>
      </c>
      <c r="L839" s="3">
        <f t="shared" si="79"/>
        <v>8.503908573413085</v>
      </c>
      <c r="M839" s="3">
        <f t="shared" si="80"/>
        <v>1.8800079358170587</v>
      </c>
      <c r="N839" s="3">
        <f t="shared" si="81"/>
        <v>1.980578741817432E-2</v>
      </c>
      <c r="O839" s="3">
        <f t="shared" si="82"/>
        <v>0.88571431767880526</v>
      </c>
      <c r="P839" s="4">
        <f t="shared" si="83"/>
        <v>4.6197073776845352</v>
      </c>
    </row>
    <row r="840" spans="1:16" x14ac:dyDescent="0.15">
      <c r="A840" t="s">
        <v>42</v>
      </c>
      <c r="B840" s="2">
        <v>2019</v>
      </c>
      <c r="C840" s="3">
        <v>809.7484130859375</v>
      </c>
      <c r="D840" s="3">
        <v>476.71450805664062</v>
      </c>
      <c r="E840" s="3">
        <v>6.1439914703369141</v>
      </c>
      <c r="F840" s="3">
        <v>15.619062423706055</v>
      </c>
      <c r="G840" s="3">
        <v>7.4023991823196411E-2</v>
      </c>
      <c r="H840" s="3">
        <v>21.911102294921875</v>
      </c>
      <c r="I840" s="3">
        <v>88.443702697753906</v>
      </c>
      <c r="J840" s="3">
        <v>80.9818115234375</v>
      </c>
      <c r="K840" s="3">
        <f t="shared" si="78"/>
        <v>9.1555236651857363</v>
      </c>
      <c r="L840" s="3">
        <f t="shared" si="79"/>
        <v>9.9991392863764563</v>
      </c>
      <c r="M840" s="3">
        <f t="shared" si="80"/>
        <v>1.2414046581226836</v>
      </c>
      <c r="N840" s="3">
        <f t="shared" si="81"/>
        <v>21.533463182012184</v>
      </c>
      <c r="O840" s="3">
        <f t="shared" si="82"/>
        <v>0.91563117614131839</v>
      </c>
      <c r="P840" s="4">
        <f t="shared" si="83"/>
        <v>245.31542096253293</v>
      </c>
    </row>
    <row r="841" spans="1:16" x14ac:dyDescent="0.15">
      <c r="A841" t="s">
        <v>49</v>
      </c>
      <c r="B841" s="2">
        <v>2019</v>
      </c>
      <c r="C841" s="3">
        <v>2719.493408203125</v>
      </c>
      <c r="D841" s="3">
        <v>1441.46923828125</v>
      </c>
      <c r="E841" s="3">
        <v>17.173566818237305</v>
      </c>
      <c r="F841" s="3">
        <v>147.75189208984375</v>
      </c>
      <c r="G841" s="3">
        <v>7.4023991823196411E-2</v>
      </c>
      <c r="H841" s="3">
        <v>2227.455810546875</v>
      </c>
      <c r="I841" s="3">
        <v>49.456748962402344</v>
      </c>
      <c r="J841" s="3">
        <v>43.036048889160156</v>
      </c>
      <c r="K841" s="3">
        <f t="shared" si="78"/>
        <v>54.987306389073794</v>
      </c>
      <c r="L841" s="3">
        <f t="shared" si="79"/>
        <v>63.191056762836475</v>
      </c>
      <c r="M841" s="3">
        <f t="shared" si="80"/>
        <v>1.7532273793659714</v>
      </c>
      <c r="N841" s="3">
        <f t="shared" si="81"/>
        <v>1.1449140443913381</v>
      </c>
      <c r="O841" s="3">
        <f t="shared" si="82"/>
        <v>0.87017545212841863</v>
      </c>
      <c r="P841" s="4">
        <f t="shared" si="83"/>
        <v>823.87771245607973</v>
      </c>
    </row>
    <row r="842" spans="1:16" x14ac:dyDescent="0.15">
      <c r="A842" t="s">
        <v>28</v>
      </c>
      <c r="B842" s="2">
        <v>2019</v>
      </c>
      <c r="C842" s="3">
        <v>6674.29931640625</v>
      </c>
      <c r="D842" s="3">
        <v>1262.4051513671875</v>
      </c>
      <c r="E842" s="3">
        <v>1880.801513671875</v>
      </c>
      <c r="F842" s="3">
        <v>326.44580078125</v>
      </c>
      <c r="G842" s="3">
        <v>7.4023991823196411E-2</v>
      </c>
      <c r="H842" s="3">
        <v>569.836669921875</v>
      </c>
      <c r="I842" s="3">
        <v>300.78958129882812</v>
      </c>
      <c r="J842" s="3">
        <v>237.1610107421875</v>
      </c>
      <c r="K842" s="3">
        <f t="shared" si="78"/>
        <v>22.189263629365787</v>
      </c>
      <c r="L842" s="3">
        <f t="shared" si="79"/>
        <v>28.142481327429209</v>
      </c>
      <c r="M842" s="3">
        <f t="shared" si="80"/>
        <v>1.813098123849334</v>
      </c>
      <c r="N842" s="3">
        <f t="shared" si="81"/>
        <v>7.4460321935611962</v>
      </c>
      <c r="O842" s="3">
        <f t="shared" si="82"/>
        <v>0.78846152090146038</v>
      </c>
      <c r="P842" s="4">
        <f t="shared" si="83"/>
        <v>516.39093980728319</v>
      </c>
    </row>
    <row r="843" spans="1:16" x14ac:dyDescent="0.15">
      <c r="A843" t="s">
        <v>29</v>
      </c>
      <c r="B843" s="2">
        <v>2019</v>
      </c>
      <c r="C843" s="3">
        <v>91014.71875</v>
      </c>
      <c r="D843" s="3">
        <v>8602.1796875</v>
      </c>
      <c r="E843" s="3">
        <v>20319.880859375</v>
      </c>
      <c r="F843" s="3">
        <v>10301.7705078125</v>
      </c>
      <c r="G843" s="3">
        <v>6104.7587890625</v>
      </c>
      <c r="H843" s="3">
        <v>257.89959716796875</v>
      </c>
      <c r="I843" s="3">
        <v>3920.792236328125</v>
      </c>
      <c r="J843" s="3">
        <v>3274.15234375</v>
      </c>
      <c r="K843" s="3">
        <f t="shared" si="78"/>
        <v>23.213349053974998</v>
      </c>
      <c r="L843" s="3">
        <f t="shared" si="79"/>
        <v>27.797948657989963</v>
      </c>
      <c r="M843" s="3">
        <f t="shared" si="80"/>
        <v>2.5199962851315769</v>
      </c>
      <c r="N843" s="3">
        <f t="shared" si="81"/>
        <v>5.4616164363445439</v>
      </c>
      <c r="O843" s="3">
        <f t="shared" si="82"/>
        <v>0.83507417542131435</v>
      </c>
      <c r="P843" s="4">
        <f t="shared" si="83"/>
        <v>1099.6020745875064</v>
      </c>
    </row>
    <row r="844" spans="1:16" x14ac:dyDescent="0.15">
      <c r="A844" t="s">
        <v>30</v>
      </c>
      <c r="B844" s="2">
        <v>2019</v>
      </c>
      <c r="C844" s="3">
        <v>3230.85107421875</v>
      </c>
      <c r="D844" s="3">
        <v>717.5145263671875</v>
      </c>
      <c r="E844" s="3">
        <v>1144.1148681640625</v>
      </c>
      <c r="F844" s="3">
        <v>177.58355712890625</v>
      </c>
      <c r="G844" s="3">
        <v>7.4023991823196411E-2</v>
      </c>
      <c r="H844" s="3">
        <v>1046.5511474609375</v>
      </c>
      <c r="I844" s="3">
        <v>167.63235473632812</v>
      </c>
      <c r="J844" s="3">
        <v>147.27120971679688</v>
      </c>
      <c r="K844" s="3">
        <f t="shared" si="78"/>
        <v>19.273433695425997</v>
      </c>
      <c r="L844" s="3">
        <f t="shared" si="79"/>
        <v>21.938103723271436</v>
      </c>
      <c r="M844" s="3">
        <f t="shared" si="80"/>
        <v>1.4844025498820594</v>
      </c>
      <c r="N844" s="3">
        <f t="shared" si="81"/>
        <v>2.6391341597130427</v>
      </c>
      <c r="O844" s="3">
        <f t="shared" si="82"/>
        <v>0.87853690266680529</v>
      </c>
      <c r="P844" s="4">
        <f t="shared" si="83"/>
        <v>72.51166531453967</v>
      </c>
    </row>
    <row r="845" spans="1:16" x14ac:dyDescent="0.15">
      <c r="A845" t="s">
        <v>31</v>
      </c>
      <c r="B845" s="2">
        <v>2019</v>
      </c>
      <c r="C845" s="3">
        <v>518.3900146484375</v>
      </c>
      <c r="D845" s="3">
        <v>133.46525573730469</v>
      </c>
      <c r="E845" s="3">
        <v>18.431974411010742</v>
      </c>
      <c r="F845" s="3">
        <v>86.904167175292969</v>
      </c>
      <c r="G845" s="3">
        <v>7.4023991823196411E-2</v>
      </c>
      <c r="H845" s="3">
        <v>37.900283813476562</v>
      </c>
      <c r="I845" s="3">
        <v>19.898387908935547</v>
      </c>
      <c r="J845" s="3">
        <v>17.295400619506836</v>
      </c>
      <c r="K845" s="3">
        <f t="shared" si="78"/>
        <v>26.051859930605225</v>
      </c>
      <c r="L845" s="3">
        <f t="shared" si="79"/>
        <v>29.972709279932189</v>
      </c>
      <c r="M845" s="3">
        <f t="shared" si="80"/>
        <v>2.7414840655896029</v>
      </c>
      <c r="N845" s="3">
        <f t="shared" si="81"/>
        <v>4.1511558715703414</v>
      </c>
      <c r="O845" s="3">
        <f t="shared" si="82"/>
        <v>0.86918602143343404</v>
      </c>
      <c r="P845" s="4">
        <f t="shared" si="83"/>
        <v>220.66618787643105</v>
      </c>
    </row>
    <row r="846" spans="1:16" x14ac:dyDescent="0.15">
      <c r="A846" t="s">
        <v>36</v>
      </c>
      <c r="B846" s="2">
        <v>2019</v>
      </c>
      <c r="C846" s="3">
        <v>674.802734375</v>
      </c>
      <c r="D846" s="3">
        <v>265.22796630859375</v>
      </c>
      <c r="E846" s="3">
        <v>64.622947692871094</v>
      </c>
      <c r="F846" s="3">
        <v>25.020109176635742</v>
      </c>
      <c r="G846" s="3">
        <v>7.4023991823196411E-2</v>
      </c>
      <c r="H846" s="3">
        <v>6.6621594429016113</v>
      </c>
      <c r="I846" s="3">
        <v>77.164093017578125</v>
      </c>
      <c r="J846" s="3">
        <v>69.008071899414062</v>
      </c>
      <c r="K846" s="3">
        <f t="shared" si="78"/>
        <v>8.7450355208772912</v>
      </c>
      <c r="L846" s="3">
        <f t="shared" si="79"/>
        <v>9.7786058326421621</v>
      </c>
      <c r="M846" s="3">
        <f t="shared" si="80"/>
        <v>1.4175840715710215</v>
      </c>
      <c r="N846" s="3">
        <f t="shared" si="81"/>
        <v>21.249417954210276</v>
      </c>
      <c r="O846" s="3">
        <f t="shared" si="82"/>
        <v>0.89430289660365603</v>
      </c>
      <c r="P846" s="4">
        <f t="shared" si="83"/>
        <v>287.24732875903976</v>
      </c>
    </row>
    <row r="847" spans="1:16" x14ac:dyDescent="0.15">
      <c r="A847" t="s">
        <v>32</v>
      </c>
      <c r="B847" s="2">
        <v>2019</v>
      </c>
      <c r="C847" s="3">
        <v>4297.0185546875</v>
      </c>
      <c r="D847" s="3">
        <v>532.38055419921875</v>
      </c>
      <c r="E847" s="3">
        <v>1262.1090087890625</v>
      </c>
      <c r="F847" s="3">
        <v>251.2374267578125</v>
      </c>
      <c r="G847" s="3">
        <v>7.4023991823196411E-2</v>
      </c>
      <c r="H847" s="3">
        <v>1672.424072265625</v>
      </c>
      <c r="I847" s="3">
        <v>187.06797790527344</v>
      </c>
      <c r="J847" s="3">
        <v>150.68400573730469</v>
      </c>
      <c r="K847" s="3">
        <f t="shared" si="78"/>
        <v>22.970358704916364</v>
      </c>
      <c r="L847" s="3">
        <f t="shared" si="79"/>
        <v>28.516752880718592</v>
      </c>
      <c r="M847" s="3">
        <f t="shared" si="80"/>
        <v>2.0152588066193489</v>
      </c>
      <c r="N847" s="3">
        <f t="shared" si="81"/>
        <v>2.23368467405143</v>
      </c>
      <c r="O847" s="3">
        <f t="shared" si="82"/>
        <v>0.80550400674992761</v>
      </c>
      <c r="P847" s="4">
        <f t="shared" si="83"/>
        <v>150.47650298134437</v>
      </c>
    </row>
    <row r="848" spans="1:16" x14ac:dyDescent="0.15">
      <c r="A848" t="s">
        <v>38</v>
      </c>
      <c r="B848" s="2">
        <v>2019</v>
      </c>
      <c r="C848" s="3">
        <v>291693.25</v>
      </c>
      <c r="D848" s="3">
        <v>35957.00390625</v>
      </c>
      <c r="E848" s="3">
        <v>64957.828125</v>
      </c>
      <c r="F848" s="3">
        <v>16894.05078125</v>
      </c>
      <c r="G848" s="3">
        <v>7.4023991823196411E-2</v>
      </c>
      <c r="H848" s="3">
        <v>9436.1337890625</v>
      </c>
      <c r="I848" s="3">
        <v>12484.4453125</v>
      </c>
      <c r="J848" s="3">
        <v>10643.3232421875</v>
      </c>
      <c r="K848" s="3">
        <f t="shared" si="78"/>
        <v>23.364534242297758</v>
      </c>
      <c r="L848" s="3">
        <f t="shared" si="79"/>
        <v>27.4062192195573</v>
      </c>
      <c r="M848" s="3">
        <f t="shared" si="80"/>
        <v>2.3515570346166119</v>
      </c>
      <c r="N848" s="3">
        <f t="shared" si="81"/>
        <v>11.078252382340755</v>
      </c>
      <c r="O848" s="3">
        <f t="shared" si="82"/>
        <v>0.85252672231508086</v>
      </c>
      <c r="P848" s="4">
        <f t="shared" si="83"/>
        <v>10214.752308989073</v>
      </c>
    </row>
    <row r="849" spans="1:16" x14ac:dyDescent="0.15">
      <c r="A849" t="s">
        <v>34</v>
      </c>
      <c r="B849" s="2">
        <v>2019</v>
      </c>
      <c r="C849" s="3">
        <v>8412.16015625</v>
      </c>
      <c r="D849" s="3">
        <v>4569.87109375</v>
      </c>
      <c r="E849" s="3">
        <v>364.56814575195312</v>
      </c>
      <c r="F849" s="3">
        <v>261.74884033203125</v>
      </c>
      <c r="G849" s="3">
        <v>7.4023991823196411E-2</v>
      </c>
      <c r="H849" s="3">
        <v>117.84619140625</v>
      </c>
      <c r="I849" s="3">
        <v>625.642333984375</v>
      </c>
      <c r="J849" s="3">
        <v>519.9610595703125</v>
      </c>
      <c r="K849" s="3">
        <f t="shared" si="78"/>
        <v>13.445637705935814</v>
      </c>
      <c r="L849" s="3">
        <f t="shared" si="79"/>
        <v>16.178442599531731</v>
      </c>
      <c r="M849" s="3">
        <f t="shared" si="80"/>
        <v>1.3835692714577112</v>
      </c>
      <c r="N849" s="3">
        <f t="shared" si="81"/>
        <v>22.156559849401994</v>
      </c>
      <c r="O849" s="3">
        <f t="shared" si="82"/>
        <v>0.83108356216716339</v>
      </c>
      <c r="P849" s="4">
        <f t="shared" si="83"/>
        <v>439.81018940213954</v>
      </c>
    </row>
    <row r="850" spans="1:16" x14ac:dyDescent="0.15">
      <c r="A850" t="s">
        <v>55</v>
      </c>
      <c r="B850" s="2">
        <v>2019</v>
      </c>
      <c r="C850" s="3">
        <v>27.240829467773438</v>
      </c>
      <c r="D850" s="3">
        <v>8.6608066558837891</v>
      </c>
      <c r="E850" s="3">
        <v>2.5168156623840332</v>
      </c>
      <c r="F850" s="3">
        <v>37.60418701171875</v>
      </c>
      <c r="G850" s="3">
        <v>7.4023991823196411E-2</v>
      </c>
      <c r="H850" s="3">
        <v>369.60177612304688</v>
      </c>
      <c r="I850" s="3">
        <v>16.60127067565918</v>
      </c>
      <c r="J850" s="3">
        <v>16.196361541748047</v>
      </c>
      <c r="K850" s="3">
        <f t="shared" si="78"/>
        <v>1.6408882187382201</v>
      </c>
      <c r="L850" s="3">
        <f t="shared" si="79"/>
        <v>1.6819104338685551</v>
      </c>
      <c r="M850" s="3">
        <f t="shared" si="80"/>
        <v>0.61945814198015015</v>
      </c>
      <c r="N850" s="3">
        <f t="shared" si="81"/>
        <v>6.6884772954254129E-2</v>
      </c>
      <c r="O850" s="3">
        <f t="shared" si="82"/>
        <v>0.97560975049308651</v>
      </c>
      <c r="P850" s="4">
        <f t="shared" si="83"/>
        <v>1.4242232845259637</v>
      </c>
    </row>
    <row r="851" spans="1:16" x14ac:dyDescent="0.15">
      <c r="A851" t="s">
        <v>1</v>
      </c>
      <c r="B851" s="2">
        <v>2020</v>
      </c>
      <c r="C851" s="3">
        <v>106919.484375</v>
      </c>
      <c r="D851" s="3">
        <v>17640.46484375</v>
      </c>
      <c r="E851" s="3">
        <v>21396.919921875</v>
      </c>
      <c r="F851" s="3">
        <v>4120.185546875</v>
      </c>
      <c r="G851" s="3">
        <v>6.8331517279148102E-2</v>
      </c>
      <c r="H851" s="3">
        <v>1288.8690185546875</v>
      </c>
      <c r="I851" s="3">
        <v>4730.025390625</v>
      </c>
      <c r="J851" s="3">
        <v>4185.3466796875</v>
      </c>
      <c r="K851" s="3">
        <f t="shared" si="78"/>
        <v>22.604420810703562</v>
      </c>
      <c r="L851" s="3">
        <f t="shared" si="79"/>
        <v>25.546147680885344</v>
      </c>
      <c r="M851" s="3">
        <f t="shared" si="80"/>
        <v>2.2296837852473739</v>
      </c>
      <c r="N851" s="3">
        <f t="shared" si="81"/>
        <v>19.766510469811625</v>
      </c>
      <c r="O851" s="3">
        <f t="shared" si="82"/>
        <v>0.88484655663433365</v>
      </c>
      <c r="P851" s="4">
        <f t="shared" si="83"/>
        <v>233.5771503667325</v>
      </c>
    </row>
    <row r="852" spans="1:16" x14ac:dyDescent="0.15">
      <c r="A852" t="s">
        <v>2</v>
      </c>
      <c r="B852" s="2">
        <v>2020</v>
      </c>
      <c r="C852" s="3">
        <v>22313.65625</v>
      </c>
      <c r="D852" s="3">
        <v>8225.748046875</v>
      </c>
      <c r="E852" s="3">
        <v>107.96379089355469</v>
      </c>
      <c r="F852" s="3">
        <v>539.8189697265625</v>
      </c>
      <c r="G852" s="3">
        <v>6.8331517279148102E-2</v>
      </c>
      <c r="H852" s="3">
        <v>310.90838623046875</v>
      </c>
      <c r="I852" s="3">
        <v>1432.765625</v>
      </c>
      <c r="J852" s="3">
        <v>1229.3248291015625</v>
      </c>
      <c r="K852" s="3">
        <f t="shared" si="78"/>
        <v>15.573835567139602</v>
      </c>
      <c r="L852" s="3">
        <f t="shared" si="79"/>
        <v>18.151147460600523</v>
      </c>
      <c r="M852" s="3">
        <f t="shared" si="80"/>
        <v>2.0292886010234903</v>
      </c>
      <c r="N852" s="3">
        <f t="shared" si="81"/>
        <v>26.226809301585412</v>
      </c>
      <c r="O852" s="3">
        <f t="shared" si="82"/>
        <v>0.85800832156450046</v>
      </c>
      <c r="P852" s="4">
        <f t="shared" si="83"/>
        <v>137.33499527634891</v>
      </c>
    </row>
    <row r="853" spans="1:16" x14ac:dyDescent="0.15">
      <c r="A853" t="s">
        <v>3</v>
      </c>
      <c r="B853" s="2">
        <v>2020</v>
      </c>
      <c r="C853" s="3">
        <v>78282.6328125</v>
      </c>
      <c r="D853" s="3">
        <v>8906.6025390625</v>
      </c>
      <c r="E853" s="3">
        <v>17673.400390625</v>
      </c>
      <c r="F853" s="3">
        <v>3724.6142578125</v>
      </c>
      <c r="G853" s="3">
        <v>6.8331517279148102E-2</v>
      </c>
      <c r="H853" s="3">
        <v>2717.27099609375</v>
      </c>
      <c r="I853" s="3">
        <v>3708.047607421875</v>
      </c>
      <c r="J853" s="3">
        <v>3368.05712890625</v>
      </c>
      <c r="K853" s="3">
        <f t="shared" si="78"/>
        <v>21.111550093319384</v>
      </c>
      <c r="L853" s="3">
        <f t="shared" si="79"/>
        <v>23.242667750686778</v>
      </c>
      <c r="M853" s="3">
        <f t="shared" si="80"/>
        <v>2.3259562154166202</v>
      </c>
      <c r="N853" s="3">
        <f t="shared" si="81"/>
        <v>12.152001993561907</v>
      </c>
      <c r="O853" s="3">
        <f t="shared" si="82"/>
        <v>0.90831010965578918</v>
      </c>
      <c r="P853" s="4">
        <f t="shared" si="83"/>
        <v>351.70310183844987</v>
      </c>
    </row>
    <row r="854" spans="1:16" x14ac:dyDescent="0.15">
      <c r="A854" t="s">
        <v>53</v>
      </c>
      <c r="B854" s="2">
        <v>2020</v>
      </c>
      <c r="C854" s="3">
        <v>515.76629638671875</v>
      </c>
      <c r="D854" s="3">
        <v>230.68719482421875</v>
      </c>
      <c r="E854" s="3">
        <v>198.84471130371094</v>
      </c>
      <c r="F854" s="3">
        <v>33.960762023925781</v>
      </c>
      <c r="G854" s="3">
        <v>6.8331517279148102E-2</v>
      </c>
      <c r="H854" s="3">
        <v>375.82333374023438</v>
      </c>
      <c r="I854" s="3">
        <v>17.089027404785156</v>
      </c>
      <c r="J854" s="3">
        <v>14.647736549377441</v>
      </c>
      <c r="K854" s="3">
        <f t="shared" si="78"/>
        <v>30.181138116865405</v>
      </c>
      <c r="L854" s="3">
        <f t="shared" si="79"/>
        <v>35.211330750527452</v>
      </c>
      <c r="M854" s="3">
        <f t="shared" si="80"/>
        <v>1.1181472530855554</v>
      </c>
      <c r="N854" s="3">
        <f t="shared" si="81"/>
        <v>1.2584195238462015</v>
      </c>
      <c r="O854" s="3">
        <f t="shared" si="82"/>
        <v>0.85714278539198074</v>
      </c>
      <c r="P854" s="4">
        <f t="shared" si="83"/>
        <v>2.3172011434185338</v>
      </c>
    </row>
    <row r="855" spans="1:16" x14ac:dyDescent="0.15">
      <c r="A855" t="s">
        <v>56</v>
      </c>
      <c r="B855" s="2">
        <v>2020</v>
      </c>
      <c r="C855" s="3">
        <v>275.23934936523438</v>
      </c>
      <c r="D855" s="3">
        <v>129.69322204589844</v>
      </c>
      <c r="E855" s="3">
        <v>3.4165756702423096</v>
      </c>
      <c r="F855" s="3">
        <v>9.8397378921508789</v>
      </c>
      <c r="G855" s="3">
        <v>6.8331517279148102E-2</v>
      </c>
      <c r="H855" s="3">
        <v>38.060653686523438</v>
      </c>
      <c r="I855" s="3">
        <v>34.557807922363281</v>
      </c>
      <c r="J855" s="3">
        <v>32.333522796630859</v>
      </c>
      <c r="K855" s="3">
        <f t="shared" si="78"/>
        <v>7.9646067245810359</v>
      </c>
      <c r="L855" s="3">
        <f t="shared" si="79"/>
        <v>8.5125073162122078</v>
      </c>
      <c r="M855" s="3">
        <f t="shared" si="80"/>
        <v>1.3761889821261735</v>
      </c>
      <c r="N855" s="3">
        <f t="shared" si="81"/>
        <v>5.737891934597962</v>
      </c>
      <c r="O855" s="3">
        <f t="shared" si="82"/>
        <v>0.93563581547968999</v>
      </c>
      <c r="P855" s="4">
        <f t="shared" si="83"/>
        <v>1.2365773791947947</v>
      </c>
    </row>
    <row r="856" spans="1:16" x14ac:dyDescent="0.15">
      <c r="A856" t="s">
        <v>40</v>
      </c>
      <c r="B856" s="2">
        <v>2020</v>
      </c>
      <c r="C856" s="3">
        <v>1826.5697021484375</v>
      </c>
      <c r="D856" s="3">
        <v>746.59014892578125</v>
      </c>
      <c r="E856" s="3">
        <v>42.638866424560547</v>
      </c>
      <c r="F856" s="3">
        <v>33.550773620605469</v>
      </c>
      <c r="G856" s="3">
        <v>6.8331517279148102E-2</v>
      </c>
      <c r="H856" s="3">
        <v>150.80764770507812</v>
      </c>
      <c r="I856" s="3">
        <v>143.49357604980469</v>
      </c>
      <c r="J856" s="3">
        <v>131.23287963867188</v>
      </c>
      <c r="K856" s="3">
        <f t="shared" si="78"/>
        <v>12.729278567247217</v>
      </c>
      <c r="L856" s="3">
        <f t="shared" si="79"/>
        <v>13.918537085961967</v>
      </c>
      <c r="M856" s="3">
        <f t="shared" si="80"/>
        <v>1.7167726957266571</v>
      </c>
      <c r="N856" s="3">
        <f t="shared" si="81"/>
        <v>9.9040387253564059</v>
      </c>
      <c r="O856" s="3">
        <f t="shared" si="82"/>
        <v>0.91455578187780828</v>
      </c>
      <c r="P856" s="4">
        <f t="shared" si="83"/>
        <v>8.2062931060126569</v>
      </c>
    </row>
    <row r="857" spans="1:16" x14ac:dyDescent="0.15">
      <c r="A857" t="s">
        <v>35</v>
      </c>
      <c r="B857" s="2">
        <v>2020</v>
      </c>
      <c r="C857" s="3">
        <v>97.372406005859375</v>
      </c>
      <c r="D857" s="3">
        <v>6.4231624603271484</v>
      </c>
      <c r="E857" s="3">
        <v>18.176183700561523</v>
      </c>
      <c r="F857" s="3">
        <v>6.7648200988769531</v>
      </c>
      <c r="G857" s="3">
        <v>0.27332606911659241</v>
      </c>
      <c r="H857" s="3">
        <v>208.0694580078125</v>
      </c>
      <c r="I857" s="3">
        <v>30.326240539550781</v>
      </c>
      <c r="J857" s="3">
        <v>27.016937255859375</v>
      </c>
      <c r="K857" s="3">
        <f t="shared" si="78"/>
        <v>3.2108301020322165</v>
      </c>
      <c r="L857" s="3">
        <f t="shared" si="79"/>
        <v>3.6041245195082747</v>
      </c>
      <c r="M857" s="3">
        <f t="shared" si="80"/>
        <v>1.1883012788059779</v>
      </c>
      <c r="N857" s="3">
        <f t="shared" si="81"/>
        <v>0.45266835814078216</v>
      </c>
      <c r="O857" s="3">
        <f t="shared" si="82"/>
        <v>0.89087657339604986</v>
      </c>
      <c r="P857" s="4">
        <f t="shared" si="83"/>
        <v>0.43746838852187009</v>
      </c>
    </row>
    <row r="858" spans="1:16" x14ac:dyDescent="0.15">
      <c r="A858" t="s">
        <v>4</v>
      </c>
      <c r="B858" s="2">
        <v>2020</v>
      </c>
      <c r="C858" s="3">
        <v>117101.96875</v>
      </c>
      <c r="D858" s="3">
        <v>48463.375</v>
      </c>
      <c r="E858" s="3">
        <v>569.2015380859375</v>
      </c>
      <c r="F858" s="3">
        <v>4714.66943359375</v>
      </c>
      <c r="G858" s="3">
        <v>6.8331517279148102E-2</v>
      </c>
      <c r="H858" s="3">
        <v>655.4359130859375</v>
      </c>
      <c r="I858" s="3">
        <v>5346.04443359375</v>
      </c>
      <c r="J858" s="3">
        <v>4643.22412109375</v>
      </c>
      <c r="K858" s="3">
        <f t="shared" si="78"/>
        <v>21.904413665952458</v>
      </c>
      <c r="L858" s="3">
        <f t="shared" si="79"/>
        <v>25.219969076662977</v>
      </c>
      <c r="M858" s="3">
        <f t="shared" si="80"/>
        <v>1.9840445273429417</v>
      </c>
      <c r="N858" s="3">
        <f t="shared" si="81"/>
        <v>21.805992835098944</v>
      </c>
      <c r="O858" s="3">
        <f t="shared" si="82"/>
        <v>0.86853451720610819</v>
      </c>
      <c r="P858" s="4">
        <f t="shared" si="83"/>
        <v>510.97243795800591</v>
      </c>
    </row>
    <row r="859" spans="1:16" x14ac:dyDescent="0.15">
      <c r="A859" t="s">
        <v>5</v>
      </c>
      <c r="B859" s="2">
        <v>2020</v>
      </c>
      <c r="C859" s="3">
        <v>165.36227416992188</v>
      </c>
      <c r="D859" s="3">
        <v>3.5532388687133789</v>
      </c>
      <c r="E859" s="3">
        <v>31.227502822875977</v>
      </c>
      <c r="F859" s="3">
        <v>4.4415483474731445</v>
      </c>
      <c r="G859" s="3">
        <v>4.9882006645202637</v>
      </c>
      <c r="H859" s="3">
        <v>17.082878112792969</v>
      </c>
      <c r="I859" s="3">
        <v>70.417640686035156</v>
      </c>
      <c r="J859" s="3">
        <v>64.233039855957031</v>
      </c>
      <c r="K859" s="3">
        <f t="shared" si="78"/>
        <v>2.3483075058877345</v>
      </c>
      <c r="L859" s="3">
        <f t="shared" si="79"/>
        <v>2.5744114639560536</v>
      </c>
      <c r="M859" s="3">
        <f t="shared" si="80"/>
        <v>0.97598350996517125</v>
      </c>
      <c r="N859" s="3">
        <f t="shared" si="81"/>
        <v>6.237113862448072</v>
      </c>
      <c r="O859" s="3">
        <f t="shared" si="82"/>
        <v>0.91217256400774838</v>
      </c>
      <c r="P859" s="4">
        <f t="shared" si="83"/>
        <v>283.83367552609474</v>
      </c>
    </row>
    <row r="860" spans="1:16" x14ac:dyDescent="0.15">
      <c r="A860" t="s">
        <v>6</v>
      </c>
      <c r="B860" s="2">
        <v>2020</v>
      </c>
      <c r="C860" s="3">
        <v>38700.3046875</v>
      </c>
      <c r="D860" s="3">
        <v>17080.5546875</v>
      </c>
      <c r="E860" s="3">
        <v>323.27639770507812</v>
      </c>
      <c r="F860" s="3">
        <v>1149.3360595703125</v>
      </c>
      <c r="G860" s="3">
        <v>6.8331517279148102E-2</v>
      </c>
      <c r="H860" s="3">
        <v>663.63568115234375</v>
      </c>
      <c r="I860" s="3">
        <v>1790.5501708984375</v>
      </c>
      <c r="J860" s="3">
        <v>1546.855224609375</v>
      </c>
      <c r="K860" s="3">
        <f t="shared" si="78"/>
        <v>21.613638822575687</v>
      </c>
      <c r="L860" s="3">
        <f t="shared" si="79"/>
        <v>25.018698629196489</v>
      </c>
      <c r="M860" s="3">
        <f t="shared" si="80"/>
        <v>1.8658629500457748</v>
      </c>
      <c r="N860" s="3">
        <f t="shared" si="81"/>
        <v>21.345531894221946</v>
      </c>
      <c r="O860" s="3">
        <f t="shared" si="82"/>
        <v>0.86389940351864891</v>
      </c>
      <c r="P860" s="4">
        <f t="shared" si="83"/>
        <v>448.35738334894836</v>
      </c>
    </row>
    <row r="861" spans="1:16" x14ac:dyDescent="0.15">
      <c r="A861" t="s">
        <v>43</v>
      </c>
      <c r="B861" s="2">
        <v>2020</v>
      </c>
      <c r="C861" s="3">
        <v>8913.1630859375</v>
      </c>
      <c r="D861" s="3">
        <v>972.7674560546875</v>
      </c>
      <c r="E861" s="3">
        <v>1988.3787841796875</v>
      </c>
      <c r="F861" s="3">
        <v>538.11065673828125</v>
      </c>
      <c r="G861" s="3">
        <v>6.8331517279148102E-2</v>
      </c>
      <c r="H861" s="3">
        <v>541.18560791015625</v>
      </c>
      <c r="I861" s="3">
        <v>374.16830444335938</v>
      </c>
      <c r="J861" s="3">
        <v>315.95712280273438</v>
      </c>
      <c r="K861" s="3">
        <f t="shared" si="78"/>
        <v>23.821267007630123</v>
      </c>
      <c r="L861" s="3">
        <f t="shared" si="79"/>
        <v>28.210040042371102</v>
      </c>
      <c r="M861" s="3">
        <f t="shared" si="80"/>
        <v>2.4411120008739196</v>
      </c>
      <c r="N861" s="3">
        <f t="shared" si="81"/>
        <v>8.2577871440291784</v>
      </c>
      <c r="O861" s="3">
        <f t="shared" si="82"/>
        <v>0.84442513983854328</v>
      </c>
      <c r="P861" s="4">
        <f t="shared" si="83"/>
        <v>103.26230015093792</v>
      </c>
    </row>
    <row r="862" spans="1:16" x14ac:dyDescent="0.15">
      <c r="A862" t="s">
        <v>52</v>
      </c>
      <c r="B862" s="2">
        <v>2020</v>
      </c>
      <c r="C862" s="3">
        <v>61.9766845703125</v>
      </c>
      <c r="D862" s="3">
        <v>37.309005737304688</v>
      </c>
      <c r="E862" s="3">
        <v>2.4599344730377197</v>
      </c>
      <c r="F862" s="3">
        <v>2.7332606315612793</v>
      </c>
      <c r="G862" s="3">
        <v>6.8331517279148102E-2</v>
      </c>
      <c r="H862" s="3">
        <v>57.056816101074219</v>
      </c>
      <c r="I862" s="3">
        <v>4.4485721588134766</v>
      </c>
      <c r="J862" s="3">
        <v>3.7975614070892334</v>
      </c>
      <c r="K862" s="3">
        <f t="shared" si="78"/>
        <v>13.931815053853802</v>
      </c>
      <c r="L862" s="3">
        <f t="shared" si="79"/>
        <v>16.320127030629529</v>
      </c>
      <c r="M862" s="3">
        <f t="shared" si="80"/>
        <v>1.2907755772516323</v>
      </c>
      <c r="N862" s="3">
        <f t="shared" si="81"/>
        <v>1.0353881164289209</v>
      </c>
      <c r="O862" s="3">
        <f t="shared" si="82"/>
        <v>0.8536584934484055</v>
      </c>
      <c r="P862" s="4">
        <f t="shared" si="83"/>
        <v>0.71802287726080194</v>
      </c>
    </row>
    <row r="863" spans="1:16" x14ac:dyDescent="0.15">
      <c r="A863" t="s">
        <v>7</v>
      </c>
      <c r="B863" s="2">
        <v>2020</v>
      </c>
      <c r="C863" s="3">
        <v>11283.5146484375</v>
      </c>
      <c r="D863" s="3">
        <v>4489.92724609375</v>
      </c>
      <c r="E863" s="3">
        <v>1236.048828125</v>
      </c>
      <c r="F863" s="3">
        <v>446.88812255859375</v>
      </c>
      <c r="G863" s="3">
        <v>6.8331517279148102E-2</v>
      </c>
      <c r="H863" s="3">
        <v>129.41989135742188</v>
      </c>
      <c r="I863" s="3">
        <v>1024.2022705078125</v>
      </c>
      <c r="J863" s="3">
        <v>771.01348876953125</v>
      </c>
      <c r="K863" s="3">
        <f t="shared" si="78"/>
        <v>11.016881111621624</v>
      </c>
      <c r="L863" s="3">
        <f t="shared" si="79"/>
        <v>14.63465271722416</v>
      </c>
      <c r="M863" s="3">
        <f t="shared" si="80"/>
        <v>1.5002296043275574</v>
      </c>
      <c r="N863" s="3">
        <f t="shared" si="81"/>
        <v>19.576644214909692</v>
      </c>
      <c r="O863" s="3">
        <f t="shared" si="82"/>
        <v>0.75279416085189199</v>
      </c>
      <c r="P863" s="4">
        <f t="shared" si="83"/>
        <v>252.96047979283824</v>
      </c>
    </row>
    <row r="864" spans="1:16" x14ac:dyDescent="0.15">
      <c r="A864" t="s">
        <v>44</v>
      </c>
      <c r="B864" s="2">
        <v>2020</v>
      </c>
      <c r="C864" s="3">
        <v>826.26470947265625</v>
      </c>
      <c r="D864" s="3">
        <v>498.00009155273438</v>
      </c>
      <c r="E864" s="3">
        <v>3.8948962688446045</v>
      </c>
      <c r="F864" s="3">
        <v>9.293086051940918</v>
      </c>
      <c r="G864" s="3">
        <v>6.8331517279148102E-2</v>
      </c>
      <c r="H864" s="3">
        <v>6.4231624603271484</v>
      </c>
      <c r="I864" s="3">
        <v>74.432205200195312</v>
      </c>
      <c r="J864" s="3">
        <v>68.627357482910156</v>
      </c>
      <c r="K864" s="3">
        <f t="shared" si="78"/>
        <v>11.100903261569471</v>
      </c>
      <c r="L864" s="3">
        <f t="shared" si="79"/>
        <v>12.039873598199025</v>
      </c>
      <c r="M864" s="3">
        <f t="shared" si="80"/>
        <v>1.2811208306478254</v>
      </c>
      <c r="N864" s="3">
        <f t="shared" si="81"/>
        <v>52.346322038721858</v>
      </c>
      <c r="O864" s="3">
        <f t="shared" si="82"/>
        <v>0.92201161175230206</v>
      </c>
      <c r="P864" s="4">
        <f t="shared" si="83"/>
        <v>18.523689103646131</v>
      </c>
    </row>
    <row r="865" spans="1:16" x14ac:dyDescent="0.15">
      <c r="A865" t="s">
        <v>8</v>
      </c>
      <c r="B865" s="2">
        <v>2020</v>
      </c>
      <c r="C865" s="3">
        <v>84.662750244140625</v>
      </c>
      <c r="D865" s="3">
        <v>49.677013397216797</v>
      </c>
      <c r="E865" s="3">
        <v>10.864710807800293</v>
      </c>
      <c r="F865" s="3">
        <v>6.4914941787719727</v>
      </c>
      <c r="G865" s="3">
        <v>7.1064777374267578</v>
      </c>
      <c r="H865" s="3">
        <v>121.83509063720703</v>
      </c>
      <c r="I865" s="3">
        <v>11.012928009033203</v>
      </c>
      <c r="J865" s="3">
        <v>10.144913673400879</v>
      </c>
      <c r="K865" s="3">
        <f t="shared" si="78"/>
        <v>7.687578650718244</v>
      </c>
      <c r="L865" s="3">
        <f t="shared" si="79"/>
        <v>8.345339642082843</v>
      </c>
      <c r="M865" s="3">
        <f t="shared" si="80"/>
        <v>1.0362692790898242</v>
      </c>
      <c r="N865" s="3">
        <f t="shared" si="81"/>
        <v>0.62512615935828286</v>
      </c>
      <c r="O865" s="3">
        <f t="shared" si="82"/>
        <v>0.92118223828210377</v>
      </c>
      <c r="P865" s="4">
        <f t="shared" si="83"/>
        <v>19.191900883882187</v>
      </c>
    </row>
    <row r="866" spans="1:16" x14ac:dyDescent="0.15">
      <c r="A866" t="s">
        <v>9</v>
      </c>
      <c r="B866" s="2">
        <v>2020</v>
      </c>
      <c r="C866" s="3">
        <v>2703.399658203125</v>
      </c>
      <c r="D866" s="3">
        <v>1654.3060302734375</v>
      </c>
      <c r="E866" s="3">
        <v>39.768939971923828</v>
      </c>
      <c r="F866" s="3">
        <v>50.223663330078125</v>
      </c>
      <c r="G866" s="3">
        <v>6.8331517279148102E-2</v>
      </c>
      <c r="H866" s="3">
        <v>54.186893463134766</v>
      </c>
      <c r="I866" s="3">
        <v>148.37614440917969</v>
      </c>
      <c r="J866" s="3">
        <v>122.552734375</v>
      </c>
      <c r="K866" s="3">
        <f t="shared" si="78"/>
        <v>18.219907714732827</v>
      </c>
      <c r="L866" s="3">
        <f t="shared" si="79"/>
        <v>22.059072545300971</v>
      </c>
      <c r="M866" s="3">
        <f t="shared" si="80"/>
        <v>1.3757732126266604</v>
      </c>
      <c r="N866" s="3">
        <f t="shared" si="81"/>
        <v>25.875080620776885</v>
      </c>
      <c r="O866" s="3">
        <f t="shared" si="82"/>
        <v>0.82595982570509463</v>
      </c>
      <c r="P866" s="4">
        <f t="shared" si="83"/>
        <v>201.98008658979907</v>
      </c>
    </row>
    <row r="867" spans="1:16" x14ac:dyDescent="0.15">
      <c r="A867" t="s">
        <v>10</v>
      </c>
      <c r="B867" s="2">
        <v>2020</v>
      </c>
      <c r="C867" s="3">
        <v>8772.05859375</v>
      </c>
      <c r="D867" s="3">
        <v>5235.4921875</v>
      </c>
      <c r="E867" s="3">
        <v>269.22616577148438</v>
      </c>
      <c r="F867" s="3">
        <v>161.87736511230469</v>
      </c>
      <c r="G867" s="3">
        <v>274.21435546875</v>
      </c>
      <c r="H867" s="3">
        <v>106.87049102783203</v>
      </c>
      <c r="I867" s="3">
        <v>627.73687744140625</v>
      </c>
      <c r="J867" s="3">
        <v>554.1727294921875</v>
      </c>
      <c r="K867" s="3">
        <f t="shared" si="78"/>
        <v>13.97410110666757</v>
      </c>
      <c r="L867" s="3">
        <f t="shared" si="79"/>
        <v>15.8291054880817</v>
      </c>
      <c r="M867" s="3">
        <f t="shared" si="80"/>
        <v>1.3118807635113232</v>
      </c>
      <c r="N867" s="3">
        <f t="shared" si="81"/>
        <v>16.155928361491203</v>
      </c>
      <c r="O867" s="3">
        <f t="shared" si="82"/>
        <v>0.88281053640012519</v>
      </c>
      <c r="P867" s="4">
        <f t="shared" si="83"/>
        <v>343.73204584477662</v>
      </c>
    </row>
    <row r="868" spans="1:16" x14ac:dyDescent="0.15">
      <c r="A868" t="s">
        <v>48</v>
      </c>
      <c r="B868" s="2">
        <v>2020</v>
      </c>
      <c r="C868" s="3">
        <v>1648.634521484375</v>
      </c>
      <c r="D868" s="3">
        <v>738.6636962890625</v>
      </c>
      <c r="E868" s="3">
        <v>466.29425048828125</v>
      </c>
      <c r="F868" s="3">
        <v>97.714065551757812</v>
      </c>
      <c r="G868" s="3">
        <v>2.4599344730377197</v>
      </c>
      <c r="H868" s="3">
        <v>305.1002197265625</v>
      </c>
      <c r="I868" s="3">
        <v>143.92758178710938</v>
      </c>
      <c r="J868" s="3">
        <v>136.60371398925781</v>
      </c>
      <c r="K868" s="3">
        <f t="shared" si="78"/>
        <v>11.454611416475784</v>
      </c>
      <c r="L868" s="3">
        <f t="shared" si="79"/>
        <v>12.068738640693324</v>
      </c>
      <c r="M868" s="3">
        <f t="shared" si="80"/>
        <v>1.1098259578441647</v>
      </c>
      <c r="N868" s="3">
        <f t="shared" si="81"/>
        <v>4.0679481722174131</v>
      </c>
      <c r="O868" s="3">
        <f t="shared" si="82"/>
        <v>0.94911421628215309</v>
      </c>
      <c r="P868" s="4">
        <f t="shared" si="83"/>
        <v>64.601542598439565</v>
      </c>
    </row>
    <row r="869" spans="1:16" x14ac:dyDescent="0.15">
      <c r="A869" t="s">
        <v>11</v>
      </c>
      <c r="B869" s="2">
        <v>2020</v>
      </c>
      <c r="C869" s="3">
        <v>122.99672698974609</v>
      </c>
      <c r="D869" s="3">
        <v>56.920150756835938</v>
      </c>
      <c r="E869" s="3">
        <v>7.243140697479248</v>
      </c>
      <c r="F869" s="3">
        <v>6.5598254203796387</v>
      </c>
      <c r="G869" s="3">
        <v>0.34165757894515991</v>
      </c>
      <c r="H869" s="3">
        <v>90.812583923339844</v>
      </c>
      <c r="I869" s="3">
        <v>20.398330688476562</v>
      </c>
      <c r="J869" s="3">
        <v>18.01129150390625</v>
      </c>
      <c r="K869" s="3">
        <f t="shared" si="78"/>
        <v>6.0297447309857315</v>
      </c>
      <c r="L869" s="3">
        <f t="shared" si="79"/>
        <v>6.8288677112949303</v>
      </c>
      <c r="M869" s="3">
        <f t="shared" si="80"/>
        <v>1.1991150745058861</v>
      </c>
      <c r="N869" s="3">
        <f t="shared" si="81"/>
        <v>1.2587412525475099</v>
      </c>
      <c r="O869" s="3">
        <f t="shared" si="82"/>
        <v>0.88297869953060426</v>
      </c>
      <c r="P869" s="4">
        <f t="shared" si="83"/>
        <v>45.050397207614431</v>
      </c>
    </row>
    <row r="870" spans="1:16" x14ac:dyDescent="0.15">
      <c r="A870" t="s">
        <v>12</v>
      </c>
      <c r="B870" s="2">
        <v>2020</v>
      </c>
      <c r="C870" s="3">
        <v>19647.83984375</v>
      </c>
      <c r="D870" s="3">
        <v>14316.2041015625</v>
      </c>
      <c r="E870" s="3">
        <v>1617.475341796875</v>
      </c>
      <c r="F870" s="3">
        <v>302.02529907226562</v>
      </c>
      <c r="G870" s="3">
        <v>6.8331517279148102E-2</v>
      </c>
      <c r="H870" s="3">
        <v>267.03955078125</v>
      </c>
      <c r="I870" s="3">
        <v>1118.8701171875</v>
      </c>
      <c r="J870" s="3">
        <v>1000.6032104492188</v>
      </c>
      <c r="K870" s="3">
        <f t="shared" si="78"/>
        <v>17.560429527905086</v>
      </c>
      <c r="L870" s="3">
        <f t="shared" si="79"/>
        <v>19.635995206260773</v>
      </c>
      <c r="M870" s="3">
        <f t="shared" si="80"/>
        <v>1.0883328852850513</v>
      </c>
      <c r="N870" s="3">
        <f t="shared" si="81"/>
        <v>34.522393855910636</v>
      </c>
      <c r="O870" s="3">
        <f t="shared" si="82"/>
        <v>0.89429791275901771</v>
      </c>
      <c r="P870" s="4">
        <f t="shared" si="83"/>
        <v>783.64355286049795</v>
      </c>
    </row>
    <row r="871" spans="1:16" x14ac:dyDescent="0.15">
      <c r="A871" t="s">
        <v>50</v>
      </c>
      <c r="B871" s="2">
        <v>2020</v>
      </c>
      <c r="C871" s="3">
        <v>8385.8486328125</v>
      </c>
      <c r="D871" s="3">
        <v>4744.3935546875</v>
      </c>
      <c r="E871" s="3">
        <v>230.75552368164062</v>
      </c>
      <c r="F871" s="3">
        <v>334.68777465820312</v>
      </c>
      <c r="G871" s="3">
        <v>6.8331517279148102E-2</v>
      </c>
      <c r="H871" s="3">
        <v>82.47613525390625</v>
      </c>
      <c r="I871" s="3">
        <v>972.01300048828125</v>
      </c>
      <c r="J871" s="3">
        <v>888.412353515625</v>
      </c>
      <c r="K871" s="3">
        <f t="shared" si="78"/>
        <v>8.627300898856241</v>
      </c>
      <c r="L871" s="3">
        <f t="shared" si="79"/>
        <v>9.4391400565604737</v>
      </c>
      <c r="M871" s="3">
        <f t="shared" si="80"/>
        <v>1.226795014197696</v>
      </c>
      <c r="N871" s="3">
        <f t="shared" si="81"/>
        <v>20.098755082022354</v>
      </c>
      <c r="O871" s="3">
        <f t="shared" si="82"/>
        <v>0.9139922542901584</v>
      </c>
      <c r="P871" s="4">
        <f t="shared" si="83"/>
        <v>334.46507446252133</v>
      </c>
    </row>
    <row r="872" spans="1:16" x14ac:dyDescent="0.15">
      <c r="A872" t="s">
        <v>57</v>
      </c>
      <c r="B872" s="2">
        <v>2020</v>
      </c>
      <c r="C872" s="3">
        <v>5875.2119140625</v>
      </c>
      <c r="D872" s="3">
        <v>2736.60888671875</v>
      </c>
      <c r="E872" s="3">
        <v>689.260009765625</v>
      </c>
      <c r="F872" s="3">
        <v>446.75143432617188</v>
      </c>
      <c r="G872" s="3">
        <v>6.8331517279148102E-2</v>
      </c>
      <c r="H872" s="3">
        <v>83.774436950683594</v>
      </c>
      <c r="I872" s="3">
        <v>469.64984130859375</v>
      </c>
      <c r="J872" s="3">
        <v>420.49856567382812</v>
      </c>
      <c r="K872" s="3">
        <f t="shared" si="78"/>
        <v>12.509770891633417</v>
      </c>
      <c r="L872" s="3">
        <f t="shared" si="79"/>
        <v>13.972014160494849</v>
      </c>
      <c r="M872" s="3">
        <f t="shared" si="80"/>
        <v>1.3612577292828034</v>
      </c>
      <c r="N872" s="3">
        <f t="shared" si="81"/>
        <v>11.072891266288533</v>
      </c>
      <c r="O872" s="3">
        <f t="shared" si="82"/>
        <v>0.89534484777464307</v>
      </c>
      <c r="P872" s="4">
        <f t="shared" si="83"/>
        <v>234.32967566705938</v>
      </c>
    </row>
    <row r="873" spans="1:16" x14ac:dyDescent="0.15">
      <c r="A873" t="s">
        <v>13</v>
      </c>
      <c r="B873" s="2">
        <v>2020</v>
      </c>
      <c r="C873" s="3">
        <v>10713.2880859375</v>
      </c>
      <c r="D873" s="3">
        <v>4391.11962890625</v>
      </c>
      <c r="E873" s="3">
        <v>454.60955810546875</v>
      </c>
      <c r="F873" s="3">
        <v>373.50006103515625</v>
      </c>
      <c r="G873" s="3">
        <v>6.8331517279148102E-2</v>
      </c>
      <c r="H873" s="3">
        <v>378.28326416015625</v>
      </c>
      <c r="I873" s="3">
        <v>1094.6741943359375</v>
      </c>
      <c r="J873" s="3">
        <v>937.3466796875</v>
      </c>
      <c r="K873" s="3">
        <f t="shared" si="78"/>
        <v>9.7867366759627554</v>
      </c>
      <c r="L873" s="3">
        <f t="shared" si="79"/>
        <v>11.429376470943685</v>
      </c>
      <c r="M873" s="3">
        <f t="shared" si="80"/>
        <v>1.5576733656885846</v>
      </c>
      <c r="N873" s="3">
        <f t="shared" si="81"/>
        <v>14.249204600785818</v>
      </c>
      <c r="O873" s="3">
        <f t="shared" si="82"/>
        <v>0.85627914180997289</v>
      </c>
      <c r="P873" s="4">
        <f t="shared" si="83"/>
        <v>309.42688904524192</v>
      </c>
    </row>
    <row r="874" spans="1:16" x14ac:dyDescent="0.15">
      <c r="A874" t="s">
        <v>14</v>
      </c>
      <c r="B874" s="2">
        <v>2020</v>
      </c>
      <c r="C874" s="3">
        <v>14694.0087890625</v>
      </c>
      <c r="D874" s="3">
        <v>11218.326171875</v>
      </c>
      <c r="E874" s="3">
        <v>1133.1414794921875</v>
      </c>
      <c r="F874" s="3">
        <v>492.87521362304688</v>
      </c>
      <c r="G874" s="3">
        <v>6.8331517279148102E-2</v>
      </c>
      <c r="H874" s="3">
        <v>263.7596435546875</v>
      </c>
      <c r="I874" s="3">
        <v>355.88577270507812</v>
      </c>
      <c r="J874" s="3">
        <v>301.36361694335938</v>
      </c>
      <c r="K874" s="3">
        <f t="shared" si="78"/>
        <v>41.288553564178017</v>
      </c>
      <c r="L874" s="3">
        <f t="shared" si="79"/>
        <v>48.758403347090855</v>
      </c>
      <c r="M874" s="3">
        <f t="shared" si="80"/>
        <v>1.1295509574643881</v>
      </c>
      <c r="N874" s="3">
        <f t="shared" si="81"/>
        <v>19.41845760476221</v>
      </c>
      <c r="O874" s="3">
        <f t="shared" si="82"/>
        <v>0.84679872042285553</v>
      </c>
      <c r="P874" s="4">
        <f t="shared" si="83"/>
        <v>183.98693537729227</v>
      </c>
    </row>
    <row r="875" spans="1:16" x14ac:dyDescent="0.15">
      <c r="A875" t="s">
        <v>15</v>
      </c>
      <c r="B875" s="2">
        <v>2020</v>
      </c>
      <c r="C875" s="3">
        <v>9286.2529296875</v>
      </c>
      <c r="D875" s="3">
        <v>4447.4931640625</v>
      </c>
      <c r="E875" s="3">
        <v>341.0426025390625</v>
      </c>
      <c r="F875" s="3">
        <v>335.84939575195312</v>
      </c>
      <c r="G875" s="3">
        <v>6.8331517279148102E-2</v>
      </c>
      <c r="H875" s="3">
        <v>51.316967010498047</v>
      </c>
      <c r="I875" s="3">
        <v>710.6865234375</v>
      </c>
      <c r="J875" s="3">
        <v>605.819580078125</v>
      </c>
      <c r="K875" s="3">
        <f t="shared" si="78"/>
        <v>13.066594938048185</v>
      </c>
      <c r="L875" s="3">
        <f t="shared" si="79"/>
        <v>15.32841333469276</v>
      </c>
      <c r="M875" s="3">
        <f t="shared" si="80"/>
        <v>1.5210793189055145</v>
      </c>
      <c r="N875" s="3">
        <f t="shared" si="81"/>
        <v>23.980942479754418</v>
      </c>
      <c r="O875" s="3">
        <f t="shared" si="82"/>
        <v>0.85244275795163948</v>
      </c>
      <c r="P875" s="4">
        <f t="shared" si="83"/>
        <v>196.87358277025436</v>
      </c>
    </row>
    <row r="876" spans="1:16" x14ac:dyDescent="0.15">
      <c r="A876" t="s">
        <v>54</v>
      </c>
      <c r="B876" s="2">
        <v>2020</v>
      </c>
      <c r="C876" s="3">
        <v>1267.686279296875</v>
      </c>
      <c r="D876" s="3">
        <v>609.51708984375</v>
      </c>
      <c r="E876" s="3">
        <v>67.593475341796875</v>
      </c>
      <c r="F876" s="3">
        <v>156.41084289550781</v>
      </c>
      <c r="G876" s="3">
        <v>6.8331517279148102E-2</v>
      </c>
      <c r="H876" s="3">
        <v>49.950336456298828</v>
      </c>
      <c r="I876" s="3">
        <v>132.75189208984375</v>
      </c>
      <c r="J876" s="3">
        <v>122.98674011230469</v>
      </c>
      <c r="K876" s="3">
        <f t="shared" si="78"/>
        <v>9.5492897264238685</v>
      </c>
      <c r="L876" s="3">
        <f t="shared" si="79"/>
        <v>10.30750370437735</v>
      </c>
      <c r="M876" s="3">
        <f t="shared" si="80"/>
        <v>1.3589402047478207</v>
      </c>
      <c r="N876" s="3">
        <f t="shared" si="81"/>
        <v>6.1410128520859635</v>
      </c>
      <c r="O876" s="3">
        <f t="shared" si="82"/>
        <v>0.9264405815705421</v>
      </c>
      <c r="P876" s="4">
        <f t="shared" si="83"/>
        <v>26.875634502265033</v>
      </c>
    </row>
    <row r="877" spans="1:16" x14ac:dyDescent="0.15">
      <c r="A877" t="s">
        <v>46</v>
      </c>
      <c r="B877" s="2">
        <v>2020</v>
      </c>
      <c r="C877" s="3">
        <v>3376.738525390625</v>
      </c>
      <c r="D877" s="3">
        <v>1502.88330078125</v>
      </c>
      <c r="E877" s="3">
        <v>121.08344268798828</v>
      </c>
      <c r="F877" s="3">
        <v>268.95285034179688</v>
      </c>
      <c r="G877" s="3">
        <v>124.63668060302734</v>
      </c>
      <c r="H877" s="3">
        <v>246.26678466796875</v>
      </c>
      <c r="I877" s="3">
        <v>243.15243530273438</v>
      </c>
      <c r="J877" s="3">
        <v>209.84239196777344</v>
      </c>
      <c r="K877" s="3">
        <f t="shared" si="78"/>
        <v>13.887331711016804</v>
      </c>
      <c r="L877" s="3">
        <f t="shared" si="79"/>
        <v>16.091784380294367</v>
      </c>
      <c r="M877" s="3">
        <f t="shared" si="80"/>
        <v>1.6258069349775888</v>
      </c>
      <c r="N877" s="3">
        <f t="shared" si="81"/>
        <v>5.2773387446472402</v>
      </c>
      <c r="O877" s="3">
        <f t="shared" si="82"/>
        <v>0.86300756850948823</v>
      </c>
      <c r="P877" s="4">
        <f t="shared" si="83"/>
        <v>71.58868238950383</v>
      </c>
    </row>
    <row r="878" spans="1:16" x14ac:dyDescent="0.15">
      <c r="A878" t="s">
        <v>16</v>
      </c>
      <c r="B878" s="2">
        <v>2020</v>
      </c>
      <c r="C878" s="3">
        <v>32626.521484375</v>
      </c>
      <c r="D878" s="3">
        <v>4787.9208984375</v>
      </c>
      <c r="E878" s="3">
        <v>9259.53515625</v>
      </c>
      <c r="F878" s="3">
        <v>1686.763427734375</v>
      </c>
      <c r="G878" s="3">
        <v>5.3298583030700684</v>
      </c>
      <c r="H878" s="3">
        <v>2117.59375</v>
      </c>
      <c r="I878" s="3">
        <v>1898.1839599609375</v>
      </c>
      <c r="J878" s="3">
        <v>1502.152587890625</v>
      </c>
      <c r="K878" s="3">
        <f t="shared" si="78"/>
        <v>17.188282154194589</v>
      </c>
      <c r="L878" s="3">
        <f t="shared" si="79"/>
        <v>21.719845072590328</v>
      </c>
      <c r="M878" s="3">
        <f t="shared" si="80"/>
        <v>1.8699512441262671</v>
      </c>
      <c r="N878" s="3">
        <f t="shared" si="81"/>
        <v>8.5640949442163876</v>
      </c>
      <c r="O878" s="3">
        <f t="shared" si="82"/>
        <v>0.79136301832491385</v>
      </c>
      <c r="P878" s="4">
        <f t="shared" si="83"/>
        <v>135.76415751191274</v>
      </c>
    </row>
    <row r="879" spans="1:16" x14ac:dyDescent="0.15">
      <c r="A879" t="s">
        <v>41</v>
      </c>
      <c r="B879" s="2">
        <v>2020</v>
      </c>
      <c r="C879" s="3">
        <v>4260.06005859375</v>
      </c>
      <c r="D879" s="3">
        <v>2203.076416015625</v>
      </c>
      <c r="E879" s="3">
        <v>18.38117790222168</v>
      </c>
      <c r="F879" s="3">
        <v>133.99810791015625</v>
      </c>
      <c r="G879" s="3">
        <v>6.8331517279148102E-2</v>
      </c>
      <c r="H879" s="3">
        <v>323.41305541992188</v>
      </c>
      <c r="I879" s="3">
        <v>227.74517822265625</v>
      </c>
      <c r="J879" s="3">
        <v>217.76301574707031</v>
      </c>
      <c r="K879" s="3">
        <f t="shared" si="78"/>
        <v>18.705379810188035</v>
      </c>
      <c r="L879" s="3">
        <f t="shared" si="79"/>
        <v>19.56282633200566</v>
      </c>
      <c r="M879" s="3">
        <f t="shared" si="80"/>
        <v>1.5973433472380689</v>
      </c>
      <c r="N879" s="3">
        <f t="shared" si="81"/>
        <v>9.3120240504225507</v>
      </c>
      <c r="O879" s="3">
        <f t="shared" si="82"/>
        <v>0.95616959905150301</v>
      </c>
      <c r="P879" s="4">
        <f t="shared" si="83"/>
        <v>17.726789081150169</v>
      </c>
    </row>
    <row r="880" spans="1:16" x14ac:dyDescent="0.15">
      <c r="A880" t="s">
        <v>39</v>
      </c>
      <c r="B880" s="2">
        <v>2020</v>
      </c>
      <c r="C880" s="3">
        <v>42062.28515625</v>
      </c>
      <c r="D880" s="3">
        <v>6602.80615234375</v>
      </c>
      <c r="E880" s="3">
        <v>6912.005859375</v>
      </c>
      <c r="F880" s="3">
        <v>1464.9593505859375</v>
      </c>
      <c r="G880" s="3">
        <v>57.740131378173828</v>
      </c>
      <c r="H880" s="3">
        <v>527.99761962890625</v>
      </c>
      <c r="I880" s="3">
        <v>2120.720947265625</v>
      </c>
      <c r="J880" s="3">
        <v>1836.554931640625</v>
      </c>
      <c r="K880" s="3">
        <f t="shared" si="78"/>
        <v>19.833955622725128</v>
      </c>
      <c r="L880" s="3">
        <f t="shared" si="79"/>
        <v>22.902818985476827</v>
      </c>
      <c r="M880" s="3">
        <f t="shared" si="80"/>
        <v>2.4073988992935047</v>
      </c>
      <c r="N880" s="3">
        <f t="shared" si="81"/>
        <v>20.511213052173954</v>
      </c>
      <c r="O880" s="3">
        <f t="shared" si="82"/>
        <v>0.86600499420190447</v>
      </c>
      <c r="P880" s="4">
        <f t="shared" si="83"/>
        <v>175.02787448545271</v>
      </c>
    </row>
    <row r="881" spans="1:16" x14ac:dyDescent="0.15">
      <c r="A881" t="s">
        <v>17</v>
      </c>
      <c r="B881" s="2">
        <v>2020</v>
      </c>
      <c r="C881" s="3">
        <v>27709.66015625</v>
      </c>
      <c r="D881" s="3">
        <v>4257.94189453125</v>
      </c>
      <c r="E881" s="3">
        <v>5824.44189453125</v>
      </c>
      <c r="F881" s="3">
        <v>1287.0240478515625</v>
      </c>
      <c r="G881" s="3">
        <v>6.8331517279148102E-2</v>
      </c>
      <c r="H881" s="3">
        <v>402.1309814453125</v>
      </c>
      <c r="I881" s="3">
        <v>1695.6112060546875</v>
      </c>
      <c r="J881" s="3">
        <v>1424.4110107421875</v>
      </c>
      <c r="K881" s="3">
        <f t="shared" si="78"/>
        <v>16.341989282274358</v>
      </c>
      <c r="L881" s="3">
        <f t="shared" si="79"/>
        <v>19.453416146939162</v>
      </c>
      <c r="M881" s="3">
        <f t="shared" si="80"/>
        <v>2.0988341173534693</v>
      </c>
      <c r="N881" s="3">
        <f t="shared" si="81"/>
        <v>16.403786970418636</v>
      </c>
      <c r="O881" s="3">
        <f t="shared" si="82"/>
        <v>0.8400575589828031</v>
      </c>
      <c r="P881" s="4">
        <f t="shared" si="83"/>
        <v>164.53879405874844</v>
      </c>
    </row>
    <row r="882" spans="1:16" x14ac:dyDescent="0.15">
      <c r="A882" t="s">
        <v>51</v>
      </c>
      <c r="B882" s="2">
        <v>2020</v>
      </c>
      <c r="C882" s="3">
        <v>7797.58251953125</v>
      </c>
      <c r="D882" s="3">
        <v>1162.0457763671875</v>
      </c>
      <c r="E882" s="3">
        <v>1953.0513916015625</v>
      </c>
      <c r="F882" s="3">
        <v>823.87310791015625</v>
      </c>
      <c r="G882" s="3">
        <v>6.8331517279148102E-2</v>
      </c>
      <c r="H882" s="3">
        <v>3817.681640625</v>
      </c>
      <c r="I882" s="3">
        <v>256.22689819335938</v>
      </c>
      <c r="J882" s="3">
        <v>219.17353820800781</v>
      </c>
      <c r="K882" s="3">
        <f t="shared" si="78"/>
        <v>30.432333898242302</v>
      </c>
      <c r="L882" s="3">
        <f t="shared" si="79"/>
        <v>35.577207829400066</v>
      </c>
      <c r="M882" s="3">
        <f t="shared" si="80"/>
        <v>2.1717275371638034</v>
      </c>
      <c r="N882" s="3">
        <f t="shared" si="81"/>
        <v>1.679925833065093</v>
      </c>
      <c r="O882" s="3">
        <f t="shared" si="82"/>
        <v>0.85538848478979923</v>
      </c>
      <c r="P882" s="4">
        <f t="shared" si="83"/>
        <v>25785.085822481746</v>
      </c>
    </row>
    <row r="883" spans="1:16" x14ac:dyDescent="0.15">
      <c r="A883" t="s">
        <v>19</v>
      </c>
      <c r="B883" s="2">
        <v>2020</v>
      </c>
      <c r="C883" s="3">
        <v>37575.5703125</v>
      </c>
      <c r="D883" s="3">
        <v>16607.427734375</v>
      </c>
      <c r="E883" s="3">
        <v>476.81732177734375</v>
      </c>
      <c r="F883" s="3">
        <v>799.00042724609375</v>
      </c>
      <c r="G883" s="3">
        <v>6.8331517279148102E-2</v>
      </c>
      <c r="H883" s="3">
        <v>368.238525390625</v>
      </c>
      <c r="I883" s="3">
        <v>1358.93017578125</v>
      </c>
      <c r="J883" s="3">
        <v>1177.4610595703125</v>
      </c>
      <c r="K883" s="3">
        <f t="shared" si="78"/>
        <v>27.650846954588946</v>
      </c>
      <c r="L883" s="3">
        <f t="shared" si="79"/>
        <v>31.912367722982147</v>
      </c>
      <c r="M883" s="3">
        <f t="shared" si="80"/>
        <v>1.9151045742981796</v>
      </c>
      <c r="N883" s="3">
        <f t="shared" si="81"/>
        <v>32.18995616885298</v>
      </c>
      <c r="O883" s="3">
        <f t="shared" si="82"/>
        <v>0.86646178041737076</v>
      </c>
      <c r="P883" s="4">
        <f t="shared" si="83"/>
        <v>348.20226098900326</v>
      </c>
    </row>
    <row r="884" spans="1:16" x14ac:dyDescent="0.15">
      <c r="A884" t="s">
        <v>20</v>
      </c>
      <c r="B884" s="2">
        <v>2020</v>
      </c>
      <c r="C884" s="3">
        <v>15920.9013671875</v>
      </c>
      <c r="D884" s="3">
        <v>6012.69482421875</v>
      </c>
      <c r="E884" s="3">
        <v>205.95118713378906</v>
      </c>
      <c r="F884" s="3">
        <v>623.5933837890625</v>
      </c>
      <c r="G884" s="3">
        <v>6.3548307418823242</v>
      </c>
      <c r="H884" s="3">
        <v>974.33905029296875</v>
      </c>
      <c r="I884" s="3">
        <v>894.542724609375</v>
      </c>
      <c r="J884" s="3">
        <v>798.5186767578125</v>
      </c>
      <c r="K884" s="3">
        <f t="shared" si="78"/>
        <v>17.797809908006094</v>
      </c>
      <c r="L884" s="3">
        <f t="shared" si="79"/>
        <v>19.938045070943588</v>
      </c>
      <c r="M884" s="3">
        <f t="shared" si="80"/>
        <v>2.0123218082599106</v>
      </c>
      <c r="N884" s="3">
        <f t="shared" si="81"/>
        <v>9.9239716703323566</v>
      </c>
      <c r="O884" s="3">
        <f t="shared" si="82"/>
        <v>0.89265571647961939</v>
      </c>
      <c r="P884" s="4">
        <f t="shared" si="83"/>
        <v>129.51459324854363</v>
      </c>
    </row>
    <row r="885" spans="1:16" x14ac:dyDescent="0.15">
      <c r="A885" t="s">
        <v>45</v>
      </c>
      <c r="B885" s="2">
        <v>2020</v>
      </c>
      <c r="C885" s="3">
        <v>1639.47802734375</v>
      </c>
      <c r="D885" s="3">
        <v>951.7896728515625</v>
      </c>
      <c r="E885" s="3">
        <v>2.2549400329589844</v>
      </c>
      <c r="F885" s="3">
        <v>9.5664119720458984</v>
      </c>
      <c r="G885" s="3">
        <v>6.8331517279148102E-2</v>
      </c>
      <c r="H885" s="3">
        <v>0.34165757894515991</v>
      </c>
      <c r="I885" s="3">
        <v>112.35356903076172</v>
      </c>
      <c r="J885" s="3">
        <v>92.389244079589844</v>
      </c>
      <c r="K885" s="3">
        <f t="shared" si="78"/>
        <v>14.592131264605142</v>
      </c>
      <c r="L885" s="3">
        <f t="shared" si="79"/>
        <v>17.745334358742038</v>
      </c>
      <c r="M885" s="3">
        <f t="shared" si="80"/>
        <v>1.4148220722503799</v>
      </c>
      <c r="N885" s="3">
        <f t="shared" si="81"/>
        <v>164.33561723556656</v>
      </c>
      <c r="O885" s="3">
        <f t="shared" si="82"/>
        <v>0.82230804839225213</v>
      </c>
      <c r="P885" s="4">
        <f t="shared" si="83"/>
        <v>13.336954042625331</v>
      </c>
    </row>
    <row r="886" spans="1:16" x14ac:dyDescent="0.15">
      <c r="A886" t="s">
        <v>21</v>
      </c>
      <c r="B886" s="2">
        <v>2020</v>
      </c>
      <c r="C886" s="3">
        <v>899.926025390625</v>
      </c>
      <c r="D886" s="3">
        <v>394.47784423828125</v>
      </c>
      <c r="E886" s="3">
        <v>14.349617958068848</v>
      </c>
      <c r="F886" s="3">
        <v>36.489028930664062</v>
      </c>
      <c r="G886" s="3">
        <v>41.408897399902344</v>
      </c>
      <c r="H886" s="3">
        <v>19.132823944091797</v>
      </c>
      <c r="I886" s="3">
        <v>103.23941802978516</v>
      </c>
      <c r="J886" s="3">
        <v>83.817604064941406</v>
      </c>
      <c r="K886" s="3">
        <f t="shared" si="78"/>
        <v>8.7168839437954908</v>
      </c>
      <c r="L886" s="3">
        <f t="shared" si="79"/>
        <v>10.736718562050132</v>
      </c>
      <c r="M886" s="3">
        <f t="shared" si="80"/>
        <v>1.5102357069445538</v>
      </c>
      <c r="N886" s="3">
        <f t="shared" si="81"/>
        <v>9.2746477054260321</v>
      </c>
      <c r="O886" s="3">
        <f t="shared" si="82"/>
        <v>0.81187598365538594</v>
      </c>
      <c r="P886" s="4">
        <f t="shared" si="83"/>
        <v>544.14333356152997</v>
      </c>
    </row>
    <row r="887" spans="1:16" x14ac:dyDescent="0.15">
      <c r="A887" t="s">
        <v>22</v>
      </c>
      <c r="B887" s="2">
        <v>2020</v>
      </c>
      <c r="C887" s="3">
        <v>3416.84912109375</v>
      </c>
      <c r="D887" s="3">
        <v>553.48529052734375</v>
      </c>
      <c r="E887" s="3">
        <v>592.160888671875</v>
      </c>
      <c r="F887" s="3">
        <v>140.62625122070312</v>
      </c>
      <c r="G887" s="3">
        <v>6.8331517279148102E-2</v>
      </c>
      <c r="H887" s="3">
        <v>97.577400207519531</v>
      </c>
      <c r="I887" s="3">
        <v>399.01519775390625</v>
      </c>
      <c r="J887" s="3">
        <v>362.23312377929688</v>
      </c>
      <c r="K887" s="3">
        <f t="shared" si="78"/>
        <v>8.5632054626678684</v>
      </c>
      <c r="L887" s="3">
        <f t="shared" si="79"/>
        <v>9.4327351553183298</v>
      </c>
      <c r="M887" s="3">
        <f t="shared" si="80"/>
        <v>1.7918396218466033</v>
      </c>
      <c r="N887" s="3">
        <f t="shared" si="81"/>
        <v>14.340121229759777</v>
      </c>
      <c r="O887" s="3">
        <f t="shared" si="82"/>
        <v>0.90781786212239757</v>
      </c>
      <c r="P887" s="4">
        <f t="shared" si="83"/>
        <v>227.02885525201407</v>
      </c>
    </row>
    <row r="888" spans="1:16" x14ac:dyDescent="0.15">
      <c r="A888" t="s">
        <v>47</v>
      </c>
      <c r="B888" s="2">
        <v>2020</v>
      </c>
      <c r="C888" s="3">
        <v>17733.462890625</v>
      </c>
      <c r="D888" s="3">
        <v>2942.21826171875</v>
      </c>
      <c r="E888" s="3">
        <v>4041.057373046875</v>
      </c>
      <c r="F888" s="3">
        <v>962.65435791015625</v>
      </c>
      <c r="G888" s="3">
        <v>6.8331517279148102E-2</v>
      </c>
      <c r="H888" s="3">
        <v>140.01127624511719</v>
      </c>
      <c r="I888" s="3">
        <v>840.12908935546875</v>
      </c>
      <c r="J888" s="3">
        <v>744.05078125</v>
      </c>
      <c r="K888" s="3">
        <f t="shared" si="78"/>
        <v>21.108021511586724</v>
      </c>
      <c r="L888" s="3">
        <f t="shared" si="79"/>
        <v>23.833672831890464</v>
      </c>
      <c r="M888" s="3">
        <f t="shared" si="80"/>
        <v>2.0698634360584154</v>
      </c>
      <c r="N888" s="3">
        <f t="shared" si="81"/>
        <v>16.081360910842569</v>
      </c>
      <c r="O888" s="3">
        <f t="shared" si="82"/>
        <v>0.88563863658241115</v>
      </c>
      <c r="P888" s="4">
        <f t="shared" si="83"/>
        <v>1178.2808186812535</v>
      </c>
    </row>
    <row r="889" spans="1:16" x14ac:dyDescent="0.15">
      <c r="A889" t="s">
        <v>23</v>
      </c>
      <c r="B889" s="2">
        <v>2020</v>
      </c>
      <c r="C889" s="3">
        <v>529.910888671875</v>
      </c>
      <c r="D889" s="3">
        <v>113.56697845458984</v>
      </c>
      <c r="E889" s="3">
        <v>69.834808349609375</v>
      </c>
      <c r="F889" s="3">
        <v>83.569442749023438</v>
      </c>
      <c r="G889" s="3">
        <v>17.219541549682617</v>
      </c>
      <c r="H889" s="3">
        <v>42.36553955078125</v>
      </c>
      <c r="I889" s="3">
        <v>119.02642822265625</v>
      </c>
      <c r="J889" s="3">
        <v>94.450775146484375</v>
      </c>
      <c r="K889" s="3">
        <f t="shared" si="78"/>
        <v>4.4520439417084718</v>
      </c>
      <c r="L889" s="3">
        <f t="shared" si="79"/>
        <v>5.610445100636098</v>
      </c>
      <c r="M889" s="3">
        <f t="shared" si="80"/>
        <v>1.335195114360759</v>
      </c>
      <c r="N889" s="3">
        <f t="shared" si="81"/>
        <v>3.701670575419771</v>
      </c>
      <c r="O889" s="3">
        <f t="shared" si="82"/>
        <v>0.7935277614968036</v>
      </c>
      <c r="P889" s="4">
        <f t="shared" si="83"/>
        <v>87.789195754599646</v>
      </c>
    </row>
    <row r="890" spans="1:16" x14ac:dyDescent="0.15">
      <c r="A890" t="s">
        <v>24</v>
      </c>
      <c r="B890" s="2">
        <v>2020</v>
      </c>
      <c r="C890" s="3">
        <v>40408.8671875</v>
      </c>
      <c r="D890" s="3">
        <v>10230.6630859375</v>
      </c>
      <c r="E890" s="3">
        <v>5877.671875</v>
      </c>
      <c r="F890" s="3">
        <v>1466.599365234375</v>
      </c>
      <c r="G890" s="3">
        <v>217.29421997070312</v>
      </c>
      <c r="H890" s="3">
        <v>3439.53515625</v>
      </c>
      <c r="I890" s="3">
        <v>2664.80322265625</v>
      </c>
      <c r="J890" s="3">
        <v>2282.9853515625</v>
      </c>
      <c r="K890" s="3">
        <f t="shared" si="78"/>
        <v>15.163921614902895</v>
      </c>
      <c r="L890" s="3">
        <f t="shared" si="79"/>
        <v>17.700011592209179</v>
      </c>
      <c r="M890" s="3">
        <f t="shared" si="80"/>
        <v>1.919102873804456</v>
      </c>
      <c r="N890" s="3">
        <f t="shared" si="81"/>
        <v>7.8870750871463651</v>
      </c>
      <c r="O890" s="3">
        <f t="shared" si="82"/>
        <v>0.85671817421732266</v>
      </c>
      <c r="P890" s="4">
        <f t="shared" si="83"/>
        <v>677.24687254340824</v>
      </c>
    </row>
    <row r="891" spans="1:16" x14ac:dyDescent="0.15">
      <c r="A891" t="s">
        <v>37</v>
      </c>
      <c r="B891" s="2">
        <v>2020</v>
      </c>
      <c r="C891" s="3">
        <v>7096.7744140625</v>
      </c>
      <c r="D891" s="3">
        <v>1057.56689453125</v>
      </c>
      <c r="E891" s="3">
        <v>1706.7845458984375</v>
      </c>
      <c r="F891" s="3">
        <v>327.44461059570312</v>
      </c>
      <c r="G891" s="3">
        <v>6.8331517279148102E-2</v>
      </c>
      <c r="H891" s="3">
        <v>203.69624328613281</v>
      </c>
      <c r="I891" s="3">
        <v>274.78070068359375</v>
      </c>
      <c r="J891" s="3">
        <v>249.3370361328125</v>
      </c>
      <c r="K891" s="3">
        <f t="shared" si="78"/>
        <v>25.827048247592685</v>
      </c>
      <c r="L891" s="3">
        <f t="shared" si="79"/>
        <v>28.462576294852219</v>
      </c>
      <c r="M891" s="3">
        <f t="shared" si="80"/>
        <v>2.1580784345394552</v>
      </c>
      <c r="N891" s="3">
        <f t="shared" si="81"/>
        <v>13.359660580286198</v>
      </c>
      <c r="O891" s="3">
        <f t="shared" si="82"/>
        <v>0.90740374237534505</v>
      </c>
      <c r="P891" s="4">
        <f t="shared" si="83"/>
        <v>118.9409308300696</v>
      </c>
    </row>
    <row r="892" spans="1:16" x14ac:dyDescent="0.15">
      <c r="A892" t="s">
        <v>25</v>
      </c>
      <c r="B892" s="2">
        <v>2020</v>
      </c>
      <c r="C892" s="3">
        <v>53861.90625</v>
      </c>
      <c r="D892" s="3">
        <v>6699.7001953125</v>
      </c>
      <c r="E892" s="3">
        <v>7180.75390625</v>
      </c>
      <c r="F892" s="3">
        <v>2161.94091796875</v>
      </c>
      <c r="G892" s="3">
        <v>6.8331517279148102E-2</v>
      </c>
      <c r="H892" s="3">
        <v>160.98904418945312</v>
      </c>
      <c r="I892" s="3">
        <v>2243.87060546875</v>
      </c>
      <c r="J892" s="3">
        <v>1753.2255859375</v>
      </c>
      <c r="K892" s="3">
        <f t="shared" si="78"/>
        <v>24.004016149027503</v>
      </c>
      <c r="L892" s="3">
        <f t="shared" si="79"/>
        <v>30.721606324949047</v>
      </c>
      <c r="M892" s="3">
        <f t="shared" si="80"/>
        <v>3.0128236457085462</v>
      </c>
      <c r="N892" s="3">
        <f t="shared" si="81"/>
        <v>23.186373574463069</v>
      </c>
      <c r="O892" s="3">
        <f t="shared" si="82"/>
        <v>0.78133987836221375</v>
      </c>
      <c r="P892" s="4">
        <f t="shared" si="83"/>
        <v>608.49691049419187</v>
      </c>
    </row>
    <row r="893" spans="1:16" x14ac:dyDescent="0.15">
      <c r="A893" t="s">
        <v>26</v>
      </c>
      <c r="B893" s="2">
        <v>2020</v>
      </c>
      <c r="C893" s="3">
        <v>5643.431640625</v>
      </c>
      <c r="D893" s="3">
        <v>3048.678955078125</v>
      </c>
      <c r="E893" s="3">
        <v>338.71932983398438</v>
      </c>
      <c r="F893" s="3">
        <v>176.15864562988281</v>
      </c>
      <c r="G893" s="3">
        <v>6.8331517279148102E-2</v>
      </c>
      <c r="H893" s="3">
        <v>59.243423461914062</v>
      </c>
      <c r="I893" s="3">
        <v>518.3128662109375</v>
      </c>
      <c r="J893" s="3">
        <v>432.542236328125</v>
      </c>
      <c r="K893" s="3">
        <f t="shared" si="78"/>
        <v>10.888079398608438</v>
      </c>
      <c r="L893" s="3">
        <f t="shared" si="79"/>
        <v>13.047122723857914</v>
      </c>
      <c r="M893" s="3">
        <f t="shared" si="80"/>
        <v>1.3008533934299886</v>
      </c>
      <c r="N893" s="3">
        <f t="shared" si="81"/>
        <v>23.966628612460426</v>
      </c>
      <c r="O893" s="3">
        <f t="shared" si="82"/>
        <v>0.83451958175410901</v>
      </c>
      <c r="P893" s="4">
        <f t="shared" si="83"/>
        <v>182.4830599909167</v>
      </c>
    </row>
    <row r="894" spans="1:16" x14ac:dyDescent="0.15">
      <c r="A894" t="s">
        <v>27</v>
      </c>
      <c r="B894" s="2">
        <v>2020</v>
      </c>
      <c r="C894" s="3">
        <v>14.212955474853516</v>
      </c>
      <c r="D894" s="3">
        <v>3.4849073886871338</v>
      </c>
      <c r="E894" s="3">
        <v>0.61498361825942993</v>
      </c>
      <c r="F894" s="3">
        <v>39.085628509521484</v>
      </c>
      <c r="G894" s="3">
        <v>6.8331517279148102E-2</v>
      </c>
      <c r="H894" s="3">
        <v>671.5621337890625</v>
      </c>
      <c r="I894" s="3">
        <v>1.8987807035446167</v>
      </c>
      <c r="J894" s="3">
        <v>1.7360280752182007</v>
      </c>
      <c r="K894" s="3">
        <f t="shared" si="78"/>
        <v>7.4853064644700531</v>
      </c>
      <c r="L894" s="3">
        <f t="shared" si="79"/>
        <v>8.1870539294516274</v>
      </c>
      <c r="M894" s="3">
        <f t="shared" si="80"/>
        <v>1.8375574836289508</v>
      </c>
      <c r="N894" s="3">
        <f t="shared" si="81"/>
        <v>1.9998077429967273E-2</v>
      </c>
      <c r="O894" s="3">
        <f t="shared" si="82"/>
        <v>0.91428571607948628</v>
      </c>
      <c r="P894" s="4">
        <f t="shared" si="83"/>
        <v>4.305852409327775</v>
      </c>
    </row>
    <row r="895" spans="1:16" x14ac:dyDescent="0.15">
      <c r="A895" t="s">
        <v>42</v>
      </c>
      <c r="B895" s="2">
        <v>2020</v>
      </c>
      <c r="C895" s="3">
        <v>737.3653564453125</v>
      </c>
      <c r="D895" s="3">
        <v>397.21109008789062</v>
      </c>
      <c r="E895" s="3">
        <v>5.671515941619873</v>
      </c>
      <c r="F895" s="3">
        <v>18.107851028442383</v>
      </c>
      <c r="G895" s="3">
        <v>6.8331517279148102E-2</v>
      </c>
      <c r="H895" s="3">
        <v>20.226127624511719</v>
      </c>
      <c r="I895" s="3">
        <v>74.8662109375</v>
      </c>
      <c r="J895" s="3">
        <v>67.433837890625</v>
      </c>
      <c r="K895" s="3">
        <f t="shared" si="78"/>
        <v>9.8491074573131758</v>
      </c>
      <c r="L895" s="3">
        <f t="shared" si="79"/>
        <v>10.934649124394932</v>
      </c>
      <c r="M895" s="3">
        <f t="shared" si="80"/>
        <v>1.3525106675263945</v>
      </c>
      <c r="N895" s="3">
        <f t="shared" si="81"/>
        <v>19.201067674748014</v>
      </c>
      <c r="O895" s="3">
        <f t="shared" si="82"/>
        <v>0.9007245998721678</v>
      </c>
      <c r="P895" s="4">
        <f t="shared" si="83"/>
        <v>223.3867827294805</v>
      </c>
    </row>
    <row r="896" spans="1:16" x14ac:dyDescent="0.15">
      <c r="A896" t="s">
        <v>49</v>
      </c>
      <c r="B896" s="2">
        <v>2020</v>
      </c>
      <c r="C896" s="3">
        <v>2395.361328125</v>
      </c>
      <c r="D896" s="3">
        <v>366.1885986328125</v>
      </c>
      <c r="E896" s="3">
        <v>705.59124755859375</v>
      </c>
      <c r="F896" s="3">
        <v>148.14273071289062</v>
      </c>
      <c r="G896" s="3">
        <v>6.8331517279148102E-2</v>
      </c>
      <c r="H896" s="3">
        <v>2127.501708984375</v>
      </c>
      <c r="I896" s="3">
        <v>59.296207427978516</v>
      </c>
      <c r="J896" s="3">
        <v>50.507568359375</v>
      </c>
      <c r="K896" s="3">
        <f t="shared" si="78"/>
        <v>40.396535158414956</v>
      </c>
      <c r="L896" s="3">
        <f t="shared" si="79"/>
        <v>47.425789954514478</v>
      </c>
      <c r="M896" s="3">
        <f t="shared" si="80"/>
        <v>2.0272465558667494</v>
      </c>
      <c r="N896" s="3">
        <f t="shared" si="81"/>
        <v>1.0525762997966561</v>
      </c>
      <c r="O896" s="3">
        <f t="shared" si="82"/>
        <v>0.8517841283647315</v>
      </c>
      <c r="P896" s="4">
        <f t="shared" si="83"/>
        <v>725.68104249435942</v>
      </c>
    </row>
    <row r="897" spans="1:16" x14ac:dyDescent="0.15">
      <c r="A897" t="s">
        <v>28</v>
      </c>
      <c r="B897" s="2">
        <v>2020</v>
      </c>
      <c r="C897" s="3">
        <v>5790.07080078125</v>
      </c>
      <c r="D897" s="3">
        <v>1232.4954833984375</v>
      </c>
      <c r="E897" s="3">
        <v>1481.0855712890625</v>
      </c>
      <c r="F897" s="3">
        <v>376.30166625976562</v>
      </c>
      <c r="G897" s="3">
        <v>6.8331517279148102E-2</v>
      </c>
      <c r="H897" s="3">
        <v>305.03189086914062</v>
      </c>
      <c r="I897" s="3">
        <v>302.17739868164062</v>
      </c>
      <c r="J897" s="3">
        <v>245.59371948242188</v>
      </c>
      <c r="K897" s="3">
        <f t="shared" si="78"/>
        <v>19.161164355913282</v>
      </c>
      <c r="L897" s="3">
        <f t="shared" si="79"/>
        <v>23.575809727478266</v>
      </c>
      <c r="M897" s="3">
        <f t="shared" si="80"/>
        <v>1.7753589596914654</v>
      </c>
      <c r="N897" s="3">
        <f t="shared" si="81"/>
        <v>8.4972919759365624</v>
      </c>
      <c r="O897" s="3">
        <f t="shared" si="82"/>
        <v>0.81274681876908816</v>
      </c>
      <c r="P897" s="4">
        <f t="shared" si="83"/>
        <v>447.97812633552371</v>
      </c>
    </row>
    <row r="898" spans="1:16" x14ac:dyDescent="0.15">
      <c r="A898" t="s">
        <v>29</v>
      </c>
      <c r="B898" s="2">
        <v>2020</v>
      </c>
      <c r="C898" s="3">
        <v>86833.7734375</v>
      </c>
      <c r="D898" s="3">
        <v>12106.7041015625</v>
      </c>
      <c r="E898" s="3">
        <v>16041.6435546875</v>
      </c>
      <c r="F898" s="3">
        <v>11674.986328125</v>
      </c>
      <c r="G898" s="3">
        <v>6.8331517279148102E-2</v>
      </c>
      <c r="H898" s="3">
        <v>246.54010009765625</v>
      </c>
      <c r="I898" s="3">
        <v>3965.79345703125</v>
      </c>
      <c r="J898" s="3">
        <v>3296.12060546875</v>
      </c>
      <c r="K898" s="3">
        <f t="shared" si="78"/>
        <v>21.895687301502289</v>
      </c>
      <c r="L898" s="3">
        <f t="shared" si="79"/>
        <v>26.344234277541293</v>
      </c>
      <c r="M898" s="3">
        <f t="shared" si="80"/>
        <v>2.4522206056308491</v>
      </c>
      <c r="N898" s="3">
        <f t="shared" si="81"/>
        <v>7.2837380558131173</v>
      </c>
      <c r="O898" s="3">
        <f t="shared" si="82"/>
        <v>0.83113773855892892</v>
      </c>
      <c r="P898" s="4">
        <f t="shared" si="83"/>
        <v>1049.0896277821714</v>
      </c>
    </row>
    <row r="899" spans="1:16" x14ac:dyDescent="0.15">
      <c r="A899" t="s">
        <v>30</v>
      </c>
      <c r="B899" s="2">
        <v>2020</v>
      </c>
      <c r="C899" s="3">
        <v>3210.48779296875</v>
      </c>
      <c r="D899" s="3">
        <v>581.84283447265625</v>
      </c>
      <c r="E899" s="3">
        <v>950.42303466796875</v>
      </c>
      <c r="F899" s="3">
        <v>169.462158203125</v>
      </c>
      <c r="G899" s="3">
        <v>6.8331517279148102E-2</v>
      </c>
      <c r="H899" s="3">
        <v>966.07098388671875</v>
      </c>
      <c r="I899" s="3">
        <v>186.62301635742188</v>
      </c>
      <c r="J899" s="3">
        <v>163.07814025878906</v>
      </c>
      <c r="K899" s="3">
        <f t="shared" ref="K899:K906" si="84">C899/I899</f>
        <v>17.203064528868179</v>
      </c>
      <c r="L899" s="3">
        <f t="shared" ref="L899:L906" si="85">C899/J899</f>
        <v>19.686806508058162</v>
      </c>
      <c r="M899" s="3">
        <f t="shared" ref="M899:M906" si="86">C899/(D899+E899+I899+J899)</f>
        <v>1.7059213838657175</v>
      </c>
      <c r="N899" s="3">
        <f t="shared" ref="N899:N906" si="87">C899/(F899+G899+H899)</f>
        <v>2.8271254199512099</v>
      </c>
      <c r="O899" s="3">
        <f t="shared" ref="O899:O906" si="88">J899/I899</f>
        <v>0.87383723316560546</v>
      </c>
      <c r="P899" s="4">
        <f t="shared" ref="P899:P906" si="89">(C899/VLOOKUP(A899,$A$2:$C$35,3))*100</f>
        <v>72.054641638490807</v>
      </c>
    </row>
    <row r="900" spans="1:16" x14ac:dyDescent="0.15">
      <c r="A900" t="s">
        <v>31</v>
      </c>
      <c r="B900" s="2">
        <v>2020</v>
      </c>
      <c r="C900" s="3">
        <v>464.72262573242188</v>
      </c>
      <c r="D900" s="3">
        <v>154.42922973632812</v>
      </c>
      <c r="E900" s="3">
        <v>14.076292037963867</v>
      </c>
      <c r="F900" s="3">
        <v>78.717903137207031</v>
      </c>
      <c r="G900" s="3">
        <v>6.8331517279148102E-2</v>
      </c>
      <c r="H900" s="3">
        <v>81.997817993164062</v>
      </c>
      <c r="I900" s="3">
        <v>19.204811096191406</v>
      </c>
      <c r="J900" s="3">
        <v>16.60076904296875</v>
      </c>
      <c r="K900" s="3">
        <f t="shared" si="84"/>
        <v>24.198239878786577</v>
      </c>
      <c r="L900" s="3">
        <f t="shared" si="85"/>
        <v>27.994041994654157</v>
      </c>
      <c r="M900" s="3">
        <f t="shared" si="86"/>
        <v>2.2745833260166264</v>
      </c>
      <c r="N900" s="3">
        <f t="shared" si="87"/>
        <v>2.8903527313796284</v>
      </c>
      <c r="O900" s="3">
        <f t="shared" si="88"/>
        <v>0.86440678639431789</v>
      </c>
      <c r="P900" s="4">
        <f t="shared" si="89"/>
        <v>197.82126843211961</v>
      </c>
    </row>
    <row r="901" spans="1:16" x14ac:dyDescent="0.15">
      <c r="A901" t="s">
        <v>36</v>
      </c>
      <c r="B901" s="2">
        <v>2020</v>
      </c>
      <c r="C901" s="3">
        <v>552.9385986328125</v>
      </c>
      <c r="D901" s="3">
        <v>215.8592529296875</v>
      </c>
      <c r="E901" s="3">
        <v>50.155330657958984</v>
      </c>
      <c r="F901" s="3">
        <v>25.350992202758789</v>
      </c>
      <c r="G901" s="3">
        <v>6.8331517279148102E-2</v>
      </c>
      <c r="H901" s="3">
        <v>6.149836540222168</v>
      </c>
      <c r="I901" s="3">
        <v>69.278373718261719</v>
      </c>
      <c r="J901" s="3">
        <v>62.117256164550781</v>
      </c>
      <c r="K901" s="3">
        <f t="shared" si="84"/>
        <v>7.9814026940279978</v>
      </c>
      <c r="L901" s="3">
        <f t="shared" si="85"/>
        <v>8.9015296678278713</v>
      </c>
      <c r="M901" s="3">
        <f t="shared" si="86"/>
        <v>1.391354776225233</v>
      </c>
      <c r="N901" s="3">
        <f t="shared" si="87"/>
        <v>17.515150674719173</v>
      </c>
      <c r="O901" s="3">
        <f t="shared" si="88"/>
        <v>0.89663271278807066</v>
      </c>
      <c r="P901" s="4">
        <f t="shared" si="89"/>
        <v>235.37269091262672</v>
      </c>
    </row>
    <row r="902" spans="1:16" x14ac:dyDescent="0.15">
      <c r="A902" t="s">
        <v>32</v>
      </c>
      <c r="B902" s="2">
        <v>2020</v>
      </c>
      <c r="C902" s="3">
        <v>4694.033203125</v>
      </c>
      <c r="D902" s="3">
        <v>486.99871826171875</v>
      </c>
      <c r="E902" s="3">
        <v>985.9554443359375</v>
      </c>
      <c r="F902" s="3">
        <v>230.8238525390625</v>
      </c>
      <c r="G902" s="3">
        <v>6.8331517279148102E-2</v>
      </c>
      <c r="H902" s="3">
        <v>1589.25439453125</v>
      </c>
      <c r="I902" s="3">
        <v>176.5323486328125</v>
      </c>
      <c r="J902" s="3">
        <v>140.02151489257812</v>
      </c>
      <c r="K902" s="3">
        <f t="shared" si="84"/>
        <v>26.590215558104848</v>
      </c>
      <c r="L902" s="3">
        <f t="shared" si="85"/>
        <v>33.523656751793993</v>
      </c>
      <c r="M902" s="3">
        <f t="shared" si="86"/>
        <v>2.6230858619251802</v>
      </c>
      <c r="N902" s="3">
        <f t="shared" si="87"/>
        <v>2.5789314214284347</v>
      </c>
      <c r="O902" s="3">
        <f t="shared" si="88"/>
        <v>0.79317765824224684</v>
      </c>
      <c r="P902" s="4">
        <f t="shared" si="89"/>
        <v>164.37948598430873</v>
      </c>
    </row>
    <row r="903" spans="1:16" x14ac:dyDescent="0.15">
      <c r="A903" t="s">
        <v>38</v>
      </c>
      <c r="B903" s="2">
        <v>2020</v>
      </c>
      <c r="C903" s="3">
        <v>274647.125</v>
      </c>
      <c r="D903" s="3">
        <v>42633.87890625</v>
      </c>
      <c r="E903" s="3">
        <v>52274.4296875</v>
      </c>
      <c r="F903" s="3">
        <v>16598.134765625</v>
      </c>
      <c r="G903" s="3">
        <v>6.8331517279148102E-2</v>
      </c>
      <c r="H903" s="3">
        <v>8806.0869140625</v>
      </c>
      <c r="I903" s="3">
        <v>12673.927734375</v>
      </c>
      <c r="J903" s="3">
        <v>10434.0166015625</v>
      </c>
      <c r="K903" s="3">
        <f t="shared" si="84"/>
        <v>21.67024546424431</v>
      </c>
      <c r="L903" s="3">
        <f t="shared" si="85"/>
        <v>26.322281771994827</v>
      </c>
      <c r="M903" s="3">
        <f t="shared" si="86"/>
        <v>2.3271974679930829</v>
      </c>
      <c r="N903" s="3">
        <f t="shared" si="87"/>
        <v>10.811052970929891</v>
      </c>
      <c r="O903" s="3">
        <f t="shared" si="88"/>
        <v>0.82326622182504039</v>
      </c>
      <c r="P903" s="4">
        <f t="shared" si="89"/>
        <v>9617.8171906650568</v>
      </c>
    </row>
    <row r="904" spans="1:16" x14ac:dyDescent="0.15">
      <c r="A904" t="s">
        <v>33</v>
      </c>
      <c r="B904" s="2">
        <v>2020</v>
      </c>
      <c r="C904" s="3">
        <v>8769.5302734375</v>
      </c>
      <c r="D904" s="3">
        <v>2181.346923828125</v>
      </c>
      <c r="E904" s="3">
        <v>2733.602294921875</v>
      </c>
      <c r="F904" s="3">
        <v>490.21029663085938</v>
      </c>
      <c r="G904" s="3">
        <v>6.8331517279148102E-2</v>
      </c>
      <c r="H904" s="3">
        <v>23232.71484375</v>
      </c>
      <c r="I904" s="3">
        <v>319.70040893554688</v>
      </c>
      <c r="J904" s="3">
        <v>267.07705688476562</v>
      </c>
      <c r="K904" s="3">
        <f t="shared" si="84"/>
        <v>27.43046310962173</v>
      </c>
      <c r="L904" s="3">
        <f t="shared" si="85"/>
        <v>32.835206347287425</v>
      </c>
      <c r="M904" s="3">
        <f t="shared" si="86"/>
        <v>1.5939596378045822</v>
      </c>
      <c r="N904" s="3">
        <f t="shared" si="87"/>
        <v>0.36966373083674026</v>
      </c>
      <c r="O904" s="3">
        <f t="shared" si="88"/>
        <v>0.83539792074088226</v>
      </c>
      <c r="P904" s="4">
        <f t="shared" si="89"/>
        <v>153.33370215386066</v>
      </c>
    </row>
    <row r="905" spans="1:16" x14ac:dyDescent="0.15">
      <c r="A905" t="s">
        <v>34</v>
      </c>
      <c r="B905" s="2">
        <v>2020</v>
      </c>
      <c r="C905" s="3">
        <v>7177.40576171875</v>
      </c>
      <c r="D905" s="3">
        <v>3539.02587890625</v>
      </c>
      <c r="E905" s="3">
        <v>295.5338134765625</v>
      </c>
      <c r="F905" s="3">
        <v>279.88589477539062</v>
      </c>
      <c r="G905" s="3">
        <v>6.8331517279148102E-2</v>
      </c>
      <c r="H905" s="3">
        <v>108.78377532958984</v>
      </c>
      <c r="I905" s="3">
        <v>629.418701171875</v>
      </c>
      <c r="J905" s="3">
        <v>527.15576171875</v>
      </c>
      <c r="K905" s="3">
        <f t="shared" si="84"/>
        <v>11.403229278627391</v>
      </c>
      <c r="L905" s="3">
        <f t="shared" si="85"/>
        <v>13.615341580100313</v>
      </c>
      <c r="M905" s="3">
        <f t="shared" si="86"/>
        <v>1.438031024298432</v>
      </c>
      <c r="N905" s="3">
        <f t="shared" si="87"/>
        <v>18.463349947178827</v>
      </c>
      <c r="O905" s="3">
        <f t="shared" si="88"/>
        <v>0.83752796149410869</v>
      </c>
      <c r="P905" s="4">
        <f t="shared" si="89"/>
        <v>375.25393345396469</v>
      </c>
    </row>
    <row r="906" spans="1:16" x14ac:dyDescent="0.15">
      <c r="A906" t="s">
        <v>55</v>
      </c>
      <c r="B906" s="2">
        <v>2020</v>
      </c>
      <c r="C906" s="3">
        <v>65.393257141113281</v>
      </c>
      <c r="D906" s="3">
        <v>42.023880004882812</v>
      </c>
      <c r="E906" s="3">
        <v>2.7332606315612793</v>
      </c>
      <c r="F906" s="3">
        <v>37.923992156982422</v>
      </c>
      <c r="G906" s="3">
        <v>6.8331517279148102E-2</v>
      </c>
      <c r="H906" s="3">
        <v>341.17926025390625</v>
      </c>
      <c r="I906" s="3">
        <v>9.331151008605957</v>
      </c>
      <c r="J906" s="3">
        <v>8.7343912124633789</v>
      </c>
      <c r="K906" s="3">
        <f t="shared" si="84"/>
        <v>7.0080590358898087</v>
      </c>
      <c r="L906" s="3">
        <f t="shared" si="85"/>
        <v>7.4868706416311621</v>
      </c>
      <c r="M906" s="3">
        <f t="shared" si="86"/>
        <v>1.0409179322925464</v>
      </c>
      <c r="N906" s="3">
        <f t="shared" si="87"/>
        <v>0.17246349650901505</v>
      </c>
      <c r="O906" s="3">
        <f t="shared" si="88"/>
        <v>0.93604649677277785</v>
      </c>
      <c r="P906" s="4">
        <f t="shared" si="89"/>
        <v>3.4189340519732623</v>
      </c>
    </row>
    <row r="907" spans="1:16" x14ac:dyDescent="0.15">
      <c r="K907" s="3"/>
      <c r="L907" s="3"/>
      <c r="M907" s="3"/>
      <c r="N907" s="3"/>
      <c r="O907" s="3"/>
      <c r="P907" s="4"/>
    </row>
    <row r="908" spans="1:16" x14ac:dyDescent="0.15">
      <c r="K908" s="3"/>
      <c r="L908" s="3"/>
      <c r="M908" s="3"/>
      <c r="N908" s="3"/>
      <c r="O908" s="3"/>
      <c r="P908" s="4"/>
    </row>
    <row r="909" spans="1:16" x14ac:dyDescent="0.15">
      <c r="K909" s="3"/>
      <c r="L909" s="3"/>
      <c r="M909" s="3"/>
      <c r="N909" s="3"/>
      <c r="O909" s="3"/>
      <c r="P909" s="4"/>
    </row>
    <row r="910" spans="1:16" x14ac:dyDescent="0.15">
      <c r="K910" s="3"/>
      <c r="L910" s="3"/>
      <c r="M910" s="3"/>
      <c r="N910" s="3"/>
      <c r="O910" s="3"/>
      <c r="P910" s="4"/>
    </row>
    <row r="911" spans="1:16" x14ac:dyDescent="0.15">
      <c r="K911" s="3"/>
      <c r="L911" s="3"/>
      <c r="M911" s="3"/>
      <c r="N911" s="3"/>
      <c r="O911" s="3"/>
      <c r="P911" s="4"/>
    </row>
    <row r="912" spans="1:16" x14ac:dyDescent="0.15">
      <c r="K912" s="3"/>
      <c r="L912" s="3"/>
      <c r="M912" s="3"/>
      <c r="N912" s="3"/>
      <c r="O912" s="3"/>
      <c r="P912" s="4"/>
    </row>
    <row r="913" spans="11:16" x14ac:dyDescent="0.15">
      <c r="K913" s="3"/>
      <c r="L913" s="3"/>
      <c r="M913" s="3"/>
      <c r="N913" s="3"/>
      <c r="O913" s="3"/>
      <c r="P913" s="4"/>
    </row>
    <row r="914" spans="11:16" x14ac:dyDescent="0.15">
      <c r="K914" s="3"/>
      <c r="L914" s="3"/>
      <c r="M914" s="3"/>
      <c r="N914" s="3"/>
      <c r="O914" s="3"/>
      <c r="P914" s="4"/>
    </row>
    <row r="915" spans="11:16" x14ac:dyDescent="0.15">
      <c r="K915" s="3"/>
      <c r="L915" s="3"/>
      <c r="M915" s="3"/>
      <c r="N915" s="3"/>
      <c r="O915" s="3"/>
      <c r="P915" s="4"/>
    </row>
    <row r="916" spans="11:16" x14ac:dyDescent="0.15">
      <c r="K916" s="3"/>
      <c r="L916" s="3"/>
      <c r="M916" s="3"/>
      <c r="N916" s="3"/>
      <c r="O916" s="3"/>
      <c r="P916" s="4"/>
    </row>
    <row r="917" spans="11:16" x14ac:dyDescent="0.15">
      <c r="K917" s="3"/>
      <c r="L917" s="3"/>
      <c r="M917" s="3"/>
      <c r="N917" s="3"/>
      <c r="O917" s="3"/>
      <c r="P917" s="4"/>
    </row>
    <row r="918" spans="11:16" x14ac:dyDescent="0.15">
      <c r="K918" s="3"/>
      <c r="L918" s="3"/>
      <c r="M918" s="3"/>
      <c r="N918" s="3"/>
      <c r="O918" s="3"/>
      <c r="P918" s="4"/>
    </row>
    <row r="919" spans="11:16" x14ac:dyDescent="0.15">
      <c r="K919" s="3"/>
      <c r="L919" s="3"/>
      <c r="M919" s="3"/>
      <c r="N919" s="3"/>
      <c r="O919" s="3"/>
      <c r="P919" s="4"/>
    </row>
    <row r="920" spans="11:16" x14ac:dyDescent="0.15">
      <c r="K920" s="3"/>
      <c r="L920" s="3"/>
      <c r="M920" s="3"/>
      <c r="N920" s="3"/>
      <c r="O920" s="3"/>
      <c r="P920" s="4"/>
    </row>
    <row r="921" spans="11:16" x14ac:dyDescent="0.15">
      <c r="K921" s="3"/>
      <c r="L921" s="3"/>
      <c r="M921" s="3"/>
      <c r="N921" s="3"/>
      <c r="O921" s="3"/>
      <c r="P921" s="4"/>
    </row>
    <row r="922" spans="11:16" x14ac:dyDescent="0.15">
      <c r="K922" s="3"/>
      <c r="L922" s="3"/>
      <c r="M922" s="3"/>
      <c r="N922" s="3"/>
      <c r="O922" s="3"/>
      <c r="P922" s="4"/>
    </row>
    <row r="923" spans="11:16" x14ac:dyDescent="0.15">
      <c r="K923" s="3"/>
      <c r="L923" s="3"/>
      <c r="M923" s="3"/>
      <c r="N923" s="3"/>
      <c r="O923" s="3"/>
      <c r="P923" s="4"/>
    </row>
    <row r="924" spans="11:16" x14ac:dyDescent="0.15">
      <c r="K924" s="3"/>
      <c r="L924" s="3"/>
      <c r="M924" s="3"/>
      <c r="N924" s="3"/>
      <c r="O924" s="3"/>
      <c r="P924" s="4"/>
    </row>
    <row r="925" spans="11:16" x14ac:dyDescent="0.15">
      <c r="K925" s="3"/>
      <c r="L925" s="3"/>
      <c r="M925" s="3"/>
      <c r="N925" s="3"/>
      <c r="O925" s="3"/>
      <c r="P925" s="4"/>
    </row>
    <row r="926" spans="11:16" x14ac:dyDescent="0.15">
      <c r="K926" s="3"/>
      <c r="L926" s="3"/>
      <c r="M926" s="3"/>
      <c r="N926" s="3"/>
      <c r="O926" s="3"/>
      <c r="P926" s="4"/>
    </row>
    <row r="927" spans="11:16" x14ac:dyDescent="0.15">
      <c r="K927" s="3"/>
      <c r="L927" s="3"/>
      <c r="M927" s="3"/>
      <c r="N927" s="3"/>
      <c r="O927" s="3"/>
      <c r="P927" s="4"/>
    </row>
    <row r="928" spans="11:16" x14ac:dyDescent="0.15">
      <c r="K928" s="3"/>
      <c r="L928" s="3"/>
      <c r="M928" s="3"/>
      <c r="N928" s="3"/>
      <c r="O928" s="3"/>
      <c r="P928" s="4"/>
    </row>
    <row r="929" spans="11:16" x14ac:dyDescent="0.15">
      <c r="K929" s="3"/>
      <c r="L929" s="3"/>
      <c r="M929" s="3"/>
      <c r="N929" s="3"/>
      <c r="O929" s="3"/>
      <c r="P929" s="4"/>
    </row>
    <row r="930" spans="11:16" x14ac:dyDescent="0.15">
      <c r="K930" s="3"/>
      <c r="L930" s="3"/>
      <c r="M930" s="3"/>
      <c r="N930" s="3"/>
      <c r="O930" s="3"/>
      <c r="P930" s="4"/>
    </row>
    <row r="931" spans="11:16" x14ac:dyDescent="0.15">
      <c r="K931" s="3"/>
      <c r="L931" s="3"/>
      <c r="M931" s="3"/>
      <c r="N931" s="3"/>
      <c r="O931" s="3"/>
      <c r="P931" s="4"/>
    </row>
    <row r="932" spans="11:16" x14ac:dyDescent="0.15">
      <c r="K932" s="3"/>
      <c r="L932" s="3"/>
      <c r="M932" s="3"/>
      <c r="N932" s="3"/>
      <c r="O932" s="3"/>
      <c r="P932" s="4"/>
    </row>
    <row r="933" spans="11:16" x14ac:dyDescent="0.15">
      <c r="K933" s="3"/>
      <c r="L933" s="3"/>
      <c r="M933" s="3"/>
      <c r="N933" s="3"/>
      <c r="O933" s="3"/>
      <c r="P933" s="4"/>
    </row>
    <row r="934" spans="11:16" x14ac:dyDescent="0.15">
      <c r="K934" s="3"/>
      <c r="L934" s="3"/>
      <c r="M934" s="3"/>
      <c r="N934" s="3"/>
      <c r="O934" s="3"/>
      <c r="P934" s="4"/>
    </row>
    <row r="935" spans="11:16" x14ac:dyDescent="0.15">
      <c r="K935" s="3"/>
      <c r="L935" s="3"/>
      <c r="M935" s="3"/>
      <c r="N935" s="3"/>
      <c r="O935" s="3"/>
      <c r="P935" s="4"/>
    </row>
    <row r="936" spans="11:16" x14ac:dyDescent="0.15">
      <c r="K936" s="3"/>
      <c r="L936" s="3"/>
      <c r="M936" s="3"/>
      <c r="N936" s="3"/>
      <c r="O936" s="3"/>
      <c r="P936" s="4"/>
    </row>
    <row r="937" spans="11:16" x14ac:dyDescent="0.15">
      <c r="K937" s="3"/>
      <c r="L937" s="3"/>
      <c r="M937" s="3"/>
      <c r="N937" s="3"/>
      <c r="O937" s="3"/>
      <c r="P937" s="4"/>
    </row>
    <row r="938" spans="11:16" x14ac:dyDescent="0.15">
      <c r="K938" s="3"/>
      <c r="L938" s="3"/>
      <c r="M938" s="3"/>
      <c r="N938" s="3"/>
      <c r="O938" s="3"/>
      <c r="P938" s="4"/>
    </row>
    <row r="939" spans="11:16" x14ac:dyDescent="0.15">
      <c r="K939" s="3"/>
      <c r="L939" s="3"/>
      <c r="M939" s="3"/>
      <c r="N939" s="3"/>
      <c r="O939" s="3"/>
      <c r="P939" s="4"/>
    </row>
    <row r="940" spans="11:16" x14ac:dyDescent="0.15">
      <c r="K940" s="3"/>
      <c r="L940" s="3"/>
      <c r="M940" s="3"/>
      <c r="N940" s="3"/>
      <c r="O940" s="3"/>
      <c r="P940" s="4"/>
    </row>
    <row r="941" spans="11:16" x14ac:dyDescent="0.15">
      <c r="K941" s="3"/>
      <c r="L941" s="3"/>
      <c r="M941" s="3"/>
      <c r="N941" s="3"/>
      <c r="O941" s="3"/>
      <c r="P941" s="4"/>
    </row>
    <row r="942" spans="11:16" x14ac:dyDescent="0.15">
      <c r="K942" s="3"/>
      <c r="L942" s="3"/>
      <c r="M942" s="3"/>
      <c r="N942" s="3"/>
      <c r="O942" s="3"/>
      <c r="P942" s="4"/>
    </row>
    <row r="943" spans="11:16" x14ac:dyDescent="0.15">
      <c r="K943" s="3"/>
      <c r="L943" s="3"/>
      <c r="M943" s="3"/>
      <c r="N943" s="3"/>
      <c r="O943" s="3"/>
      <c r="P943" s="4"/>
    </row>
    <row r="944" spans="11:16" x14ac:dyDescent="0.15">
      <c r="K944" s="3"/>
      <c r="L944" s="3"/>
      <c r="M944" s="3"/>
      <c r="N944" s="3"/>
      <c r="O944" s="3"/>
      <c r="P944" s="4"/>
    </row>
    <row r="945" spans="11:16" x14ac:dyDescent="0.15">
      <c r="K945" s="3"/>
      <c r="L945" s="3"/>
      <c r="M945" s="3"/>
      <c r="N945" s="3"/>
      <c r="O945" s="3"/>
      <c r="P945" s="4"/>
    </row>
    <row r="946" spans="11:16" x14ac:dyDescent="0.15">
      <c r="K946" s="3"/>
      <c r="L946" s="3"/>
      <c r="M946" s="3"/>
      <c r="N946" s="3"/>
      <c r="O946" s="3"/>
      <c r="P946" s="4"/>
    </row>
    <row r="947" spans="11:16" x14ac:dyDescent="0.15">
      <c r="K947" s="3"/>
      <c r="L947" s="3"/>
      <c r="M947" s="3"/>
      <c r="N947" s="3"/>
      <c r="O947" s="3"/>
      <c r="P947" s="4"/>
    </row>
    <row r="948" spans="11:16" x14ac:dyDescent="0.15">
      <c r="K948" s="3"/>
      <c r="L948" s="3"/>
      <c r="M948" s="3"/>
      <c r="N948" s="3"/>
      <c r="O948" s="3"/>
      <c r="P948" s="4"/>
    </row>
    <row r="949" spans="11:16" x14ac:dyDescent="0.15">
      <c r="K949" s="3"/>
      <c r="L949" s="3"/>
      <c r="M949" s="3"/>
      <c r="N949" s="3"/>
      <c r="O949" s="3"/>
      <c r="P949" s="4"/>
    </row>
    <row r="950" spans="11:16" x14ac:dyDescent="0.15">
      <c r="K950" s="3"/>
      <c r="L950" s="3"/>
      <c r="M950" s="3"/>
      <c r="N950" s="3"/>
      <c r="O950" s="3"/>
      <c r="P950" s="4"/>
    </row>
    <row r="951" spans="11:16" x14ac:dyDescent="0.15">
      <c r="K951" s="3"/>
      <c r="L951" s="3"/>
      <c r="M951" s="3"/>
      <c r="N951" s="3"/>
      <c r="O951" s="3"/>
      <c r="P951" s="4"/>
    </row>
    <row r="952" spans="11:16" x14ac:dyDescent="0.15">
      <c r="K952" s="3"/>
      <c r="L952" s="3"/>
      <c r="M952" s="3"/>
      <c r="N952" s="3"/>
      <c r="O952" s="3"/>
      <c r="P952" s="4"/>
    </row>
    <row r="953" spans="11:16" x14ac:dyDescent="0.15">
      <c r="K953" s="3"/>
      <c r="L953" s="3"/>
      <c r="M953" s="3"/>
      <c r="N953" s="3"/>
      <c r="O953" s="3"/>
      <c r="P953" s="4"/>
    </row>
    <row r="954" spans="11:16" x14ac:dyDescent="0.15">
      <c r="K954" s="3"/>
      <c r="L954" s="3"/>
      <c r="M954" s="3"/>
      <c r="N954" s="3"/>
      <c r="O954" s="3"/>
      <c r="P954" s="4"/>
    </row>
    <row r="955" spans="11:16" x14ac:dyDescent="0.15">
      <c r="K955" s="3"/>
      <c r="L955" s="3"/>
      <c r="M955" s="3"/>
      <c r="N955" s="3"/>
      <c r="O955" s="3"/>
      <c r="P955" s="4"/>
    </row>
    <row r="956" spans="11:16" x14ac:dyDescent="0.15">
      <c r="K956" s="3"/>
      <c r="L956" s="3"/>
      <c r="M956" s="3"/>
      <c r="N956" s="3"/>
      <c r="O956" s="3"/>
      <c r="P956" s="4"/>
    </row>
    <row r="957" spans="11:16" x14ac:dyDescent="0.15">
      <c r="K957" s="3"/>
      <c r="L957" s="3"/>
      <c r="M957" s="3"/>
      <c r="N957" s="3"/>
      <c r="O957" s="3"/>
      <c r="P957" s="4"/>
    </row>
    <row r="958" spans="11:16" x14ac:dyDescent="0.15">
      <c r="K958" s="3"/>
      <c r="L958" s="3"/>
      <c r="M958" s="3"/>
      <c r="N958" s="3"/>
      <c r="O958" s="3"/>
      <c r="P958" s="4"/>
    </row>
    <row r="959" spans="11:16" x14ac:dyDescent="0.15">
      <c r="K959" s="3"/>
      <c r="L959" s="3"/>
      <c r="M959" s="3"/>
      <c r="N959" s="3"/>
      <c r="O959" s="3"/>
      <c r="P959" s="4"/>
    </row>
    <row r="960" spans="11:16" x14ac:dyDescent="0.15">
      <c r="K960" s="3"/>
      <c r="L960" s="3"/>
      <c r="M960" s="3"/>
      <c r="N960" s="3"/>
      <c r="O960" s="3"/>
      <c r="P960" s="4"/>
    </row>
    <row r="961" spans="11:16" x14ac:dyDescent="0.15">
      <c r="K961" s="3"/>
      <c r="L961" s="3"/>
      <c r="M961" s="3"/>
      <c r="N961" s="3"/>
      <c r="O961" s="3"/>
      <c r="P961" s="4"/>
    </row>
    <row r="962" spans="11:16" x14ac:dyDescent="0.15">
      <c r="K962" s="3"/>
      <c r="L962" s="3"/>
      <c r="M962" s="3"/>
      <c r="N962" s="3"/>
      <c r="O962" s="3"/>
      <c r="P962" s="4"/>
    </row>
    <row r="963" spans="11:16" x14ac:dyDescent="0.15">
      <c r="K963" s="3"/>
      <c r="L963" s="3"/>
      <c r="M963" s="3"/>
      <c r="N963" s="3"/>
      <c r="O963" s="3"/>
      <c r="P963" s="4"/>
    </row>
    <row r="964" spans="11:16" x14ac:dyDescent="0.15">
      <c r="K964" s="3"/>
      <c r="L964" s="3"/>
      <c r="M964" s="3"/>
      <c r="N964" s="3"/>
      <c r="O964" s="3"/>
      <c r="P964" s="4"/>
    </row>
    <row r="965" spans="11:16" x14ac:dyDescent="0.15">
      <c r="K965" s="3"/>
      <c r="L965" s="3"/>
      <c r="M965" s="3"/>
      <c r="N965" s="3"/>
      <c r="O965" s="3"/>
      <c r="P965" s="4"/>
    </row>
    <row r="966" spans="11:16" x14ac:dyDescent="0.15">
      <c r="K966" s="3"/>
      <c r="L966" s="3"/>
      <c r="M966" s="3"/>
      <c r="N966" s="3"/>
      <c r="O966" s="3"/>
      <c r="P966" s="4"/>
    </row>
    <row r="967" spans="11:16" x14ac:dyDescent="0.15">
      <c r="K967" s="3"/>
      <c r="L967" s="3"/>
      <c r="M967" s="3"/>
      <c r="N967" s="3"/>
      <c r="O967" s="3"/>
      <c r="P967" s="4"/>
    </row>
    <row r="968" spans="11:16" x14ac:dyDescent="0.15">
      <c r="K968" s="3"/>
      <c r="L968" s="3"/>
      <c r="M968" s="3"/>
      <c r="N968" s="3"/>
      <c r="O968" s="3"/>
      <c r="P968" s="4"/>
    </row>
    <row r="969" spans="11:16" x14ac:dyDescent="0.15">
      <c r="K969" s="3"/>
      <c r="L969" s="3"/>
      <c r="M969" s="3"/>
      <c r="N969" s="3"/>
      <c r="O969" s="3"/>
      <c r="P969" s="4"/>
    </row>
    <row r="970" spans="11:16" x14ac:dyDescent="0.15">
      <c r="K970" s="3"/>
      <c r="L970" s="3"/>
      <c r="M970" s="3"/>
      <c r="N970" s="3"/>
      <c r="O970" s="3"/>
      <c r="P970" s="4"/>
    </row>
    <row r="971" spans="11:16" x14ac:dyDescent="0.15">
      <c r="K971" s="3"/>
      <c r="L971" s="3"/>
      <c r="M971" s="3"/>
      <c r="N971" s="3"/>
      <c r="O971" s="3"/>
      <c r="P971" s="4"/>
    </row>
    <row r="972" spans="11:16" x14ac:dyDescent="0.15">
      <c r="K972" s="3"/>
      <c r="L972" s="3"/>
      <c r="M972" s="3"/>
      <c r="N972" s="3"/>
      <c r="O972" s="3"/>
      <c r="P972" s="4"/>
    </row>
    <row r="973" spans="11:16" x14ac:dyDescent="0.15">
      <c r="K973" s="3"/>
      <c r="L973" s="3"/>
      <c r="M973" s="3"/>
      <c r="N973" s="3"/>
      <c r="O973" s="3"/>
      <c r="P973" s="4"/>
    </row>
    <row r="974" spans="11:16" x14ac:dyDescent="0.15">
      <c r="K974" s="3"/>
      <c r="L974" s="3"/>
      <c r="M974" s="3"/>
      <c r="N974" s="3"/>
      <c r="O974" s="3"/>
      <c r="P974" s="4"/>
    </row>
    <row r="975" spans="11:16" x14ac:dyDescent="0.15">
      <c r="K975" s="3"/>
      <c r="L975" s="3"/>
      <c r="M975" s="3"/>
      <c r="N975" s="3"/>
      <c r="O975" s="3"/>
      <c r="P975" s="4"/>
    </row>
    <row r="976" spans="11:16" x14ac:dyDescent="0.15">
      <c r="K976" s="3"/>
      <c r="L976" s="3"/>
      <c r="M976" s="3"/>
      <c r="N976" s="3"/>
      <c r="O976" s="3"/>
      <c r="P976" s="4"/>
    </row>
    <row r="977" spans="11:16" x14ac:dyDescent="0.15">
      <c r="K977" s="3"/>
      <c r="L977" s="3"/>
      <c r="M977" s="3"/>
      <c r="N977" s="3"/>
      <c r="O977" s="3"/>
      <c r="P977" s="4"/>
    </row>
    <row r="978" spans="11:16" x14ac:dyDescent="0.15">
      <c r="K978" s="3"/>
      <c r="L978" s="3"/>
      <c r="M978" s="3"/>
      <c r="N978" s="3"/>
      <c r="O978" s="3"/>
      <c r="P978" s="4"/>
    </row>
    <row r="979" spans="11:16" x14ac:dyDescent="0.15">
      <c r="K979" s="3"/>
      <c r="L979" s="3"/>
      <c r="M979" s="3"/>
      <c r="N979" s="3"/>
      <c r="O979" s="3"/>
      <c r="P979" s="4"/>
    </row>
    <row r="980" spans="11:16" x14ac:dyDescent="0.15">
      <c r="K980" s="3"/>
      <c r="L980" s="3"/>
      <c r="M980" s="3"/>
      <c r="N980" s="3"/>
      <c r="O980" s="3"/>
      <c r="P980" s="4"/>
    </row>
    <row r="981" spans="11:16" x14ac:dyDescent="0.15">
      <c r="K981" s="3"/>
      <c r="L981" s="3"/>
      <c r="M981" s="3"/>
      <c r="N981" s="3"/>
      <c r="O981" s="3"/>
      <c r="P981" s="4"/>
    </row>
    <row r="982" spans="11:16" x14ac:dyDescent="0.15">
      <c r="K982" s="3"/>
      <c r="L982" s="3"/>
      <c r="M982" s="3"/>
      <c r="N982" s="3"/>
      <c r="O982" s="3"/>
      <c r="P982" s="4"/>
    </row>
    <row r="983" spans="11:16" x14ac:dyDescent="0.15">
      <c r="K983" s="3"/>
      <c r="L983" s="3"/>
      <c r="M983" s="3"/>
      <c r="N983" s="3"/>
      <c r="O983" s="3"/>
      <c r="P983" s="4"/>
    </row>
    <row r="984" spans="11:16" x14ac:dyDescent="0.15">
      <c r="K984" s="3"/>
      <c r="L984" s="3"/>
      <c r="M984" s="3"/>
      <c r="N984" s="3"/>
      <c r="O984" s="3"/>
      <c r="P984" s="4"/>
    </row>
    <row r="985" spans="11:16" x14ac:dyDescent="0.15">
      <c r="K985" s="3"/>
      <c r="L985" s="3"/>
      <c r="M985" s="3"/>
      <c r="N985" s="3"/>
      <c r="O985" s="3"/>
      <c r="P985" s="4"/>
    </row>
    <row r="986" spans="11:16" x14ac:dyDescent="0.15">
      <c r="K986" s="3"/>
      <c r="L986" s="3"/>
      <c r="M986" s="3"/>
      <c r="N986" s="3"/>
      <c r="O986" s="3"/>
      <c r="P986" s="4"/>
    </row>
    <row r="987" spans="11:16" x14ac:dyDescent="0.15">
      <c r="K987" s="3"/>
      <c r="L987" s="3"/>
      <c r="M987" s="3"/>
      <c r="N987" s="3"/>
      <c r="O987" s="3"/>
      <c r="P987" s="4"/>
    </row>
    <row r="988" spans="11:16" x14ac:dyDescent="0.15">
      <c r="K988" s="3"/>
      <c r="L988" s="3"/>
      <c r="M988" s="3"/>
      <c r="N988" s="3"/>
      <c r="O988" s="3"/>
      <c r="P988" s="4"/>
    </row>
    <row r="989" spans="11:16" x14ac:dyDescent="0.15">
      <c r="K989" s="3"/>
      <c r="L989" s="3"/>
      <c r="M989" s="3"/>
      <c r="N989" s="3"/>
      <c r="O989" s="3"/>
      <c r="P989" s="4"/>
    </row>
    <row r="990" spans="11:16" x14ac:dyDescent="0.15">
      <c r="K990" s="3"/>
      <c r="L990" s="3"/>
      <c r="M990" s="3"/>
      <c r="N990" s="3"/>
      <c r="O990" s="3"/>
      <c r="P990" s="4"/>
    </row>
    <row r="991" spans="11:16" x14ac:dyDescent="0.15">
      <c r="K991" s="3"/>
      <c r="L991" s="3"/>
      <c r="M991" s="3"/>
      <c r="N991" s="3"/>
      <c r="O991" s="3"/>
      <c r="P991" s="4"/>
    </row>
    <row r="992" spans="11:16" x14ac:dyDescent="0.15">
      <c r="K992" s="3"/>
      <c r="L992" s="3"/>
      <c r="M992" s="3"/>
      <c r="N992" s="3"/>
      <c r="O992" s="3"/>
      <c r="P992" s="4"/>
    </row>
    <row r="993" spans="11:16" x14ac:dyDescent="0.15">
      <c r="K993" s="3"/>
      <c r="L993" s="3"/>
      <c r="M993" s="3"/>
      <c r="N993" s="3"/>
      <c r="O993" s="3"/>
      <c r="P993" s="4"/>
    </row>
    <row r="994" spans="11:16" x14ac:dyDescent="0.15">
      <c r="K994" s="3"/>
      <c r="L994" s="3"/>
      <c r="M994" s="3"/>
      <c r="N994" s="3"/>
      <c r="O994" s="3"/>
      <c r="P994" s="4"/>
    </row>
    <row r="995" spans="11:16" x14ac:dyDescent="0.15">
      <c r="K995" s="3"/>
      <c r="L995" s="3"/>
      <c r="M995" s="3"/>
      <c r="N995" s="3"/>
      <c r="O995" s="3"/>
      <c r="P995" s="4"/>
    </row>
    <row r="996" spans="11:16" x14ac:dyDescent="0.15">
      <c r="K996" s="3"/>
      <c r="L996" s="3"/>
      <c r="M996" s="3"/>
      <c r="N996" s="3"/>
      <c r="O996" s="3"/>
      <c r="P996" s="4"/>
    </row>
    <row r="997" spans="11:16" x14ac:dyDescent="0.15">
      <c r="K997" s="3"/>
      <c r="L997" s="3"/>
      <c r="M997" s="3"/>
      <c r="N997" s="3"/>
      <c r="O997" s="3"/>
      <c r="P997" s="4"/>
    </row>
    <row r="998" spans="11:16" x14ac:dyDescent="0.15">
      <c r="K998" s="3"/>
      <c r="L998" s="3"/>
      <c r="M998" s="3"/>
      <c r="N998" s="3"/>
      <c r="O998" s="3"/>
      <c r="P998" s="4"/>
    </row>
    <row r="999" spans="11:16" x14ac:dyDescent="0.15">
      <c r="K999" s="3"/>
      <c r="L999" s="3"/>
      <c r="M999" s="3"/>
      <c r="N999" s="3"/>
      <c r="O999" s="3"/>
      <c r="P999" s="4"/>
    </row>
    <row r="1000" spans="11:16" x14ac:dyDescent="0.15">
      <c r="K1000" s="3"/>
      <c r="L1000" s="3"/>
      <c r="M1000" s="3"/>
      <c r="N1000" s="3"/>
      <c r="O1000" s="3"/>
      <c r="P1000" s="4"/>
    </row>
    <row r="1001" spans="11:16" x14ac:dyDescent="0.15">
      <c r="K1001" s="3"/>
      <c r="L1001" s="3"/>
      <c r="M1001" s="3"/>
      <c r="N1001" s="3"/>
      <c r="O1001" s="3"/>
      <c r="P1001" s="4"/>
    </row>
    <row r="1002" spans="11:16" x14ac:dyDescent="0.15">
      <c r="K1002" s="3"/>
      <c r="L1002" s="3"/>
      <c r="M1002" s="3"/>
      <c r="N1002" s="3"/>
      <c r="O1002" s="3"/>
      <c r="P1002" s="4"/>
    </row>
    <row r="1003" spans="11:16" x14ac:dyDescent="0.15">
      <c r="K1003" s="3"/>
      <c r="L1003" s="3"/>
      <c r="M1003" s="3"/>
      <c r="N1003" s="3"/>
      <c r="O1003" s="3"/>
      <c r="P1003" s="4"/>
    </row>
    <row r="1004" spans="11:16" x14ac:dyDescent="0.15">
      <c r="K1004" s="3"/>
      <c r="L1004" s="3"/>
      <c r="M1004" s="3"/>
      <c r="N1004" s="3"/>
      <c r="O1004" s="3"/>
      <c r="P1004" s="4"/>
    </row>
    <row r="1005" spans="11:16" x14ac:dyDescent="0.15">
      <c r="K1005" s="3"/>
      <c r="L1005" s="3"/>
      <c r="M1005" s="3"/>
      <c r="N1005" s="3"/>
      <c r="O1005" s="3"/>
      <c r="P1005" s="4"/>
    </row>
    <row r="1006" spans="11:16" x14ac:dyDescent="0.15">
      <c r="K1006" s="3"/>
      <c r="L1006" s="3"/>
      <c r="M1006" s="3"/>
      <c r="N1006" s="3"/>
      <c r="O1006" s="3"/>
      <c r="P1006" s="4"/>
    </row>
    <row r="1007" spans="11:16" x14ac:dyDescent="0.15">
      <c r="K1007" s="3"/>
      <c r="L1007" s="3"/>
      <c r="M1007" s="3"/>
      <c r="N1007" s="3"/>
      <c r="O1007" s="3"/>
      <c r="P1007" s="4"/>
    </row>
    <row r="1008" spans="11:16" x14ac:dyDescent="0.15">
      <c r="K1008" s="3"/>
      <c r="L1008" s="3"/>
      <c r="M1008" s="3"/>
      <c r="N1008" s="3"/>
      <c r="O1008" s="3"/>
      <c r="P1008" s="4"/>
    </row>
    <row r="1009" spans="11:16" x14ac:dyDescent="0.15">
      <c r="K1009" s="3"/>
      <c r="L1009" s="3"/>
      <c r="M1009" s="3"/>
      <c r="N1009" s="3"/>
      <c r="O1009" s="3"/>
      <c r="P1009" s="4"/>
    </row>
    <row r="1010" spans="11:16" x14ac:dyDescent="0.15">
      <c r="K1010" s="3"/>
      <c r="L1010" s="3"/>
      <c r="M1010" s="3"/>
      <c r="N1010" s="3"/>
      <c r="O1010" s="3"/>
      <c r="P1010" s="4"/>
    </row>
    <row r="1011" spans="11:16" x14ac:dyDescent="0.15">
      <c r="K1011" s="3"/>
      <c r="L1011" s="3"/>
      <c r="M1011" s="3"/>
      <c r="N1011" s="3"/>
      <c r="O1011" s="3"/>
      <c r="P1011" s="4"/>
    </row>
    <row r="1012" spans="11:16" x14ac:dyDescent="0.15">
      <c r="K1012" s="3"/>
      <c r="L1012" s="3"/>
      <c r="M1012" s="3"/>
      <c r="N1012" s="3"/>
      <c r="O1012" s="3"/>
      <c r="P1012" s="4"/>
    </row>
    <row r="1013" spans="11:16" x14ac:dyDescent="0.15">
      <c r="K1013" s="3"/>
      <c r="L1013" s="3"/>
      <c r="M1013" s="3"/>
      <c r="N1013" s="3"/>
      <c r="O1013" s="3"/>
      <c r="P1013" s="4"/>
    </row>
    <row r="1014" spans="11:16" x14ac:dyDescent="0.15">
      <c r="K1014" s="3"/>
      <c r="L1014" s="3"/>
      <c r="M1014" s="3"/>
      <c r="N1014" s="3"/>
      <c r="O1014" s="3"/>
      <c r="P1014" s="4"/>
    </row>
    <row r="1015" spans="11:16" x14ac:dyDescent="0.15">
      <c r="K1015" s="3"/>
      <c r="L1015" s="3"/>
      <c r="M1015" s="3"/>
      <c r="N1015" s="3"/>
      <c r="O1015" s="3"/>
      <c r="P1015" s="4"/>
    </row>
    <row r="1016" spans="11:16" x14ac:dyDescent="0.15">
      <c r="K1016" s="3"/>
      <c r="L1016" s="3"/>
      <c r="M1016" s="3"/>
      <c r="N1016" s="3"/>
      <c r="O1016" s="3"/>
      <c r="P1016" s="4"/>
    </row>
    <row r="1017" spans="11:16" x14ac:dyDescent="0.15">
      <c r="K1017" s="3"/>
      <c r="L1017" s="3"/>
      <c r="M1017" s="3"/>
      <c r="N1017" s="3"/>
      <c r="O1017" s="3"/>
      <c r="P1017" s="4"/>
    </row>
    <row r="1018" spans="11:16" x14ac:dyDescent="0.15">
      <c r="K1018" s="3"/>
      <c r="L1018" s="3"/>
      <c r="M1018" s="3"/>
      <c r="N1018" s="3"/>
      <c r="O1018" s="3"/>
      <c r="P1018" s="4"/>
    </row>
    <row r="1019" spans="11:16" x14ac:dyDescent="0.15">
      <c r="K1019" s="3"/>
      <c r="L1019" s="3"/>
      <c r="M1019" s="3"/>
      <c r="N1019" s="3"/>
      <c r="O1019" s="3"/>
      <c r="P1019" s="4"/>
    </row>
    <row r="1020" spans="11:16" x14ac:dyDescent="0.15">
      <c r="K1020" s="3"/>
      <c r="L1020" s="3"/>
      <c r="M1020" s="3"/>
      <c r="N1020" s="3"/>
      <c r="O1020" s="3"/>
      <c r="P1020" s="4"/>
    </row>
    <row r="1021" spans="11:16" x14ac:dyDescent="0.15">
      <c r="K1021" s="3"/>
      <c r="L1021" s="3"/>
      <c r="M1021" s="3"/>
      <c r="N1021" s="3"/>
      <c r="O1021" s="3"/>
      <c r="P1021" s="4"/>
    </row>
    <row r="1022" spans="11:16" x14ac:dyDescent="0.15">
      <c r="K1022" s="3"/>
      <c r="L1022" s="3"/>
      <c r="M1022" s="3"/>
      <c r="N1022" s="3"/>
      <c r="O1022" s="3"/>
      <c r="P1022" s="4"/>
    </row>
    <row r="1023" spans="11:16" x14ac:dyDescent="0.15">
      <c r="K1023" s="3"/>
      <c r="L1023" s="3"/>
      <c r="M1023" s="3"/>
      <c r="N1023" s="3"/>
      <c r="O1023" s="3"/>
      <c r="P1023" s="4"/>
    </row>
    <row r="1024" spans="11:16" x14ac:dyDescent="0.15">
      <c r="K1024" s="3"/>
      <c r="L1024" s="3"/>
      <c r="M1024" s="3"/>
      <c r="N1024" s="3"/>
      <c r="O1024" s="3"/>
      <c r="P1024" s="4"/>
    </row>
    <row r="1025" spans="11:16" x14ac:dyDescent="0.15">
      <c r="K1025" s="3"/>
      <c r="L1025" s="3"/>
      <c r="M1025" s="3"/>
      <c r="N1025" s="3"/>
      <c r="O1025" s="3"/>
      <c r="P1025" s="4"/>
    </row>
    <row r="1026" spans="11:16" x14ac:dyDescent="0.15">
      <c r="K1026" s="3"/>
      <c r="L1026" s="3"/>
      <c r="M1026" s="3"/>
      <c r="N1026" s="3"/>
      <c r="O1026" s="3"/>
      <c r="P1026" s="4"/>
    </row>
    <row r="1027" spans="11:16" x14ac:dyDescent="0.15">
      <c r="K1027" s="3"/>
      <c r="L1027" s="3"/>
      <c r="M1027" s="3"/>
      <c r="N1027" s="3"/>
      <c r="O1027" s="3"/>
      <c r="P1027" s="4"/>
    </row>
    <row r="1028" spans="11:16" x14ac:dyDescent="0.15">
      <c r="K1028" s="3"/>
      <c r="L1028" s="3"/>
      <c r="M1028" s="3"/>
      <c r="N1028" s="3"/>
      <c r="O1028" s="3"/>
      <c r="P1028" s="4"/>
    </row>
    <row r="1029" spans="11:16" x14ac:dyDescent="0.15">
      <c r="K1029" s="3"/>
      <c r="L1029" s="3"/>
      <c r="M1029" s="3"/>
      <c r="N1029" s="3"/>
      <c r="O1029" s="3"/>
      <c r="P1029" s="4"/>
    </row>
    <row r="1030" spans="11:16" x14ac:dyDescent="0.15">
      <c r="K1030" s="3"/>
      <c r="L1030" s="3"/>
      <c r="M1030" s="3"/>
      <c r="N1030" s="3"/>
      <c r="O1030" s="3"/>
      <c r="P1030" s="4"/>
    </row>
    <row r="1031" spans="11:16" x14ac:dyDescent="0.15">
      <c r="K1031" s="3"/>
      <c r="L1031" s="3"/>
      <c r="M1031" s="3"/>
      <c r="N1031" s="3"/>
      <c r="O1031" s="3"/>
      <c r="P1031" s="4"/>
    </row>
    <row r="1032" spans="11:16" x14ac:dyDescent="0.15">
      <c r="K1032" s="3"/>
      <c r="L1032" s="3"/>
      <c r="M1032" s="3"/>
      <c r="N1032" s="3"/>
      <c r="O1032" s="3"/>
      <c r="P1032" s="4"/>
    </row>
    <row r="1033" spans="11:16" x14ac:dyDescent="0.15">
      <c r="K1033" s="3"/>
      <c r="L1033" s="3"/>
      <c r="M1033" s="3"/>
      <c r="N1033" s="3"/>
      <c r="O1033" s="3"/>
      <c r="P1033" s="4"/>
    </row>
    <row r="1034" spans="11:16" x14ac:dyDescent="0.15">
      <c r="K1034" s="3"/>
      <c r="L1034" s="3"/>
      <c r="M1034" s="3"/>
      <c r="N1034" s="3"/>
      <c r="O1034" s="3"/>
      <c r="P1034" s="4"/>
    </row>
    <row r="1035" spans="11:16" x14ac:dyDescent="0.15">
      <c r="K1035" s="3"/>
      <c r="L1035" s="3"/>
      <c r="M1035" s="3"/>
      <c r="N1035" s="3"/>
      <c r="O1035" s="3"/>
      <c r="P1035" s="4"/>
    </row>
    <row r="1036" spans="11:16" x14ac:dyDescent="0.15">
      <c r="K1036" s="3"/>
      <c r="L1036" s="3"/>
      <c r="M1036" s="3"/>
      <c r="N1036" s="3"/>
      <c r="O1036" s="3"/>
      <c r="P1036" s="4"/>
    </row>
    <row r="1037" spans="11:16" x14ac:dyDescent="0.15">
      <c r="K1037" s="3"/>
      <c r="L1037" s="3"/>
      <c r="M1037" s="3"/>
      <c r="N1037" s="3"/>
      <c r="O1037" s="3"/>
      <c r="P1037" s="4"/>
    </row>
    <row r="1038" spans="11:16" x14ac:dyDescent="0.15">
      <c r="K1038" s="3"/>
      <c r="L1038" s="3"/>
      <c r="M1038" s="3"/>
      <c r="N1038" s="3"/>
      <c r="O1038" s="3"/>
      <c r="P1038" s="4"/>
    </row>
    <row r="1039" spans="11:16" x14ac:dyDescent="0.15">
      <c r="K1039" s="3"/>
      <c r="L1039" s="3"/>
      <c r="M1039" s="3"/>
      <c r="N1039" s="3"/>
      <c r="O1039" s="3"/>
      <c r="P1039" s="4"/>
    </row>
    <row r="1040" spans="11:16" x14ac:dyDescent="0.15">
      <c r="K1040" s="3"/>
      <c r="L1040" s="3"/>
      <c r="M1040" s="3"/>
      <c r="N1040" s="3"/>
      <c r="O1040" s="3"/>
      <c r="P1040" s="4"/>
    </row>
    <row r="1041" spans="11:16" x14ac:dyDescent="0.15">
      <c r="K1041" s="3"/>
      <c r="L1041" s="3"/>
      <c r="M1041" s="3"/>
      <c r="N1041" s="3"/>
      <c r="O1041" s="3"/>
      <c r="P1041" s="4"/>
    </row>
    <row r="1042" spans="11:16" x14ac:dyDescent="0.15">
      <c r="K1042" s="3"/>
      <c r="L1042" s="3"/>
      <c r="M1042" s="3"/>
      <c r="N1042" s="3"/>
      <c r="O1042" s="3"/>
      <c r="P1042" s="4"/>
    </row>
    <row r="1043" spans="11:16" x14ac:dyDescent="0.15">
      <c r="K1043" s="3"/>
      <c r="L1043" s="3"/>
      <c r="M1043" s="3"/>
      <c r="N1043" s="3"/>
      <c r="O1043" s="3"/>
      <c r="P1043" s="4"/>
    </row>
    <row r="1044" spans="11:16" x14ac:dyDescent="0.15">
      <c r="K1044" s="3"/>
      <c r="L1044" s="3"/>
      <c r="M1044" s="3"/>
      <c r="N1044" s="3"/>
      <c r="O1044" s="3"/>
      <c r="P1044" s="4"/>
    </row>
    <row r="1045" spans="11:16" x14ac:dyDescent="0.15">
      <c r="K1045" s="3"/>
      <c r="L1045" s="3"/>
      <c r="M1045" s="3"/>
      <c r="N1045" s="3"/>
      <c r="O1045" s="3"/>
      <c r="P1045" s="4"/>
    </row>
    <row r="1046" spans="11:16" x14ac:dyDescent="0.15">
      <c r="K1046" s="3"/>
      <c r="L1046" s="3"/>
      <c r="M1046" s="3"/>
      <c r="N1046" s="3"/>
      <c r="O1046" s="3"/>
      <c r="P1046" s="4"/>
    </row>
    <row r="1047" spans="11:16" x14ac:dyDescent="0.15">
      <c r="K1047" s="3"/>
      <c r="L1047" s="3"/>
      <c r="M1047" s="3"/>
      <c r="N1047" s="3"/>
      <c r="O1047" s="3"/>
      <c r="P1047" s="4"/>
    </row>
    <row r="1048" spans="11:16" x14ac:dyDescent="0.15">
      <c r="K1048" s="3"/>
      <c r="L1048" s="3"/>
      <c r="M1048" s="3"/>
      <c r="N1048" s="3"/>
      <c r="O1048" s="3"/>
      <c r="P1048" s="4"/>
    </row>
    <row r="1049" spans="11:16" x14ac:dyDescent="0.15">
      <c r="K1049" s="3"/>
      <c r="L1049" s="3"/>
      <c r="M1049" s="3"/>
      <c r="N1049" s="3"/>
      <c r="O1049" s="3"/>
      <c r="P1049" s="4"/>
    </row>
    <row r="1050" spans="11:16" x14ac:dyDescent="0.15">
      <c r="K1050" s="3"/>
      <c r="L1050" s="3"/>
      <c r="M1050" s="3"/>
      <c r="N1050" s="3"/>
      <c r="O1050" s="3"/>
      <c r="P1050" s="4"/>
    </row>
    <row r="1051" spans="11:16" x14ac:dyDescent="0.15">
      <c r="K1051" s="3"/>
      <c r="L1051" s="3"/>
      <c r="M1051" s="3"/>
      <c r="N1051" s="3"/>
      <c r="O1051" s="3"/>
      <c r="P1051" s="4"/>
    </row>
    <row r="1052" spans="11:16" x14ac:dyDescent="0.15">
      <c r="K1052" s="3"/>
      <c r="L1052" s="3"/>
      <c r="M1052" s="3"/>
      <c r="N1052" s="3"/>
      <c r="O1052" s="3"/>
      <c r="P1052" s="4"/>
    </row>
    <row r="1053" spans="11:16" x14ac:dyDescent="0.15">
      <c r="K1053" s="3"/>
      <c r="L1053" s="3"/>
      <c r="M1053" s="3"/>
      <c r="N1053" s="3"/>
      <c r="O1053" s="3"/>
      <c r="P1053" s="4"/>
    </row>
    <row r="1054" spans="11:16" x14ac:dyDescent="0.15">
      <c r="K1054" s="3"/>
      <c r="L1054" s="3"/>
      <c r="M1054" s="3"/>
      <c r="N1054" s="3"/>
      <c r="O1054" s="3"/>
      <c r="P1054" s="4"/>
    </row>
    <row r="1055" spans="11:16" x14ac:dyDescent="0.15">
      <c r="K1055" s="3"/>
      <c r="L1055" s="3"/>
      <c r="M1055" s="3"/>
      <c r="N1055" s="3"/>
      <c r="O1055" s="3"/>
      <c r="P1055" s="4"/>
    </row>
    <row r="1056" spans="11:16" x14ac:dyDescent="0.15">
      <c r="K1056" s="3"/>
      <c r="L1056" s="3"/>
      <c r="M1056" s="3"/>
      <c r="N1056" s="3"/>
      <c r="O1056" s="3"/>
      <c r="P1056" s="4"/>
    </row>
    <row r="1057" spans="11:16" x14ac:dyDescent="0.15">
      <c r="K1057" s="3"/>
      <c r="L1057" s="3"/>
      <c r="M1057" s="3"/>
      <c r="N1057" s="3"/>
      <c r="O1057" s="3"/>
      <c r="P1057" s="4"/>
    </row>
    <row r="1058" spans="11:16" x14ac:dyDescent="0.15">
      <c r="K1058" s="3"/>
      <c r="L1058" s="3"/>
      <c r="M1058" s="3"/>
      <c r="N1058" s="3"/>
      <c r="O1058" s="3"/>
      <c r="P1058" s="4"/>
    </row>
    <row r="1059" spans="11:16" x14ac:dyDescent="0.15">
      <c r="K1059" s="3"/>
      <c r="L1059" s="3"/>
      <c r="M1059" s="3"/>
      <c r="N1059" s="3"/>
      <c r="O1059" s="3"/>
      <c r="P1059" s="4"/>
    </row>
    <row r="1060" spans="11:16" x14ac:dyDescent="0.15">
      <c r="K1060" s="3"/>
      <c r="L1060" s="3"/>
      <c r="M1060" s="3"/>
      <c r="N1060" s="3"/>
      <c r="O1060" s="3"/>
      <c r="P1060" s="4"/>
    </row>
    <row r="1061" spans="11:16" x14ac:dyDescent="0.15">
      <c r="K1061" s="3"/>
      <c r="L1061" s="3"/>
      <c r="M1061" s="3"/>
      <c r="N1061" s="3"/>
      <c r="O1061" s="3"/>
      <c r="P1061" s="4"/>
    </row>
    <row r="1062" spans="11:16" x14ac:dyDescent="0.15">
      <c r="K1062" s="3"/>
      <c r="L1062" s="3"/>
      <c r="M1062" s="3"/>
      <c r="N1062" s="3"/>
      <c r="O1062" s="3"/>
      <c r="P1062" s="4"/>
    </row>
    <row r="1063" spans="11:16" x14ac:dyDescent="0.15">
      <c r="K1063" s="3"/>
      <c r="L1063" s="3"/>
      <c r="M1063" s="3"/>
      <c r="N1063" s="3"/>
      <c r="O1063" s="3"/>
      <c r="P1063" s="4"/>
    </row>
    <row r="1064" spans="11:16" x14ac:dyDescent="0.15">
      <c r="K1064" s="3"/>
      <c r="L1064" s="3"/>
      <c r="M1064" s="3"/>
      <c r="N1064" s="3"/>
      <c r="O1064" s="3"/>
      <c r="P1064" s="4"/>
    </row>
    <row r="1065" spans="11:16" x14ac:dyDescent="0.15">
      <c r="K1065" s="3"/>
      <c r="L1065" s="3"/>
      <c r="M1065" s="3"/>
      <c r="N1065" s="3"/>
      <c r="O1065" s="3"/>
      <c r="P1065" s="4"/>
    </row>
    <row r="1066" spans="11:16" x14ac:dyDescent="0.15">
      <c r="K1066" s="3"/>
      <c r="L1066" s="3"/>
      <c r="M1066" s="3"/>
      <c r="N1066" s="3"/>
      <c r="O1066" s="3"/>
      <c r="P1066" s="4"/>
    </row>
    <row r="1067" spans="11:16" x14ac:dyDescent="0.15">
      <c r="K1067" s="3"/>
      <c r="L1067" s="3"/>
      <c r="M1067" s="3"/>
      <c r="N1067" s="3"/>
      <c r="O1067" s="3"/>
      <c r="P1067" s="4"/>
    </row>
    <row r="1068" spans="11:16" x14ac:dyDescent="0.15">
      <c r="K1068" s="3"/>
      <c r="L1068" s="3"/>
      <c r="M1068" s="3"/>
      <c r="N1068" s="3"/>
      <c r="O1068" s="3"/>
      <c r="P1068" s="4"/>
    </row>
    <row r="1069" spans="11:16" x14ac:dyDescent="0.15">
      <c r="K1069" s="3"/>
      <c r="L1069" s="3"/>
      <c r="M1069" s="3"/>
      <c r="N1069" s="3"/>
      <c r="O1069" s="3"/>
      <c r="P1069" s="4"/>
    </row>
    <row r="1070" spans="11:16" x14ac:dyDescent="0.15">
      <c r="K1070" s="3"/>
      <c r="L1070" s="3"/>
      <c r="M1070" s="3"/>
      <c r="N1070" s="3"/>
      <c r="O1070" s="3"/>
      <c r="P1070" s="4"/>
    </row>
    <row r="1071" spans="11:16" x14ac:dyDescent="0.15">
      <c r="K1071" s="3"/>
      <c r="L1071" s="3"/>
      <c r="M1071" s="3"/>
      <c r="N1071" s="3"/>
      <c r="O1071" s="3"/>
      <c r="P1071" s="4"/>
    </row>
    <row r="1072" spans="11:16" x14ac:dyDescent="0.15">
      <c r="K1072" s="3"/>
      <c r="L1072" s="3"/>
      <c r="M1072" s="3"/>
      <c r="N1072" s="3"/>
      <c r="O1072" s="3"/>
      <c r="P1072" s="4"/>
    </row>
    <row r="1073" spans="11:16" x14ac:dyDescent="0.15">
      <c r="K1073" s="3"/>
      <c r="L1073" s="3"/>
      <c r="M1073" s="3"/>
      <c r="N1073" s="3"/>
      <c r="O1073" s="3"/>
      <c r="P1073" s="4"/>
    </row>
    <row r="1074" spans="11:16" x14ac:dyDescent="0.15">
      <c r="K1074" s="3"/>
      <c r="L1074" s="3"/>
      <c r="M1074" s="3"/>
      <c r="N1074" s="3"/>
      <c r="O1074" s="3"/>
      <c r="P1074" s="4"/>
    </row>
    <row r="1075" spans="11:16" x14ac:dyDescent="0.15">
      <c r="K1075" s="3"/>
      <c r="L1075" s="3"/>
      <c r="M1075" s="3"/>
      <c r="N1075" s="3"/>
      <c r="O1075" s="3"/>
      <c r="P1075" s="4"/>
    </row>
    <row r="1076" spans="11:16" x14ac:dyDescent="0.15">
      <c r="K1076" s="3"/>
      <c r="L1076" s="3"/>
      <c r="M1076" s="3"/>
      <c r="N1076" s="3"/>
      <c r="O1076" s="3"/>
      <c r="P1076" s="4"/>
    </row>
    <row r="1077" spans="11:16" x14ac:dyDescent="0.15">
      <c r="K1077" s="3"/>
      <c r="L1077" s="3"/>
      <c r="M1077" s="3"/>
      <c r="N1077" s="3"/>
      <c r="O1077" s="3"/>
      <c r="P1077" s="4"/>
    </row>
    <row r="1078" spans="11:16" x14ac:dyDescent="0.15">
      <c r="K1078" s="3"/>
      <c r="L1078" s="3"/>
      <c r="M1078" s="3"/>
      <c r="N1078" s="3"/>
      <c r="O1078" s="3"/>
      <c r="P1078" s="4"/>
    </row>
    <row r="1079" spans="11:16" x14ac:dyDescent="0.15">
      <c r="K1079" s="3"/>
      <c r="L1079" s="3"/>
      <c r="M1079" s="3"/>
      <c r="N1079" s="3"/>
      <c r="O1079" s="3"/>
      <c r="P1079" s="4"/>
    </row>
    <row r="1080" spans="11:16" x14ac:dyDescent="0.15">
      <c r="K1080" s="3"/>
      <c r="L1080" s="3"/>
      <c r="M1080" s="3"/>
      <c r="N1080" s="3"/>
      <c r="O1080" s="3"/>
      <c r="P1080" s="4"/>
    </row>
    <row r="1081" spans="11:16" x14ac:dyDescent="0.15">
      <c r="K1081" s="3"/>
      <c r="L1081" s="3"/>
      <c r="M1081" s="3"/>
      <c r="N1081" s="3"/>
      <c r="O1081" s="3"/>
      <c r="P1081" s="4"/>
    </row>
    <row r="1082" spans="11:16" x14ac:dyDescent="0.15">
      <c r="K1082" s="3"/>
      <c r="L1082" s="3"/>
      <c r="M1082" s="3"/>
      <c r="N1082" s="3"/>
      <c r="O1082" s="3"/>
      <c r="P1082" s="4"/>
    </row>
    <row r="1083" spans="11:16" x14ac:dyDescent="0.15">
      <c r="K1083" s="3"/>
      <c r="L1083" s="3"/>
      <c r="M1083" s="3"/>
      <c r="N1083" s="3"/>
      <c r="O1083" s="3"/>
      <c r="P1083" s="4"/>
    </row>
    <row r="1084" spans="11:16" x14ac:dyDescent="0.15">
      <c r="K1084" s="3"/>
      <c r="L1084" s="3"/>
      <c r="M1084" s="3"/>
      <c r="N1084" s="3"/>
      <c r="O1084" s="3"/>
      <c r="P1084" s="4"/>
    </row>
    <row r="1085" spans="11:16" x14ac:dyDescent="0.15">
      <c r="K1085" s="3"/>
      <c r="L1085" s="3"/>
      <c r="M1085" s="3"/>
      <c r="N1085" s="3"/>
      <c r="O1085" s="3"/>
      <c r="P1085" s="4"/>
    </row>
    <row r="1086" spans="11:16" x14ac:dyDescent="0.15">
      <c r="K1086" s="3"/>
      <c r="L1086" s="3"/>
      <c r="M1086" s="3"/>
      <c r="N1086" s="3"/>
      <c r="O1086" s="3"/>
      <c r="P1086" s="4"/>
    </row>
    <row r="1087" spans="11:16" x14ac:dyDescent="0.15">
      <c r="K1087" s="3"/>
      <c r="L1087" s="3"/>
      <c r="M1087" s="3"/>
      <c r="N1087" s="3"/>
      <c r="O1087" s="3"/>
      <c r="P1087" s="4"/>
    </row>
    <row r="1088" spans="11:16" x14ac:dyDescent="0.15">
      <c r="K1088" s="3"/>
      <c r="L1088" s="3"/>
      <c r="M1088" s="3"/>
      <c r="N1088" s="3"/>
      <c r="O1088" s="3"/>
      <c r="P1088" s="4"/>
    </row>
    <row r="1089" spans="11:16" x14ac:dyDescent="0.15">
      <c r="K1089" s="3"/>
      <c r="L1089" s="3"/>
      <c r="M1089" s="3"/>
      <c r="N1089" s="3"/>
      <c r="O1089" s="3"/>
      <c r="P1089" s="4"/>
    </row>
    <row r="1090" spans="11:16" x14ac:dyDescent="0.15">
      <c r="K1090" s="3"/>
      <c r="L1090" s="3"/>
      <c r="M1090" s="3"/>
      <c r="N1090" s="3"/>
      <c r="O1090" s="3"/>
      <c r="P1090" s="4"/>
    </row>
    <row r="1091" spans="11:16" x14ac:dyDescent="0.15">
      <c r="K1091" s="3"/>
      <c r="L1091" s="3"/>
      <c r="M1091" s="3"/>
      <c r="N1091" s="3"/>
      <c r="O1091" s="3"/>
      <c r="P1091" s="4"/>
    </row>
    <row r="1092" spans="11:16" x14ac:dyDescent="0.15">
      <c r="K1092" s="3"/>
      <c r="L1092" s="3"/>
      <c r="M1092" s="3"/>
      <c r="N1092" s="3"/>
      <c r="O1092" s="3"/>
      <c r="P1092" s="4"/>
    </row>
    <row r="1093" spans="11:16" x14ac:dyDescent="0.15">
      <c r="K1093" s="3"/>
      <c r="L1093" s="3"/>
      <c r="M1093" s="3"/>
      <c r="N1093" s="3"/>
      <c r="O1093" s="3"/>
      <c r="P1093" s="4"/>
    </row>
    <row r="1094" spans="11:16" x14ac:dyDescent="0.15">
      <c r="K1094" s="3"/>
      <c r="L1094" s="3"/>
      <c r="M1094" s="3"/>
      <c r="N1094" s="3"/>
      <c r="O1094" s="3"/>
      <c r="P1094" s="4"/>
    </row>
    <row r="1095" spans="11:16" x14ac:dyDescent="0.15">
      <c r="K1095" s="3"/>
      <c r="L1095" s="3"/>
      <c r="M1095" s="3"/>
      <c r="N1095" s="3"/>
      <c r="O1095" s="3"/>
      <c r="P1095" s="4"/>
    </row>
    <row r="1096" spans="11:16" x14ac:dyDescent="0.15">
      <c r="K1096" s="3"/>
      <c r="L1096" s="3"/>
      <c r="M1096" s="3"/>
      <c r="N1096" s="3"/>
      <c r="O1096" s="3"/>
      <c r="P1096" s="4"/>
    </row>
    <row r="1097" spans="11:16" x14ac:dyDescent="0.15">
      <c r="K1097" s="3"/>
      <c r="L1097" s="3"/>
      <c r="M1097" s="3"/>
      <c r="N1097" s="3"/>
      <c r="O1097" s="3"/>
      <c r="P1097" s="4"/>
    </row>
    <row r="1098" spans="11:16" x14ac:dyDescent="0.15">
      <c r="K1098" s="3"/>
      <c r="L1098" s="3"/>
      <c r="M1098" s="3"/>
      <c r="N1098" s="3"/>
      <c r="O1098" s="3"/>
      <c r="P1098" s="4"/>
    </row>
    <row r="1099" spans="11:16" x14ac:dyDescent="0.15">
      <c r="K1099" s="3"/>
      <c r="L1099" s="3"/>
      <c r="M1099" s="3"/>
      <c r="N1099" s="3"/>
      <c r="O1099" s="3"/>
      <c r="P1099" s="4"/>
    </row>
    <row r="1100" spans="11:16" x14ac:dyDescent="0.15">
      <c r="K1100" s="3"/>
      <c r="L1100" s="3"/>
      <c r="M1100" s="3"/>
      <c r="N1100" s="3"/>
      <c r="O1100" s="3"/>
      <c r="P1100" s="4"/>
    </row>
    <row r="1101" spans="11:16" x14ac:dyDescent="0.15">
      <c r="K1101" s="3"/>
      <c r="L1101" s="3"/>
      <c r="M1101" s="3"/>
      <c r="N1101" s="3"/>
      <c r="O1101" s="3"/>
      <c r="P1101" s="4"/>
    </row>
    <row r="1102" spans="11:16" x14ac:dyDescent="0.15">
      <c r="K1102" s="3"/>
      <c r="L1102" s="3"/>
      <c r="M1102" s="3"/>
      <c r="N1102" s="3"/>
      <c r="O1102" s="3"/>
      <c r="P1102" s="4"/>
    </row>
    <row r="1103" spans="11:16" x14ac:dyDescent="0.15">
      <c r="K1103" s="3"/>
      <c r="L1103" s="3"/>
      <c r="M1103" s="3"/>
      <c r="N1103" s="3"/>
      <c r="O1103" s="3"/>
      <c r="P1103" s="4"/>
    </row>
    <row r="1104" spans="11:16" x14ac:dyDescent="0.15">
      <c r="K1104" s="3"/>
      <c r="L1104" s="3"/>
      <c r="M1104" s="3"/>
      <c r="N1104" s="3"/>
      <c r="O1104" s="3"/>
      <c r="P1104" s="4"/>
    </row>
    <row r="1105" spans="11:16" x14ac:dyDescent="0.15">
      <c r="K1105" s="3"/>
      <c r="L1105" s="3"/>
      <c r="M1105" s="3"/>
      <c r="N1105" s="3"/>
      <c r="O1105" s="3"/>
      <c r="P1105" s="4"/>
    </row>
    <row r="1106" spans="11:16" x14ac:dyDescent="0.15">
      <c r="K1106" s="3"/>
      <c r="L1106" s="3"/>
      <c r="M1106" s="3"/>
      <c r="N1106" s="3"/>
      <c r="O1106" s="3"/>
      <c r="P1106" s="4"/>
    </row>
    <row r="1107" spans="11:16" x14ac:dyDescent="0.15">
      <c r="K1107" s="3"/>
      <c r="L1107" s="3"/>
      <c r="M1107" s="3"/>
      <c r="N1107" s="3"/>
      <c r="O1107" s="3"/>
      <c r="P1107" s="4"/>
    </row>
    <row r="1108" spans="11:16" x14ac:dyDescent="0.15">
      <c r="K1108" s="3"/>
      <c r="L1108" s="3"/>
      <c r="M1108" s="3"/>
      <c r="N1108" s="3"/>
      <c r="O1108" s="3"/>
      <c r="P1108" s="4"/>
    </row>
    <row r="1109" spans="11:16" x14ac:dyDescent="0.15">
      <c r="K1109" s="3"/>
      <c r="L1109" s="3"/>
      <c r="M1109" s="3"/>
      <c r="N1109" s="3"/>
      <c r="O1109" s="3"/>
      <c r="P1109" s="4"/>
    </row>
    <row r="1110" spans="11:16" x14ac:dyDescent="0.15">
      <c r="K1110" s="3"/>
      <c r="L1110" s="3"/>
      <c r="M1110" s="3"/>
      <c r="N1110" s="3"/>
      <c r="O1110" s="3"/>
      <c r="P1110" s="4"/>
    </row>
    <row r="1111" spans="11:16" x14ac:dyDescent="0.15">
      <c r="K1111" s="3"/>
      <c r="L1111" s="3"/>
      <c r="M1111" s="3"/>
      <c r="N1111" s="3"/>
      <c r="O1111" s="3"/>
      <c r="P1111" s="4"/>
    </row>
    <row r="1112" spans="11:16" x14ac:dyDescent="0.15">
      <c r="K1112" s="3"/>
      <c r="L1112" s="3"/>
      <c r="M1112" s="3"/>
      <c r="N1112" s="3"/>
      <c r="O1112" s="3"/>
      <c r="P1112" s="4"/>
    </row>
    <row r="1113" spans="11:16" x14ac:dyDescent="0.15">
      <c r="K1113" s="3"/>
      <c r="L1113" s="3"/>
      <c r="M1113" s="3"/>
      <c r="N1113" s="3"/>
      <c r="O1113" s="3"/>
      <c r="P1113" s="4"/>
    </row>
    <row r="1114" spans="11:16" x14ac:dyDescent="0.15">
      <c r="K1114" s="3"/>
      <c r="L1114" s="3"/>
      <c r="M1114" s="3"/>
      <c r="N1114" s="3"/>
      <c r="O1114" s="3"/>
      <c r="P1114" s="4"/>
    </row>
    <row r="1115" spans="11:16" x14ac:dyDescent="0.15">
      <c r="K1115" s="3"/>
      <c r="L1115" s="3"/>
      <c r="M1115" s="3"/>
      <c r="N1115" s="3"/>
      <c r="O1115" s="3"/>
      <c r="P1115" s="4"/>
    </row>
    <row r="1116" spans="11:16" x14ac:dyDescent="0.15">
      <c r="K1116" s="3"/>
      <c r="L1116" s="3"/>
      <c r="M1116" s="3"/>
      <c r="N1116" s="3"/>
      <c r="O1116" s="3"/>
      <c r="P1116" s="4"/>
    </row>
    <row r="1117" spans="11:16" x14ac:dyDescent="0.15">
      <c r="K1117" s="3"/>
      <c r="L1117" s="3"/>
      <c r="M1117" s="3"/>
      <c r="N1117" s="3"/>
      <c r="O1117" s="3"/>
      <c r="P1117" s="4"/>
    </row>
    <row r="1118" spans="11:16" x14ac:dyDescent="0.15">
      <c r="K1118" s="3"/>
      <c r="L1118" s="3"/>
      <c r="M1118" s="3"/>
      <c r="N1118" s="3"/>
      <c r="O1118" s="3"/>
      <c r="P1118" s="4"/>
    </row>
    <row r="1119" spans="11:16" x14ac:dyDescent="0.15">
      <c r="K1119" s="3"/>
      <c r="L1119" s="3"/>
      <c r="M1119" s="3"/>
      <c r="N1119" s="3"/>
      <c r="O1119" s="3"/>
      <c r="P1119" s="4"/>
    </row>
    <row r="1120" spans="11:16" x14ac:dyDescent="0.15">
      <c r="K1120" s="3"/>
      <c r="L1120" s="3"/>
      <c r="M1120" s="3"/>
      <c r="N1120" s="3"/>
      <c r="O1120" s="3"/>
      <c r="P1120" s="4"/>
    </row>
    <row r="1121" spans="11:16" x14ac:dyDescent="0.15">
      <c r="K1121" s="3"/>
      <c r="L1121" s="3"/>
      <c r="M1121" s="3"/>
      <c r="N1121" s="3"/>
      <c r="O1121" s="3"/>
      <c r="P1121" s="4"/>
    </row>
    <row r="1122" spans="11:16" x14ac:dyDescent="0.15">
      <c r="K1122" s="3"/>
      <c r="L1122" s="3"/>
      <c r="M1122" s="3"/>
      <c r="N1122" s="3"/>
      <c r="O1122" s="3"/>
      <c r="P1122" s="4"/>
    </row>
    <row r="1123" spans="11:16" x14ac:dyDescent="0.15">
      <c r="K1123" s="3"/>
      <c r="L1123" s="3"/>
      <c r="M1123" s="3"/>
      <c r="N1123" s="3"/>
      <c r="O1123" s="3"/>
      <c r="P1123" s="4"/>
    </row>
    <row r="1124" spans="11:16" x14ac:dyDescent="0.15">
      <c r="K1124" s="3"/>
      <c r="L1124" s="3"/>
      <c r="M1124" s="3"/>
      <c r="N1124" s="3"/>
      <c r="O1124" s="3"/>
      <c r="P1124" s="4"/>
    </row>
    <row r="1125" spans="11:16" x14ac:dyDescent="0.15">
      <c r="K1125" s="3"/>
      <c r="L1125" s="3"/>
      <c r="M1125" s="3"/>
      <c r="N1125" s="3"/>
      <c r="O1125" s="3"/>
      <c r="P1125" s="4"/>
    </row>
    <row r="1126" spans="11:16" x14ac:dyDescent="0.15">
      <c r="K1126" s="3"/>
      <c r="L1126" s="3"/>
      <c r="M1126" s="3"/>
      <c r="N1126" s="3"/>
      <c r="O1126" s="3"/>
      <c r="P1126" s="4"/>
    </row>
    <row r="1127" spans="11:16" x14ac:dyDescent="0.15">
      <c r="K1127" s="3"/>
      <c r="L1127" s="3"/>
      <c r="M1127" s="3"/>
      <c r="N1127" s="3"/>
      <c r="O1127" s="3"/>
      <c r="P1127" s="4"/>
    </row>
    <row r="1128" spans="11:16" x14ac:dyDescent="0.15">
      <c r="K1128" s="3"/>
      <c r="L1128" s="3"/>
      <c r="M1128" s="3"/>
      <c r="N1128" s="3"/>
      <c r="O1128" s="3"/>
      <c r="P1128" s="4"/>
    </row>
    <row r="1129" spans="11:16" x14ac:dyDescent="0.15">
      <c r="K1129" s="3"/>
      <c r="L1129" s="3"/>
      <c r="M1129" s="3"/>
      <c r="N1129" s="3"/>
      <c r="O1129" s="3"/>
      <c r="P1129" s="4"/>
    </row>
    <row r="1130" spans="11:16" x14ac:dyDescent="0.15">
      <c r="K1130" s="3"/>
      <c r="L1130" s="3"/>
      <c r="M1130" s="3"/>
      <c r="N1130" s="3"/>
      <c r="O1130" s="3"/>
      <c r="P1130" s="4"/>
    </row>
    <row r="1131" spans="11:16" x14ac:dyDescent="0.15">
      <c r="K1131" s="3"/>
      <c r="L1131" s="3"/>
      <c r="M1131" s="3"/>
      <c r="N1131" s="3"/>
      <c r="O1131" s="3"/>
      <c r="P1131" s="4"/>
    </row>
    <row r="1132" spans="11:16" x14ac:dyDescent="0.15">
      <c r="K1132" s="3"/>
      <c r="L1132" s="3"/>
      <c r="M1132" s="3"/>
      <c r="N1132" s="3"/>
      <c r="O1132" s="3"/>
      <c r="P1132" s="4"/>
    </row>
    <row r="1133" spans="11:16" x14ac:dyDescent="0.15">
      <c r="K1133" s="3"/>
      <c r="L1133" s="3"/>
      <c r="M1133" s="3"/>
      <c r="N1133" s="3"/>
      <c r="O1133" s="3"/>
      <c r="P1133" s="4"/>
    </row>
    <row r="1134" spans="11:16" x14ac:dyDescent="0.15">
      <c r="K1134" s="3"/>
      <c r="L1134" s="3"/>
      <c r="M1134" s="3"/>
      <c r="N1134" s="3"/>
      <c r="O1134" s="3"/>
      <c r="P1134" s="4"/>
    </row>
    <row r="1135" spans="11:16" x14ac:dyDescent="0.15">
      <c r="K1135" s="3"/>
      <c r="L1135" s="3"/>
      <c r="M1135" s="3"/>
      <c r="N1135" s="3"/>
      <c r="O1135" s="3"/>
      <c r="P1135" s="4"/>
    </row>
    <row r="1136" spans="11:16" x14ac:dyDescent="0.15">
      <c r="K1136" s="3"/>
      <c r="L1136" s="3"/>
      <c r="M1136" s="3"/>
      <c r="N1136" s="3"/>
      <c r="O1136" s="3"/>
      <c r="P1136" s="4"/>
    </row>
    <row r="1137" spans="11:16" x14ac:dyDescent="0.15">
      <c r="K1137" s="3"/>
      <c r="L1137" s="3"/>
      <c r="M1137" s="3"/>
      <c r="N1137" s="3"/>
      <c r="O1137" s="3"/>
      <c r="P1137" s="4"/>
    </row>
    <row r="1138" spans="11:16" x14ac:dyDescent="0.15">
      <c r="K1138" s="3"/>
      <c r="L1138" s="3"/>
      <c r="M1138" s="3"/>
      <c r="N1138" s="3"/>
      <c r="O1138" s="3"/>
      <c r="P1138" s="4"/>
    </row>
    <row r="1139" spans="11:16" x14ac:dyDescent="0.15">
      <c r="K1139" s="3"/>
      <c r="L1139" s="3"/>
      <c r="M1139" s="3"/>
      <c r="N1139" s="3"/>
      <c r="O1139" s="3"/>
      <c r="P1139" s="4"/>
    </row>
    <row r="1140" spans="11:16" x14ac:dyDescent="0.15">
      <c r="K1140" s="3"/>
      <c r="L1140" s="3"/>
      <c r="M1140" s="3"/>
      <c r="N1140" s="3"/>
      <c r="O1140" s="3"/>
      <c r="P1140" s="4"/>
    </row>
    <row r="1141" spans="11:16" x14ac:dyDescent="0.15">
      <c r="K1141" s="3"/>
      <c r="L1141" s="3"/>
      <c r="M1141" s="3"/>
      <c r="N1141" s="3"/>
      <c r="O1141" s="3"/>
      <c r="P1141" s="4"/>
    </row>
    <row r="1142" spans="11:16" x14ac:dyDescent="0.15">
      <c r="K1142" s="3"/>
      <c r="L1142" s="3"/>
      <c r="M1142" s="3"/>
      <c r="N1142" s="3"/>
      <c r="O1142" s="3"/>
      <c r="P1142" s="4"/>
    </row>
    <row r="1143" spans="11:16" x14ac:dyDescent="0.15">
      <c r="K1143" s="3"/>
      <c r="L1143" s="3"/>
      <c r="M1143" s="3"/>
      <c r="N1143" s="3"/>
      <c r="O1143" s="3"/>
      <c r="P1143" s="4"/>
    </row>
    <row r="1144" spans="11:16" x14ac:dyDescent="0.15">
      <c r="K1144" s="3"/>
      <c r="L1144" s="3"/>
      <c r="M1144" s="3"/>
      <c r="N1144" s="3"/>
      <c r="O1144" s="3"/>
      <c r="P1144" s="4"/>
    </row>
    <row r="1145" spans="11:16" x14ac:dyDescent="0.15">
      <c r="K1145" s="3"/>
      <c r="L1145" s="3"/>
      <c r="M1145" s="3"/>
      <c r="N1145" s="3"/>
      <c r="O1145" s="3"/>
      <c r="P1145" s="4"/>
    </row>
    <row r="1146" spans="11:16" x14ac:dyDescent="0.15">
      <c r="K1146" s="3"/>
      <c r="L1146" s="3"/>
      <c r="M1146" s="3"/>
      <c r="N1146" s="3"/>
      <c r="O1146" s="3"/>
      <c r="P1146" s="4"/>
    </row>
    <row r="1147" spans="11:16" x14ac:dyDescent="0.15">
      <c r="K1147" s="3"/>
      <c r="L1147" s="3"/>
      <c r="M1147" s="3"/>
      <c r="N1147" s="3"/>
      <c r="O1147" s="3"/>
      <c r="P1147" s="4"/>
    </row>
    <row r="1148" spans="11:16" x14ac:dyDescent="0.15">
      <c r="K1148" s="3"/>
      <c r="L1148" s="3"/>
      <c r="M1148" s="3"/>
      <c r="N1148" s="3"/>
      <c r="O1148" s="3"/>
      <c r="P1148" s="4"/>
    </row>
    <row r="1149" spans="11:16" x14ac:dyDescent="0.15">
      <c r="K1149" s="3"/>
      <c r="L1149" s="3"/>
      <c r="M1149" s="3"/>
      <c r="N1149" s="3"/>
      <c r="O1149" s="3"/>
      <c r="P1149" s="4"/>
    </row>
    <row r="1150" spans="11:16" x14ac:dyDescent="0.15">
      <c r="K1150" s="3"/>
      <c r="L1150" s="3"/>
      <c r="M1150" s="3"/>
      <c r="N1150" s="3"/>
      <c r="O1150" s="3"/>
      <c r="P1150" s="4"/>
    </row>
    <row r="1151" spans="11:16" x14ac:dyDescent="0.15">
      <c r="K1151" s="3"/>
      <c r="L1151" s="3"/>
      <c r="M1151" s="3"/>
      <c r="N1151" s="3"/>
      <c r="O1151" s="3"/>
      <c r="P1151" s="4"/>
    </row>
    <row r="1152" spans="11:16" x14ac:dyDescent="0.15">
      <c r="K1152" s="3"/>
      <c r="L1152" s="3"/>
      <c r="M1152" s="3"/>
      <c r="N1152" s="3"/>
      <c r="O1152" s="3"/>
      <c r="P1152" s="4"/>
    </row>
    <row r="1153" spans="11:16" x14ac:dyDescent="0.15">
      <c r="K1153" s="3"/>
      <c r="L1153" s="3"/>
      <c r="M1153" s="3"/>
      <c r="N1153" s="3"/>
      <c r="O1153" s="3"/>
      <c r="P1153" s="4"/>
    </row>
    <row r="1154" spans="11:16" x14ac:dyDescent="0.15">
      <c r="K1154" s="3"/>
      <c r="L1154" s="3"/>
      <c r="M1154" s="3"/>
      <c r="N1154" s="3"/>
      <c r="O1154" s="3"/>
      <c r="P1154" s="4"/>
    </row>
    <row r="1155" spans="11:16" x14ac:dyDescent="0.15">
      <c r="K1155" s="3"/>
      <c r="L1155" s="3"/>
      <c r="M1155" s="3"/>
      <c r="N1155" s="3"/>
      <c r="O1155" s="3"/>
      <c r="P1155" s="4"/>
    </row>
    <row r="1156" spans="11:16" x14ac:dyDescent="0.15">
      <c r="K1156" s="3"/>
      <c r="L1156" s="3"/>
      <c r="M1156" s="3"/>
      <c r="N1156" s="3"/>
      <c r="O1156" s="3"/>
      <c r="P1156" s="4"/>
    </row>
    <row r="1157" spans="11:16" x14ac:dyDescent="0.15">
      <c r="K1157" s="3"/>
      <c r="L1157" s="3"/>
      <c r="M1157" s="3"/>
      <c r="N1157" s="3"/>
      <c r="O1157" s="3"/>
      <c r="P1157" s="4"/>
    </row>
    <row r="1158" spans="11:16" x14ac:dyDescent="0.15">
      <c r="K1158" s="3"/>
      <c r="L1158" s="3"/>
      <c r="M1158" s="3"/>
      <c r="N1158" s="3"/>
      <c r="O1158" s="3"/>
      <c r="P1158" s="4"/>
    </row>
    <row r="1159" spans="11:16" x14ac:dyDescent="0.15">
      <c r="K1159" s="3"/>
      <c r="L1159" s="3"/>
      <c r="M1159" s="3"/>
      <c r="N1159" s="3"/>
      <c r="O1159" s="3"/>
      <c r="P1159" s="4"/>
    </row>
    <row r="1160" spans="11:16" x14ac:dyDescent="0.15">
      <c r="K1160" s="3"/>
      <c r="L1160" s="3"/>
      <c r="M1160" s="3"/>
      <c r="N1160" s="3"/>
      <c r="O1160" s="3"/>
      <c r="P1160" s="4"/>
    </row>
    <row r="1161" spans="11:16" x14ac:dyDescent="0.15">
      <c r="K1161" s="3"/>
      <c r="L1161" s="3"/>
      <c r="M1161" s="3"/>
      <c r="N1161" s="3"/>
      <c r="O1161" s="3"/>
      <c r="P1161" s="4"/>
    </row>
    <row r="1162" spans="11:16" x14ac:dyDescent="0.15">
      <c r="K1162" s="3"/>
      <c r="L1162" s="3"/>
      <c r="M1162" s="3"/>
      <c r="N1162" s="3"/>
      <c r="O1162" s="3"/>
      <c r="P1162" s="4"/>
    </row>
    <row r="1163" spans="11:16" x14ac:dyDescent="0.15">
      <c r="K1163" s="3"/>
      <c r="L1163" s="3"/>
      <c r="M1163" s="3"/>
      <c r="N1163" s="3"/>
      <c r="O1163" s="3"/>
      <c r="P1163" s="4"/>
    </row>
    <row r="1164" spans="11:16" x14ac:dyDescent="0.15">
      <c r="K1164" s="3"/>
      <c r="L1164" s="3"/>
      <c r="M1164" s="3"/>
      <c r="N1164" s="3"/>
      <c r="O1164" s="3"/>
      <c r="P1164" s="4"/>
    </row>
    <row r="1165" spans="11:16" x14ac:dyDescent="0.15">
      <c r="K1165" s="3"/>
      <c r="L1165" s="3"/>
      <c r="M1165" s="3"/>
      <c r="N1165" s="3"/>
      <c r="O1165" s="3"/>
      <c r="P1165" s="4"/>
    </row>
    <row r="1166" spans="11:16" x14ac:dyDescent="0.15">
      <c r="K1166" s="3"/>
      <c r="L1166" s="3"/>
      <c r="M1166" s="3"/>
      <c r="N1166" s="3"/>
      <c r="O1166" s="3"/>
      <c r="P1166" s="4"/>
    </row>
    <row r="1167" spans="11:16" x14ac:dyDescent="0.15">
      <c r="K1167" s="3"/>
      <c r="L1167" s="3"/>
      <c r="M1167" s="3"/>
      <c r="N1167" s="3"/>
      <c r="O1167" s="3"/>
      <c r="P1167" s="4"/>
    </row>
    <row r="1168" spans="11:16" x14ac:dyDescent="0.15">
      <c r="K1168" s="3"/>
      <c r="L1168" s="3"/>
      <c r="M1168" s="3"/>
      <c r="N1168" s="3"/>
      <c r="O1168" s="3"/>
      <c r="P1168" s="4"/>
    </row>
    <row r="1169" spans="11:16" x14ac:dyDescent="0.15">
      <c r="K1169" s="3"/>
      <c r="L1169" s="3"/>
      <c r="M1169" s="3"/>
      <c r="N1169" s="3"/>
      <c r="O1169" s="3"/>
      <c r="P1169" s="4"/>
    </row>
    <row r="1170" spans="11:16" x14ac:dyDescent="0.15">
      <c r="K1170" s="3"/>
      <c r="L1170" s="3"/>
      <c r="M1170" s="3"/>
      <c r="N1170" s="3"/>
      <c r="O1170" s="3"/>
      <c r="P1170" s="4"/>
    </row>
    <row r="1171" spans="11:16" x14ac:dyDescent="0.15">
      <c r="K1171" s="3"/>
      <c r="L1171" s="3"/>
      <c r="M1171" s="3"/>
      <c r="N1171" s="3"/>
      <c r="O1171" s="3"/>
      <c r="P1171" s="4"/>
    </row>
    <row r="1172" spans="11:16" x14ac:dyDescent="0.15">
      <c r="K1172" s="3"/>
      <c r="L1172" s="3"/>
      <c r="M1172" s="3"/>
      <c r="N1172" s="3"/>
      <c r="O1172" s="3"/>
      <c r="P1172" s="4"/>
    </row>
    <row r="1173" spans="11:16" x14ac:dyDescent="0.15">
      <c r="K1173" s="3"/>
      <c r="L1173" s="3"/>
      <c r="M1173" s="3"/>
      <c r="N1173" s="3"/>
      <c r="O1173" s="3"/>
      <c r="P1173" s="4"/>
    </row>
    <row r="1174" spans="11:16" x14ac:dyDescent="0.15">
      <c r="K1174" s="3"/>
      <c r="L1174" s="3"/>
      <c r="M1174" s="3"/>
      <c r="N1174" s="3"/>
      <c r="O1174" s="3"/>
      <c r="P1174" s="4"/>
    </row>
    <row r="1175" spans="11:16" x14ac:dyDescent="0.15">
      <c r="K1175" s="3"/>
      <c r="L1175" s="3"/>
      <c r="M1175" s="3"/>
      <c r="N1175" s="3"/>
      <c r="O1175" s="3"/>
      <c r="P1175" s="4"/>
    </row>
    <row r="1176" spans="11:16" x14ac:dyDescent="0.15">
      <c r="K1176" s="3"/>
      <c r="L1176" s="3"/>
      <c r="M1176" s="3"/>
      <c r="N1176" s="3"/>
      <c r="O1176" s="3"/>
      <c r="P1176" s="4"/>
    </row>
    <row r="1177" spans="11:16" x14ac:dyDescent="0.15">
      <c r="K1177" s="3"/>
      <c r="L1177" s="3"/>
      <c r="M1177" s="3"/>
      <c r="N1177" s="3"/>
      <c r="O1177" s="3"/>
      <c r="P1177" s="4"/>
    </row>
    <row r="1178" spans="11:16" x14ac:dyDescent="0.15">
      <c r="K1178" s="3"/>
      <c r="L1178" s="3"/>
      <c r="M1178" s="3"/>
      <c r="N1178" s="3"/>
      <c r="O1178" s="3"/>
      <c r="P1178" s="4"/>
    </row>
    <row r="1179" spans="11:16" x14ac:dyDescent="0.15">
      <c r="K1179" s="3"/>
      <c r="L1179" s="3"/>
      <c r="M1179" s="3"/>
      <c r="N1179" s="3"/>
      <c r="O1179" s="3"/>
      <c r="P1179" s="4"/>
    </row>
    <row r="1180" spans="11:16" x14ac:dyDescent="0.15">
      <c r="K1180" s="3"/>
      <c r="L1180" s="3"/>
      <c r="M1180" s="3"/>
      <c r="N1180" s="3"/>
      <c r="O1180" s="3"/>
      <c r="P1180" s="4"/>
    </row>
    <row r="1181" spans="11:16" x14ac:dyDescent="0.15">
      <c r="K1181" s="3"/>
      <c r="L1181" s="3"/>
      <c r="M1181" s="3"/>
      <c r="N1181" s="3"/>
      <c r="O1181" s="3"/>
      <c r="P1181" s="4"/>
    </row>
    <row r="1182" spans="11:16" x14ac:dyDescent="0.15">
      <c r="K1182" s="3"/>
      <c r="L1182" s="3"/>
      <c r="M1182" s="3"/>
      <c r="N1182" s="3"/>
      <c r="O1182" s="3"/>
      <c r="P1182" s="4"/>
    </row>
    <row r="1183" spans="11:16" x14ac:dyDescent="0.15">
      <c r="K1183" s="3"/>
      <c r="L1183" s="3"/>
      <c r="M1183" s="3"/>
      <c r="N1183" s="3"/>
      <c r="O1183" s="3"/>
      <c r="P1183" s="4"/>
    </row>
    <row r="1184" spans="11:16" x14ac:dyDescent="0.15">
      <c r="K1184" s="3"/>
      <c r="L1184" s="3"/>
      <c r="M1184" s="3"/>
      <c r="N1184" s="3"/>
      <c r="O1184" s="3"/>
      <c r="P1184" s="4"/>
    </row>
    <row r="1185" spans="11:16" x14ac:dyDescent="0.15">
      <c r="K1185" s="3"/>
      <c r="L1185" s="3"/>
      <c r="M1185" s="3"/>
      <c r="N1185" s="3"/>
      <c r="O1185" s="3"/>
      <c r="P1185" s="4"/>
    </row>
    <row r="1186" spans="11:16" x14ac:dyDescent="0.15">
      <c r="K1186" s="3"/>
      <c r="L1186" s="3"/>
      <c r="M1186" s="3"/>
      <c r="N1186" s="3"/>
      <c r="O1186" s="3"/>
      <c r="P1186" s="4"/>
    </row>
    <row r="1187" spans="11:16" x14ac:dyDescent="0.15">
      <c r="K1187" s="3"/>
      <c r="L1187" s="3"/>
      <c r="M1187" s="3"/>
      <c r="N1187" s="3"/>
      <c r="O1187" s="3"/>
      <c r="P1187" s="4"/>
    </row>
    <row r="1188" spans="11:16" x14ac:dyDescent="0.15">
      <c r="K1188" s="3"/>
      <c r="L1188" s="3"/>
      <c r="M1188" s="3"/>
      <c r="N1188" s="3"/>
      <c r="O1188" s="3"/>
      <c r="P1188" s="4"/>
    </row>
    <row r="1189" spans="11:16" x14ac:dyDescent="0.15">
      <c r="K1189" s="3"/>
      <c r="L1189" s="3"/>
      <c r="M1189" s="3"/>
      <c r="N1189" s="3"/>
      <c r="O1189" s="3"/>
      <c r="P1189" s="4"/>
    </row>
    <row r="1190" spans="11:16" x14ac:dyDescent="0.15">
      <c r="K1190" s="3"/>
      <c r="L1190" s="3"/>
      <c r="M1190" s="3"/>
      <c r="N1190" s="3"/>
      <c r="O1190" s="3"/>
      <c r="P1190" s="4"/>
    </row>
    <row r="1191" spans="11:16" x14ac:dyDescent="0.15">
      <c r="K1191" s="3"/>
      <c r="L1191" s="3"/>
      <c r="M1191" s="3"/>
      <c r="N1191" s="3"/>
      <c r="O1191" s="3"/>
      <c r="P1191" s="4"/>
    </row>
    <row r="1192" spans="11:16" x14ac:dyDescent="0.15">
      <c r="K1192" s="3"/>
      <c r="L1192" s="3"/>
      <c r="M1192" s="3"/>
      <c r="N1192" s="3"/>
      <c r="O1192" s="3"/>
      <c r="P1192" s="4"/>
    </row>
    <row r="1193" spans="11:16" x14ac:dyDescent="0.15">
      <c r="K1193" s="3"/>
      <c r="L1193" s="3"/>
      <c r="M1193" s="3"/>
      <c r="N1193" s="3"/>
      <c r="O1193" s="3"/>
      <c r="P1193" s="4"/>
    </row>
    <row r="1194" spans="11:16" x14ac:dyDescent="0.15">
      <c r="K1194" s="3"/>
      <c r="L1194" s="3"/>
      <c r="M1194" s="3"/>
      <c r="N1194" s="3"/>
      <c r="O1194" s="3"/>
      <c r="P1194" s="4"/>
    </row>
    <row r="1195" spans="11:16" x14ac:dyDescent="0.15">
      <c r="K1195" s="3"/>
      <c r="L1195" s="3"/>
      <c r="M1195" s="3"/>
      <c r="N1195" s="3"/>
      <c r="O1195" s="3"/>
      <c r="P1195" s="4"/>
    </row>
    <row r="1196" spans="11:16" x14ac:dyDescent="0.15">
      <c r="K1196" s="3"/>
      <c r="L1196" s="3"/>
      <c r="M1196" s="3"/>
      <c r="N1196" s="3"/>
      <c r="O1196" s="3"/>
      <c r="P1196" s="4"/>
    </row>
    <row r="1197" spans="11:16" x14ac:dyDescent="0.15">
      <c r="K1197" s="3"/>
      <c r="L1197" s="3"/>
      <c r="M1197" s="3"/>
      <c r="N1197" s="3"/>
      <c r="O1197" s="3"/>
      <c r="P1197" s="4"/>
    </row>
    <row r="1198" spans="11:16" x14ac:dyDescent="0.15">
      <c r="K1198" s="3"/>
      <c r="L1198" s="3"/>
      <c r="M1198" s="3"/>
      <c r="N1198" s="3"/>
      <c r="O1198" s="3"/>
      <c r="P1198" s="4"/>
    </row>
    <row r="1199" spans="11:16" x14ac:dyDescent="0.15">
      <c r="K1199" s="3"/>
      <c r="L1199" s="3"/>
      <c r="M1199" s="3"/>
      <c r="N1199" s="3"/>
      <c r="O1199" s="3"/>
      <c r="P1199" s="4"/>
    </row>
    <row r="1200" spans="11:16" x14ac:dyDescent="0.15">
      <c r="K1200" s="3"/>
      <c r="L1200" s="3"/>
      <c r="M1200" s="3"/>
      <c r="N1200" s="3"/>
      <c r="O1200" s="3"/>
      <c r="P1200" s="4"/>
    </row>
    <row r="1201" spans="11:16" x14ac:dyDescent="0.15">
      <c r="K1201" s="3"/>
      <c r="L1201" s="3"/>
      <c r="M1201" s="3"/>
      <c r="N1201" s="3"/>
      <c r="O1201" s="3"/>
      <c r="P1201" s="4"/>
    </row>
    <row r="1202" spans="11:16" x14ac:dyDescent="0.15">
      <c r="K1202" s="3"/>
      <c r="L1202" s="3"/>
      <c r="M1202" s="3"/>
      <c r="N1202" s="3"/>
      <c r="O1202" s="3"/>
      <c r="P1202" s="4"/>
    </row>
    <row r="1203" spans="11:16" x14ac:dyDescent="0.15">
      <c r="K1203" s="3"/>
      <c r="L1203" s="3"/>
      <c r="M1203" s="3"/>
      <c r="N1203" s="3"/>
      <c r="O1203" s="3"/>
      <c r="P1203" s="4"/>
    </row>
    <row r="1204" spans="11:16" x14ac:dyDescent="0.15">
      <c r="K1204" s="3"/>
      <c r="L1204" s="3"/>
      <c r="M1204" s="3"/>
      <c r="N1204" s="3"/>
      <c r="O1204" s="3"/>
      <c r="P1204" s="4"/>
    </row>
    <row r="1205" spans="11:16" x14ac:dyDescent="0.15">
      <c r="K1205" s="3"/>
      <c r="L1205" s="3"/>
      <c r="M1205" s="3"/>
      <c r="N1205" s="3"/>
      <c r="O1205" s="3"/>
      <c r="P1205" s="4"/>
    </row>
    <row r="1206" spans="11:16" x14ac:dyDescent="0.15">
      <c r="K1206" s="3"/>
      <c r="L1206" s="3"/>
      <c r="M1206" s="3"/>
      <c r="N1206" s="3"/>
      <c r="O1206" s="3"/>
      <c r="P1206" s="4"/>
    </row>
    <row r="1207" spans="11:16" x14ac:dyDescent="0.15">
      <c r="K1207" s="3"/>
      <c r="L1207" s="3"/>
      <c r="M1207" s="3"/>
      <c r="N1207" s="3"/>
      <c r="O1207" s="3"/>
      <c r="P1207" s="4"/>
    </row>
    <row r="1208" spans="11:16" x14ac:dyDescent="0.15">
      <c r="K1208" s="3"/>
      <c r="L1208" s="3"/>
      <c r="M1208" s="3"/>
      <c r="N1208" s="3"/>
      <c r="O1208" s="3"/>
      <c r="P1208" s="4"/>
    </row>
    <row r="1209" spans="11:16" x14ac:dyDescent="0.15">
      <c r="K1209" s="3"/>
      <c r="L1209" s="3"/>
      <c r="M1209" s="3"/>
      <c r="N1209" s="3"/>
      <c r="O1209" s="3"/>
      <c r="P1209" s="4"/>
    </row>
    <row r="1210" spans="11:16" x14ac:dyDescent="0.15">
      <c r="K1210" s="3"/>
      <c r="L1210" s="3"/>
      <c r="M1210" s="3"/>
      <c r="N1210" s="3"/>
      <c r="O1210" s="3"/>
      <c r="P1210" s="4"/>
    </row>
    <row r="1211" spans="11:16" x14ac:dyDescent="0.15">
      <c r="K1211" s="3"/>
      <c r="L1211" s="3"/>
      <c r="M1211" s="3"/>
      <c r="N1211" s="3"/>
      <c r="O1211" s="3"/>
      <c r="P1211" s="4"/>
    </row>
    <row r="1212" spans="11:16" x14ac:dyDescent="0.15">
      <c r="K1212" s="3"/>
      <c r="L1212" s="3"/>
      <c r="M1212" s="3"/>
      <c r="N1212" s="3"/>
      <c r="O1212" s="3"/>
      <c r="P1212" s="4"/>
    </row>
    <row r="1213" spans="11:16" x14ac:dyDescent="0.15">
      <c r="K1213" s="3"/>
      <c r="L1213" s="3"/>
      <c r="M1213" s="3"/>
      <c r="N1213" s="3"/>
      <c r="O1213" s="3"/>
      <c r="P1213" s="4"/>
    </row>
    <row r="1214" spans="11:16" x14ac:dyDescent="0.15">
      <c r="K1214" s="3"/>
      <c r="L1214" s="3"/>
      <c r="M1214" s="3"/>
      <c r="N1214" s="3"/>
      <c r="O1214" s="3"/>
      <c r="P1214" s="4"/>
    </row>
    <row r="1215" spans="11:16" x14ac:dyDescent="0.15">
      <c r="K1215" s="3"/>
      <c r="L1215" s="3"/>
      <c r="M1215" s="3"/>
      <c r="N1215" s="3"/>
      <c r="O1215" s="3"/>
      <c r="P1215" s="4"/>
    </row>
    <row r="1216" spans="11:16" x14ac:dyDescent="0.15">
      <c r="K1216" s="3"/>
      <c r="L1216" s="3"/>
      <c r="M1216" s="3"/>
      <c r="N1216" s="3"/>
      <c r="O1216" s="3"/>
      <c r="P1216" s="4"/>
    </row>
    <row r="1217" spans="11:16" x14ac:dyDescent="0.15">
      <c r="K1217" s="3"/>
      <c r="L1217" s="3"/>
      <c r="M1217" s="3"/>
      <c r="N1217" s="3"/>
      <c r="O1217" s="3"/>
      <c r="P1217" s="4"/>
    </row>
    <row r="1218" spans="11:16" x14ac:dyDescent="0.15">
      <c r="K1218" s="3"/>
      <c r="L1218" s="3"/>
      <c r="M1218" s="3"/>
      <c r="N1218" s="3"/>
      <c r="O1218" s="3"/>
      <c r="P1218" s="4"/>
    </row>
    <row r="1219" spans="11:16" x14ac:dyDescent="0.15">
      <c r="K1219" s="3"/>
      <c r="L1219" s="3"/>
      <c r="M1219" s="3"/>
      <c r="N1219" s="3"/>
      <c r="O1219" s="3"/>
      <c r="P1219" s="4"/>
    </row>
    <row r="1220" spans="11:16" x14ac:dyDescent="0.15">
      <c r="K1220" s="3"/>
      <c r="L1220" s="3"/>
      <c r="M1220" s="3"/>
      <c r="N1220" s="3"/>
      <c r="O1220" s="3"/>
      <c r="P1220" s="4"/>
    </row>
    <row r="1221" spans="11:16" x14ac:dyDescent="0.15">
      <c r="K1221" s="3"/>
      <c r="L1221" s="3"/>
      <c r="M1221" s="3"/>
      <c r="N1221" s="3"/>
      <c r="O1221" s="3"/>
      <c r="P1221" s="4"/>
    </row>
    <row r="1222" spans="11:16" x14ac:dyDescent="0.15">
      <c r="K1222" s="3"/>
      <c r="L1222" s="3"/>
      <c r="M1222" s="3"/>
      <c r="N1222" s="3"/>
      <c r="O1222" s="3"/>
      <c r="P1222" s="4"/>
    </row>
    <row r="1223" spans="11:16" x14ac:dyDescent="0.15">
      <c r="K1223" s="3"/>
      <c r="L1223" s="3"/>
      <c r="M1223" s="3"/>
      <c r="N1223" s="3"/>
      <c r="O1223" s="3"/>
      <c r="P1223" s="4"/>
    </row>
    <row r="1224" spans="11:16" x14ac:dyDescent="0.15">
      <c r="K1224" s="3"/>
      <c r="L1224" s="3"/>
      <c r="M1224" s="3"/>
      <c r="N1224" s="3"/>
      <c r="O1224" s="3"/>
      <c r="P1224" s="4"/>
    </row>
    <row r="1225" spans="11:16" x14ac:dyDescent="0.15">
      <c r="K1225" s="3"/>
      <c r="L1225" s="3"/>
      <c r="M1225" s="3"/>
      <c r="N1225" s="3"/>
      <c r="O1225" s="3"/>
      <c r="P1225" s="4"/>
    </row>
    <row r="1226" spans="11:16" x14ac:dyDescent="0.15">
      <c r="K1226" s="3"/>
      <c r="L1226" s="3"/>
      <c r="M1226" s="3"/>
      <c r="N1226" s="3"/>
      <c r="O1226" s="3"/>
      <c r="P1226" s="4"/>
    </row>
    <row r="1227" spans="11:16" x14ac:dyDescent="0.15">
      <c r="K1227" s="3"/>
      <c r="L1227" s="3"/>
      <c r="M1227" s="3"/>
      <c r="N1227" s="3"/>
      <c r="O1227" s="3"/>
      <c r="P1227" s="4"/>
    </row>
    <row r="1228" spans="11:16" x14ac:dyDescent="0.15">
      <c r="K1228" s="3"/>
      <c r="L1228" s="3"/>
      <c r="M1228" s="3"/>
      <c r="N1228" s="3"/>
      <c r="O1228" s="3"/>
      <c r="P1228" s="4"/>
    </row>
    <row r="1229" spans="11:16" x14ac:dyDescent="0.15">
      <c r="K1229" s="3"/>
      <c r="L1229" s="3"/>
      <c r="M1229" s="3"/>
      <c r="N1229" s="3"/>
      <c r="O1229" s="3"/>
      <c r="P1229" s="4"/>
    </row>
    <row r="1230" spans="11:16" x14ac:dyDescent="0.15">
      <c r="K1230" s="3"/>
      <c r="L1230" s="3"/>
      <c r="M1230" s="3"/>
      <c r="N1230" s="3"/>
      <c r="O1230" s="3"/>
      <c r="P1230" s="4"/>
    </row>
    <row r="1231" spans="11:16" x14ac:dyDescent="0.15">
      <c r="K1231" s="3"/>
      <c r="L1231" s="3"/>
      <c r="M1231" s="3"/>
      <c r="N1231" s="3"/>
      <c r="O1231" s="3"/>
      <c r="P1231" s="4"/>
    </row>
    <row r="1232" spans="11:16" x14ac:dyDescent="0.15">
      <c r="K1232" s="3"/>
      <c r="L1232" s="3"/>
      <c r="M1232" s="3"/>
      <c r="N1232" s="3"/>
      <c r="O1232" s="3"/>
      <c r="P1232" s="4"/>
    </row>
    <row r="1233" spans="11:16" x14ac:dyDescent="0.15">
      <c r="K1233" s="3"/>
      <c r="L1233" s="3"/>
      <c r="M1233" s="3"/>
      <c r="N1233" s="3"/>
      <c r="O1233" s="3"/>
      <c r="P1233" s="4"/>
    </row>
    <row r="1234" spans="11:16" x14ac:dyDescent="0.15">
      <c r="K1234" s="3"/>
      <c r="L1234" s="3"/>
      <c r="M1234" s="3"/>
      <c r="N1234" s="3"/>
      <c r="O1234" s="3"/>
      <c r="P1234" s="4"/>
    </row>
    <row r="1235" spans="11:16" x14ac:dyDescent="0.15">
      <c r="K1235" s="3"/>
      <c r="L1235" s="3"/>
      <c r="M1235" s="3"/>
      <c r="N1235" s="3"/>
      <c r="O1235" s="3"/>
      <c r="P1235" s="4"/>
    </row>
    <row r="1236" spans="11:16" x14ac:dyDescent="0.15">
      <c r="K1236" s="3"/>
      <c r="L1236" s="3"/>
      <c r="M1236" s="3"/>
      <c r="N1236" s="3"/>
      <c r="O1236" s="3"/>
      <c r="P1236" s="4"/>
    </row>
    <row r="1237" spans="11:16" x14ac:dyDescent="0.15">
      <c r="K1237" s="3"/>
      <c r="L1237" s="3"/>
      <c r="M1237" s="3"/>
      <c r="N1237" s="3"/>
      <c r="O1237" s="3"/>
      <c r="P1237" s="4"/>
    </row>
    <row r="1238" spans="11:16" x14ac:dyDescent="0.15">
      <c r="K1238" s="3"/>
      <c r="L1238" s="3"/>
      <c r="M1238" s="3"/>
      <c r="N1238" s="3"/>
      <c r="O1238" s="3"/>
      <c r="P1238" s="4"/>
    </row>
    <row r="1239" spans="11:16" x14ac:dyDescent="0.15">
      <c r="K1239" s="3"/>
      <c r="L1239" s="3"/>
      <c r="M1239" s="3"/>
      <c r="N1239" s="3"/>
      <c r="O1239" s="3"/>
      <c r="P1239" s="4"/>
    </row>
    <row r="1240" spans="11:16" x14ac:dyDescent="0.15">
      <c r="K1240" s="3"/>
      <c r="L1240" s="3"/>
      <c r="M1240" s="3"/>
      <c r="N1240" s="3"/>
      <c r="O1240" s="3"/>
      <c r="P1240" s="4"/>
    </row>
    <row r="1241" spans="11:16" x14ac:dyDescent="0.15">
      <c r="K1241" s="3"/>
      <c r="L1241" s="3"/>
      <c r="M1241" s="3"/>
      <c r="N1241" s="3"/>
      <c r="O1241" s="3"/>
      <c r="P1241" s="4"/>
    </row>
    <row r="1242" spans="11:16" x14ac:dyDescent="0.15">
      <c r="K1242" s="3"/>
      <c r="L1242" s="3"/>
      <c r="M1242" s="3"/>
      <c r="N1242" s="3"/>
      <c r="O1242" s="3"/>
      <c r="P1242" s="4"/>
    </row>
    <row r="1243" spans="11:16" x14ac:dyDescent="0.15">
      <c r="K1243" s="3"/>
      <c r="L1243" s="3"/>
      <c r="M1243" s="3"/>
      <c r="N1243" s="3"/>
      <c r="O1243" s="3"/>
      <c r="P1243" s="4"/>
    </row>
    <row r="1244" spans="11:16" x14ac:dyDescent="0.15">
      <c r="K1244" s="3"/>
      <c r="L1244" s="3"/>
      <c r="M1244" s="3"/>
      <c r="N1244" s="3"/>
      <c r="O1244" s="3"/>
      <c r="P1244" s="4"/>
    </row>
    <row r="1245" spans="11:16" x14ac:dyDescent="0.15">
      <c r="K1245" s="3"/>
      <c r="L1245" s="3"/>
      <c r="M1245" s="3"/>
      <c r="N1245" s="3"/>
      <c r="O1245" s="3"/>
      <c r="P1245" s="4"/>
    </row>
    <row r="1246" spans="11:16" x14ac:dyDescent="0.15">
      <c r="K1246" s="3"/>
      <c r="L1246" s="3"/>
      <c r="M1246" s="3"/>
      <c r="N1246" s="3"/>
      <c r="O1246" s="3"/>
      <c r="P1246" s="4"/>
    </row>
    <row r="1247" spans="11:16" x14ac:dyDescent="0.15">
      <c r="K1247" s="3"/>
      <c r="L1247" s="3"/>
      <c r="M1247" s="3"/>
      <c r="N1247" s="3"/>
      <c r="O1247" s="3"/>
      <c r="P1247" s="4"/>
    </row>
    <row r="1248" spans="11:16" x14ac:dyDescent="0.15">
      <c r="K1248" s="3"/>
      <c r="L1248" s="3"/>
      <c r="M1248" s="3"/>
      <c r="N1248" s="3"/>
      <c r="O1248" s="3"/>
      <c r="P1248" s="4"/>
    </row>
    <row r="1249" spans="11:16" x14ac:dyDescent="0.15">
      <c r="K1249" s="3"/>
      <c r="L1249" s="3"/>
      <c r="M1249" s="3"/>
      <c r="N1249" s="3"/>
      <c r="O1249" s="3"/>
      <c r="P1249" s="4"/>
    </row>
    <row r="1250" spans="11:16" x14ac:dyDescent="0.15">
      <c r="K1250" s="3"/>
      <c r="L1250" s="3"/>
      <c r="M1250" s="3"/>
      <c r="N1250" s="3"/>
      <c r="O1250" s="3"/>
      <c r="P1250" s="4"/>
    </row>
    <row r="1251" spans="11:16" x14ac:dyDescent="0.15">
      <c r="K1251" s="3"/>
      <c r="L1251" s="3"/>
      <c r="M1251" s="3"/>
      <c r="N1251" s="3"/>
      <c r="O1251" s="3"/>
      <c r="P1251" s="4"/>
    </row>
    <row r="1252" spans="11:16" x14ac:dyDescent="0.15">
      <c r="K1252" s="3"/>
      <c r="L1252" s="3"/>
      <c r="M1252" s="3"/>
      <c r="N1252" s="3"/>
      <c r="O1252" s="3"/>
      <c r="P1252" s="4"/>
    </row>
    <row r="1253" spans="11:16" x14ac:dyDescent="0.15">
      <c r="K1253" s="3"/>
      <c r="L1253" s="3"/>
      <c r="M1253" s="3"/>
      <c r="N1253" s="3"/>
      <c r="O1253" s="3"/>
      <c r="P1253" s="4"/>
    </row>
    <row r="1254" spans="11:16" x14ac:dyDescent="0.15">
      <c r="K1254" s="3"/>
      <c r="L1254" s="3"/>
      <c r="M1254" s="3"/>
      <c r="N1254" s="3"/>
      <c r="O1254" s="3"/>
      <c r="P1254" s="4"/>
    </row>
    <row r="1255" spans="11:16" x14ac:dyDescent="0.15">
      <c r="K1255" s="3"/>
      <c r="L1255" s="3"/>
      <c r="M1255" s="3"/>
      <c r="N1255" s="3"/>
      <c r="O1255" s="3"/>
      <c r="P1255" s="4"/>
    </row>
    <row r="1256" spans="11:16" x14ac:dyDescent="0.15">
      <c r="K1256" s="3"/>
      <c r="L1256" s="3"/>
      <c r="M1256" s="3"/>
      <c r="N1256" s="3"/>
      <c r="O1256" s="3"/>
      <c r="P1256" s="4"/>
    </row>
    <row r="1257" spans="11:16" x14ac:dyDescent="0.15">
      <c r="K1257" s="3"/>
      <c r="L1257" s="3"/>
      <c r="M1257" s="3"/>
      <c r="N1257" s="3"/>
      <c r="O1257" s="3"/>
      <c r="P1257" s="4"/>
    </row>
    <row r="1258" spans="11:16" x14ac:dyDescent="0.15">
      <c r="K1258" s="3"/>
      <c r="L1258" s="3"/>
      <c r="M1258" s="3"/>
      <c r="N1258" s="3"/>
      <c r="O1258" s="3"/>
      <c r="P1258" s="4"/>
    </row>
    <row r="1259" spans="11:16" x14ac:dyDescent="0.15">
      <c r="K1259" s="3"/>
      <c r="L1259" s="3"/>
      <c r="M1259" s="3"/>
      <c r="N1259" s="3"/>
      <c r="O1259" s="3"/>
      <c r="P1259" s="4"/>
    </row>
    <row r="1260" spans="11:16" x14ac:dyDescent="0.15">
      <c r="K1260" s="3"/>
      <c r="L1260" s="3"/>
      <c r="M1260" s="3"/>
      <c r="N1260" s="3"/>
      <c r="O1260" s="3"/>
      <c r="P1260" s="4"/>
    </row>
    <row r="1261" spans="11:16" x14ac:dyDescent="0.15">
      <c r="K1261" s="3"/>
      <c r="L1261" s="3"/>
      <c r="M1261" s="3"/>
      <c r="N1261" s="3"/>
      <c r="O1261" s="3"/>
      <c r="P1261" s="4"/>
    </row>
    <row r="1262" spans="11:16" x14ac:dyDescent="0.15">
      <c r="K1262" s="3"/>
      <c r="L1262" s="3"/>
      <c r="M1262" s="3"/>
      <c r="N1262" s="3"/>
      <c r="O1262" s="3"/>
      <c r="P1262" s="4"/>
    </row>
    <row r="1263" spans="11:16" x14ac:dyDescent="0.15">
      <c r="K1263" s="3"/>
      <c r="L1263" s="3"/>
      <c r="M1263" s="3"/>
      <c r="N1263" s="3"/>
      <c r="O1263" s="3"/>
      <c r="P1263" s="4"/>
    </row>
    <row r="1264" spans="11:16" x14ac:dyDescent="0.15">
      <c r="K1264" s="3"/>
      <c r="L1264" s="3"/>
      <c r="M1264" s="3"/>
      <c r="N1264" s="3"/>
      <c r="O1264" s="3"/>
      <c r="P1264" s="4"/>
    </row>
    <row r="1265" spans="11:16" x14ac:dyDescent="0.15">
      <c r="K1265" s="3"/>
      <c r="L1265" s="3"/>
      <c r="M1265" s="3"/>
      <c r="N1265" s="3"/>
      <c r="O1265" s="3"/>
      <c r="P1265" s="4"/>
    </row>
    <row r="1266" spans="11:16" x14ac:dyDescent="0.15">
      <c r="K1266" s="3"/>
      <c r="L1266" s="3"/>
      <c r="M1266" s="3"/>
      <c r="N1266" s="3"/>
      <c r="O1266" s="3"/>
      <c r="P1266" s="4"/>
    </row>
    <row r="1267" spans="11:16" x14ac:dyDescent="0.15">
      <c r="K1267" s="3"/>
      <c r="L1267" s="3"/>
      <c r="M1267" s="3"/>
      <c r="N1267" s="3"/>
      <c r="O1267" s="3"/>
      <c r="P1267" s="4"/>
    </row>
    <row r="1268" spans="11:16" x14ac:dyDescent="0.15">
      <c r="K1268" s="3"/>
      <c r="L1268" s="3"/>
      <c r="M1268" s="3"/>
      <c r="N1268" s="3"/>
      <c r="O1268" s="3"/>
      <c r="P1268" s="4"/>
    </row>
    <row r="1269" spans="11:16" x14ac:dyDescent="0.15">
      <c r="K1269" s="3"/>
      <c r="L1269" s="3"/>
      <c r="M1269" s="3"/>
      <c r="N1269" s="3"/>
      <c r="O1269" s="3"/>
      <c r="P1269" s="4"/>
    </row>
    <row r="1270" spans="11:16" x14ac:dyDescent="0.15">
      <c r="K1270" s="3"/>
      <c r="L1270" s="3"/>
      <c r="M1270" s="3"/>
      <c r="N1270" s="3"/>
      <c r="O1270" s="3"/>
      <c r="P1270" s="4"/>
    </row>
    <row r="1271" spans="11:16" x14ac:dyDescent="0.15">
      <c r="K1271" s="3"/>
      <c r="L1271" s="3"/>
      <c r="M1271" s="3"/>
      <c r="N1271" s="3"/>
      <c r="O1271" s="3"/>
      <c r="P1271" s="4"/>
    </row>
    <row r="1272" spans="11:16" x14ac:dyDescent="0.15">
      <c r="K1272" s="3"/>
      <c r="L1272" s="3"/>
      <c r="M1272" s="3"/>
      <c r="N1272" s="3"/>
      <c r="O1272" s="3"/>
      <c r="P1272" s="4"/>
    </row>
    <row r="1273" spans="11:16" x14ac:dyDescent="0.15">
      <c r="K1273" s="3"/>
      <c r="L1273" s="3"/>
      <c r="M1273" s="3"/>
      <c r="N1273" s="3"/>
      <c r="O1273" s="3"/>
      <c r="P1273" s="4"/>
    </row>
    <row r="1274" spans="11:16" x14ac:dyDescent="0.15">
      <c r="K1274" s="3"/>
      <c r="L1274" s="3"/>
      <c r="M1274" s="3"/>
      <c r="N1274" s="3"/>
      <c r="O1274" s="3"/>
      <c r="P1274" s="4"/>
    </row>
    <row r="1275" spans="11:16" x14ac:dyDescent="0.15">
      <c r="K1275" s="3"/>
      <c r="L1275" s="3"/>
      <c r="M1275" s="3"/>
      <c r="N1275" s="3"/>
      <c r="O1275" s="3"/>
      <c r="P1275" s="4"/>
    </row>
    <row r="1276" spans="11:16" x14ac:dyDescent="0.15">
      <c r="K1276" s="3"/>
      <c r="L1276" s="3"/>
      <c r="M1276" s="3"/>
      <c r="N1276" s="3"/>
      <c r="O1276" s="3"/>
      <c r="P1276" s="4"/>
    </row>
    <row r="1277" spans="11:16" x14ac:dyDescent="0.15">
      <c r="K1277" s="3"/>
      <c r="L1277" s="3"/>
      <c r="M1277" s="3"/>
      <c r="N1277" s="3"/>
      <c r="O1277" s="3"/>
      <c r="P1277" s="4"/>
    </row>
    <row r="1278" spans="11:16" x14ac:dyDescent="0.15">
      <c r="K1278" s="3"/>
      <c r="L1278" s="3"/>
      <c r="M1278" s="3"/>
      <c r="N1278" s="3"/>
      <c r="O1278" s="3"/>
      <c r="P1278" s="4"/>
    </row>
    <row r="1279" spans="11:16" x14ac:dyDescent="0.15">
      <c r="K1279" s="3"/>
      <c r="L1279" s="3"/>
      <c r="M1279" s="3"/>
      <c r="N1279" s="3"/>
      <c r="O1279" s="3"/>
      <c r="P1279" s="4"/>
    </row>
    <row r="1280" spans="11:16" x14ac:dyDescent="0.15">
      <c r="K1280" s="3"/>
      <c r="L1280" s="3"/>
      <c r="M1280" s="3"/>
      <c r="N1280" s="3"/>
      <c r="O1280" s="3"/>
      <c r="P1280" s="4"/>
    </row>
    <row r="1281" spans="11:16" x14ac:dyDescent="0.15">
      <c r="K1281" s="3"/>
      <c r="L1281" s="3"/>
      <c r="M1281" s="3"/>
      <c r="N1281" s="3"/>
      <c r="O1281" s="3"/>
      <c r="P1281" s="4"/>
    </row>
    <row r="1282" spans="11:16" x14ac:dyDescent="0.15">
      <c r="K1282" s="3"/>
      <c r="L1282" s="3"/>
      <c r="M1282" s="3"/>
      <c r="N1282" s="3"/>
      <c r="O1282" s="3"/>
      <c r="P1282" s="4"/>
    </row>
    <row r="1283" spans="11:16" x14ac:dyDescent="0.15">
      <c r="K1283" s="3"/>
      <c r="L1283" s="3"/>
      <c r="M1283" s="3"/>
      <c r="N1283" s="3"/>
      <c r="O1283" s="3"/>
      <c r="P1283" s="4"/>
    </row>
    <row r="1284" spans="11:16" x14ac:dyDescent="0.15">
      <c r="K1284" s="3"/>
      <c r="L1284" s="3"/>
      <c r="M1284" s="3"/>
      <c r="N1284" s="3"/>
      <c r="O1284" s="3"/>
      <c r="P1284" s="4"/>
    </row>
    <row r="1285" spans="11:16" x14ac:dyDescent="0.15">
      <c r="K1285" s="3"/>
      <c r="L1285" s="3"/>
      <c r="M1285" s="3"/>
      <c r="N1285" s="3"/>
      <c r="O1285" s="3"/>
      <c r="P1285" s="4"/>
    </row>
    <row r="1286" spans="11:16" x14ac:dyDescent="0.15">
      <c r="K1286" s="3"/>
      <c r="L1286" s="3"/>
      <c r="M1286" s="3"/>
      <c r="N1286" s="3"/>
      <c r="O1286" s="3"/>
      <c r="P1286" s="4"/>
    </row>
    <row r="1287" spans="11:16" x14ac:dyDescent="0.15">
      <c r="K1287" s="3"/>
      <c r="L1287" s="3"/>
      <c r="M1287" s="3"/>
      <c r="N1287" s="3"/>
      <c r="O1287" s="3"/>
      <c r="P1287" s="4"/>
    </row>
    <row r="1288" spans="11:16" x14ac:dyDescent="0.15">
      <c r="K1288" s="3"/>
      <c r="L1288" s="3"/>
      <c r="M1288" s="3"/>
      <c r="N1288" s="3"/>
      <c r="O1288" s="3"/>
      <c r="P1288" s="4"/>
    </row>
    <row r="1289" spans="11:16" x14ac:dyDescent="0.15">
      <c r="K1289" s="3"/>
      <c r="L1289" s="3"/>
      <c r="M1289" s="3"/>
      <c r="N1289" s="3"/>
      <c r="O1289" s="3"/>
      <c r="P1289" s="4"/>
    </row>
    <row r="1290" spans="11:16" x14ac:dyDescent="0.15">
      <c r="K1290" s="3"/>
      <c r="L1290" s="3"/>
      <c r="M1290" s="3"/>
      <c r="N1290" s="3"/>
      <c r="O1290" s="3"/>
      <c r="P1290" s="4"/>
    </row>
    <row r="1291" spans="11:16" x14ac:dyDescent="0.15">
      <c r="K1291" s="3"/>
      <c r="L1291" s="3"/>
      <c r="M1291" s="3"/>
      <c r="N1291" s="3"/>
      <c r="O1291" s="3"/>
      <c r="P1291" s="4"/>
    </row>
    <row r="1292" spans="11:16" x14ac:dyDescent="0.15">
      <c r="K1292" s="3"/>
      <c r="L1292" s="3"/>
      <c r="M1292" s="3"/>
      <c r="N1292" s="3"/>
      <c r="O1292" s="3"/>
      <c r="P1292" s="4"/>
    </row>
    <row r="1293" spans="11:16" x14ac:dyDescent="0.15">
      <c r="K1293" s="3"/>
      <c r="L1293" s="3"/>
      <c r="M1293" s="3"/>
      <c r="N1293" s="3"/>
      <c r="O1293" s="3"/>
      <c r="P1293" s="4"/>
    </row>
    <row r="1294" spans="11:16" x14ac:dyDescent="0.15">
      <c r="K1294" s="3"/>
      <c r="L1294" s="3"/>
      <c r="M1294" s="3"/>
      <c r="N1294" s="3"/>
      <c r="O1294" s="3"/>
      <c r="P1294" s="4"/>
    </row>
    <row r="1295" spans="11:16" x14ac:dyDescent="0.15">
      <c r="K1295" s="3"/>
      <c r="L1295" s="3"/>
      <c r="M1295" s="3"/>
      <c r="N1295" s="3"/>
      <c r="O1295" s="3"/>
      <c r="P1295" s="4"/>
    </row>
    <row r="1296" spans="11:16" x14ac:dyDescent="0.15">
      <c r="K1296" s="3"/>
      <c r="L1296" s="3"/>
      <c r="M1296" s="3"/>
      <c r="N1296" s="3"/>
      <c r="O1296" s="3"/>
      <c r="P1296" s="4"/>
    </row>
    <row r="1297" spans="11:16" x14ac:dyDescent="0.15">
      <c r="K1297" s="3"/>
      <c r="L1297" s="3"/>
      <c r="M1297" s="3"/>
      <c r="N1297" s="3"/>
      <c r="O1297" s="3"/>
      <c r="P1297" s="4"/>
    </row>
    <row r="1298" spans="11:16" x14ac:dyDescent="0.15">
      <c r="K1298" s="3"/>
      <c r="L1298" s="3"/>
      <c r="M1298" s="3"/>
      <c r="N1298" s="3"/>
      <c r="O1298" s="3"/>
      <c r="P1298" s="4"/>
    </row>
    <row r="1299" spans="11:16" x14ac:dyDescent="0.15">
      <c r="K1299" s="3"/>
      <c r="L1299" s="3"/>
      <c r="M1299" s="3"/>
      <c r="N1299" s="3"/>
      <c r="O1299" s="3"/>
      <c r="P1299" s="4"/>
    </row>
    <row r="1300" spans="11:16" x14ac:dyDescent="0.15">
      <c r="K1300" s="3"/>
      <c r="L1300" s="3"/>
      <c r="M1300" s="3"/>
      <c r="N1300" s="3"/>
      <c r="O1300" s="3"/>
      <c r="P1300" s="4"/>
    </row>
    <row r="1301" spans="11:16" x14ac:dyDescent="0.15">
      <c r="K1301" s="3"/>
      <c r="L1301" s="3"/>
      <c r="M1301" s="3"/>
      <c r="N1301" s="3"/>
      <c r="O1301" s="3"/>
      <c r="P1301" s="4"/>
    </row>
    <row r="1302" spans="11:16" x14ac:dyDescent="0.15">
      <c r="K1302" s="3"/>
      <c r="L1302" s="3"/>
      <c r="M1302" s="3"/>
      <c r="N1302" s="3"/>
      <c r="O1302" s="3"/>
      <c r="P1302" s="4"/>
    </row>
    <row r="1303" spans="11:16" x14ac:dyDescent="0.15">
      <c r="K1303" s="3"/>
      <c r="L1303" s="3"/>
      <c r="M1303" s="3"/>
      <c r="N1303" s="3"/>
      <c r="O1303" s="3"/>
      <c r="P1303" s="4"/>
    </row>
    <row r="1304" spans="11:16" x14ac:dyDescent="0.15">
      <c r="K1304" s="3"/>
      <c r="L1304" s="3"/>
      <c r="M1304" s="3"/>
      <c r="N1304" s="3"/>
      <c r="O1304" s="3"/>
      <c r="P1304" s="4"/>
    </row>
    <row r="1305" spans="11:16" x14ac:dyDescent="0.15">
      <c r="K1305" s="3"/>
      <c r="L1305" s="3"/>
      <c r="M1305" s="3"/>
      <c r="N1305" s="3"/>
      <c r="O1305" s="3"/>
      <c r="P1305" s="4"/>
    </row>
    <row r="1306" spans="11:16" x14ac:dyDescent="0.15">
      <c r="K1306" s="3"/>
      <c r="L1306" s="3"/>
      <c r="M1306" s="3"/>
      <c r="N1306" s="3"/>
      <c r="O1306" s="3"/>
      <c r="P1306" s="4"/>
    </row>
    <row r="1307" spans="11:16" x14ac:dyDescent="0.15">
      <c r="K1307" s="3"/>
      <c r="L1307" s="3"/>
      <c r="M1307" s="3"/>
      <c r="N1307" s="3"/>
      <c r="O1307" s="3"/>
      <c r="P1307" s="4"/>
    </row>
    <row r="1308" spans="11:16" x14ac:dyDescent="0.15">
      <c r="K1308" s="3"/>
      <c r="L1308" s="3"/>
      <c r="M1308" s="3"/>
      <c r="N1308" s="3"/>
      <c r="O1308" s="3"/>
      <c r="P1308" s="4"/>
    </row>
    <row r="1309" spans="11:16" x14ac:dyDescent="0.15">
      <c r="K1309" s="3"/>
      <c r="L1309" s="3"/>
      <c r="M1309" s="3"/>
      <c r="N1309" s="3"/>
      <c r="O1309" s="3"/>
      <c r="P1309" s="4"/>
    </row>
    <row r="1310" spans="11:16" x14ac:dyDescent="0.15">
      <c r="K1310" s="3"/>
      <c r="L1310" s="3"/>
      <c r="M1310" s="3"/>
      <c r="N1310" s="3"/>
      <c r="O1310" s="3"/>
      <c r="P1310" s="4"/>
    </row>
    <row r="1311" spans="11:16" x14ac:dyDescent="0.15">
      <c r="K1311" s="3"/>
      <c r="L1311" s="3"/>
      <c r="M1311" s="3"/>
      <c r="N1311" s="3"/>
      <c r="O1311" s="3"/>
      <c r="P1311" s="4"/>
    </row>
    <row r="1312" spans="11:16" x14ac:dyDescent="0.15">
      <c r="K1312" s="3"/>
      <c r="L1312" s="3"/>
      <c r="M1312" s="3"/>
      <c r="N1312" s="3"/>
      <c r="O1312" s="3"/>
      <c r="P1312" s="4"/>
    </row>
    <row r="1313" spans="11:16" x14ac:dyDescent="0.15">
      <c r="K1313" s="3"/>
      <c r="L1313" s="3"/>
      <c r="M1313" s="3"/>
      <c r="N1313" s="3"/>
      <c r="O1313" s="3"/>
      <c r="P1313" s="4"/>
    </row>
    <row r="1314" spans="11:16" x14ac:dyDescent="0.15">
      <c r="K1314" s="3"/>
      <c r="L1314" s="3"/>
      <c r="M1314" s="3"/>
      <c r="N1314" s="3"/>
      <c r="O1314" s="3"/>
      <c r="P1314" s="4"/>
    </row>
    <row r="1315" spans="11:16" x14ac:dyDescent="0.15">
      <c r="K1315" s="3"/>
      <c r="L1315" s="3"/>
      <c r="M1315" s="3"/>
      <c r="N1315" s="3"/>
      <c r="O1315" s="3"/>
      <c r="P1315" s="4"/>
    </row>
    <row r="1316" spans="11:16" x14ac:dyDescent="0.15">
      <c r="K1316" s="3"/>
      <c r="L1316" s="3"/>
      <c r="M1316" s="3"/>
      <c r="N1316" s="3"/>
      <c r="O1316" s="3"/>
      <c r="P1316" s="4"/>
    </row>
    <row r="1317" spans="11:16" x14ac:dyDescent="0.15">
      <c r="K1317" s="3"/>
      <c r="L1317" s="3"/>
      <c r="M1317" s="3"/>
      <c r="N1317" s="3"/>
      <c r="O1317" s="3"/>
      <c r="P1317" s="4"/>
    </row>
    <row r="1318" spans="11:16" x14ac:dyDescent="0.15">
      <c r="K1318" s="3"/>
      <c r="L1318" s="3"/>
      <c r="M1318" s="3"/>
      <c r="N1318" s="3"/>
      <c r="O1318" s="3"/>
      <c r="P1318" s="4"/>
    </row>
    <row r="1319" spans="11:16" x14ac:dyDescent="0.15">
      <c r="K1319" s="3"/>
      <c r="L1319" s="3"/>
      <c r="M1319" s="3"/>
      <c r="N1319" s="3"/>
      <c r="O1319" s="3"/>
      <c r="P1319" s="4"/>
    </row>
    <row r="1320" spans="11:16" x14ac:dyDescent="0.15">
      <c r="K1320" s="3"/>
      <c r="L1320" s="3"/>
      <c r="M1320" s="3"/>
      <c r="N1320" s="3"/>
      <c r="O1320" s="3"/>
      <c r="P1320" s="4"/>
    </row>
    <row r="1321" spans="11:16" x14ac:dyDescent="0.15">
      <c r="K1321" s="3"/>
      <c r="L1321" s="3"/>
      <c r="M1321" s="3"/>
      <c r="N1321" s="3"/>
      <c r="O1321" s="3"/>
      <c r="P1321" s="4"/>
    </row>
    <row r="1322" spans="11:16" x14ac:dyDescent="0.15">
      <c r="K1322" s="3"/>
      <c r="L1322" s="3"/>
      <c r="M1322" s="3"/>
      <c r="N1322" s="3"/>
      <c r="O1322" s="3"/>
      <c r="P1322" s="4"/>
    </row>
    <row r="1323" spans="11:16" x14ac:dyDescent="0.15">
      <c r="K1323" s="3"/>
      <c r="L1323" s="3"/>
      <c r="M1323" s="3"/>
      <c r="N1323" s="3"/>
      <c r="O1323" s="3"/>
      <c r="P1323" s="4"/>
    </row>
    <row r="1324" spans="11:16" x14ac:dyDescent="0.15">
      <c r="K1324" s="3"/>
      <c r="L1324" s="3"/>
      <c r="M1324" s="3"/>
      <c r="N1324" s="3"/>
      <c r="O1324" s="3"/>
      <c r="P1324" s="4"/>
    </row>
    <row r="1325" spans="11:16" x14ac:dyDescent="0.15">
      <c r="K1325" s="3"/>
      <c r="L1325" s="3"/>
      <c r="M1325" s="3"/>
      <c r="N1325" s="3"/>
      <c r="O1325" s="3"/>
      <c r="P1325" s="4"/>
    </row>
    <row r="1326" spans="11:16" x14ac:dyDescent="0.15">
      <c r="K1326" s="3"/>
      <c r="L1326" s="3"/>
      <c r="M1326" s="3"/>
      <c r="N1326" s="3"/>
      <c r="O1326" s="3"/>
      <c r="P1326" s="4"/>
    </row>
    <row r="1327" spans="11:16" x14ac:dyDescent="0.15">
      <c r="K1327" s="3"/>
      <c r="L1327" s="3"/>
      <c r="M1327" s="3"/>
      <c r="N1327" s="3"/>
      <c r="O1327" s="3"/>
      <c r="P1327" s="4"/>
    </row>
    <row r="1328" spans="11:16" x14ac:dyDescent="0.15">
      <c r="K1328" s="3"/>
      <c r="L1328" s="3"/>
      <c r="M1328" s="3"/>
      <c r="N1328" s="3"/>
      <c r="O1328" s="3"/>
      <c r="P1328" s="4"/>
    </row>
    <row r="1329" spans="11:16" x14ac:dyDescent="0.15">
      <c r="K1329" s="3"/>
      <c r="L1329" s="3"/>
      <c r="M1329" s="3"/>
      <c r="N1329" s="3"/>
      <c r="O1329" s="3"/>
      <c r="P1329" s="4"/>
    </row>
    <row r="1330" spans="11:16" x14ac:dyDescent="0.15">
      <c r="K1330" s="3"/>
      <c r="L1330" s="3"/>
      <c r="M1330" s="3"/>
      <c r="N1330" s="3"/>
      <c r="O1330" s="3"/>
      <c r="P1330" s="4"/>
    </row>
    <row r="1331" spans="11:16" x14ac:dyDescent="0.15">
      <c r="K1331" s="3"/>
      <c r="L1331" s="3"/>
      <c r="M1331" s="3"/>
      <c r="N1331" s="3"/>
      <c r="O1331" s="3"/>
      <c r="P1331" s="4"/>
    </row>
    <row r="1332" spans="11:16" x14ac:dyDescent="0.15">
      <c r="K1332" s="3"/>
      <c r="L1332" s="3"/>
      <c r="M1332" s="3"/>
      <c r="N1332" s="3"/>
      <c r="O1332" s="3"/>
      <c r="P1332" s="4"/>
    </row>
    <row r="1333" spans="11:16" x14ac:dyDescent="0.15">
      <c r="K1333" s="3"/>
      <c r="L1333" s="3"/>
      <c r="M1333" s="3"/>
      <c r="N1333" s="3"/>
      <c r="O1333" s="3"/>
      <c r="P1333" s="4"/>
    </row>
    <row r="1334" spans="11:16" x14ac:dyDescent="0.15">
      <c r="K1334" s="3"/>
      <c r="L1334" s="3"/>
      <c r="M1334" s="3"/>
      <c r="N1334" s="3"/>
      <c r="O1334" s="3"/>
      <c r="P1334" s="4"/>
    </row>
    <row r="1335" spans="11:16" x14ac:dyDescent="0.15">
      <c r="K1335" s="3"/>
      <c r="L1335" s="3"/>
      <c r="M1335" s="3"/>
      <c r="N1335" s="3"/>
      <c r="O1335" s="3"/>
      <c r="P1335" s="4"/>
    </row>
    <row r="1336" spans="11:16" x14ac:dyDescent="0.15">
      <c r="K1336" s="3"/>
      <c r="L1336" s="3"/>
      <c r="M1336" s="3"/>
      <c r="N1336" s="3"/>
      <c r="O1336" s="3"/>
      <c r="P1336" s="4"/>
    </row>
    <row r="1337" spans="11:16" x14ac:dyDescent="0.15">
      <c r="K1337" s="3"/>
      <c r="L1337" s="3"/>
      <c r="M1337" s="3"/>
      <c r="N1337" s="3"/>
      <c r="O1337" s="3"/>
      <c r="P1337" s="4"/>
    </row>
    <row r="1338" spans="11:16" x14ac:dyDescent="0.15">
      <c r="K1338" s="3"/>
      <c r="L1338" s="3"/>
      <c r="M1338" s="3"/>
      <c r="N1338" s="3"/>
      <c r="O1338" s="3"/>
      <c r="P1338" s="4"/>
    </row>
    <row r="1339" spans="11:16" x14ac:dyDescent="0.15">
      <c r="K1339" s="3"/>
      <c r="L1339" s="3"/>
      <c r="M1339" s="3"/>
      <c r="N1339" s="3"/>
      <c r="O1339" s="3"/>
      <c r="P1339" s="4"/>
    </row>
    <row r="1340" spans="11:16" x14ac:dyDescent="0.15">
      <c r="K1340" s="3"/>
      <c r="L1340" s="3"/>
      <c r="M1340" s="3"/>
      <c r="N1340" s="3"/>
      <c r="O1340" s="3"/>
      <c r="P1340" s="4"/>
    </row>
    <row r="1341" spans="11:16" x14ac:dyDescent="0.15">
      <c r="K1341" s="3"/>
      <c r="L1341" s="3"/>
      <c r="M1341" s="3"/>
      <c r="N1341" s="3"/>
      <c r="O1341" s="3"/>
      <c r="P1341" s="4"/>
    </row>
    <row r="1342" spans="11:16" x14ac:dyDescent="0.15">
      <c r="K1342" s="3"/>
      <c r="L1342" s="3"/>
      <c r="M1342" s="3"/>
      <c r="N1342" s="3"/>
      <c r="O1342" s="3"/>
      <c r="P1342" s="4"/>
    </row>
    <row r="1343" spans="11:16" x14ac:dyDescent="0.15">
      <c r="K1343" s="3"/>
      <c r="L1343" s="3"/>
      <c r="M1343" s="3"/>
      <c r="N1343" s="3"/>
      <c r="O1343" s="3"/>
      <c r="P1343" s="4"/>
    </row>
    <row r="1344" spans="11:16" x14ac:dyDescent="0.15">
      <c r="K1344" s="3"/>
      <c r="L1344" s="3"/>
      <c r="M1344" s="3"/>
      <c r="N1344" s="3"/>
      <c r="O1344" s="3"/>
      <c r="P1344" s="4"/>
    </row>
    <row r="1345" spans="11:16" x14ac:dyDescent="0.15">
      <c r="K1345" s="3"/>
      <c r="L1345" s="3"/>
      <c r="M1345" s="3"/>
      <c r="N1345" s="3"/>
      <c r="O1345" s="3"/>
      <c r="P1345" s="4"/>
    </row>
    <row r="1346" spans="11:16" x14ac:dyDescent="0.15">
      <c r="K1346" s="3"/>
      <c r="L1346" s="3"/>
      <c r="M1346" s="3"/>
      <c r="N1346" s="3"/>
      <c r="O1346" s="3"/>
      <c r="P1346" s="4"/>
    </row>
    <row r="1347" spans="11:16" x14ac:dyDescent="0.15">
      <c r="K1347" s="3"/>
      <c r="L1347" s="3"/>
      <c r="M1347" s="3"/>
      <c r="N1347" s="3"/>
      <c r="O1347" s="3"/>
      <c r="P1347" s="4"/>
    </row>
    <row r="1348" spans="11:16" x14ac:dyDescent="0.15">
      <c r="K1348" s="3"/>
      <c r="L1348" s="3"/>
      <c r="M1348" s="3"/>
      <c r="N1348" s="3"/>
      <c r="O1348" s="3"/>
      <c r="P1348" s="4"/>
    </row>
    <row r="1349" spans="11:16" x14ac:dyDescent="0.15">
      <c r="K1349" s="3"/>
      <c r="L1349" s="3"/>
      <c r="M1349" s="3"/>
      <c r="N1349" s="3"/>
      <c r="O1349" s="3"/>
      <c r="P1349" s="4"/>
    </row>
    <row r="1350" spans="11:16" x14ac:dyDescent="0.15">
      <c r="K1350" s="3"/>
      <c r="L1350" s="3"/>
      <c r="M1350" s="3"/>
      <c r="N1350" s="3"/>
      <c r="O1350" s="3"/>
      <c r="P1350" s="4"/>
    </row>
    <row r="1351" spans="11:16" x14ac:dyDescent="0.15">
      <c r="K1351" s="3"/>
      <c r="L1351" s="3"/>
      <c r="M1351" s="3"/>
      <c r="N1351" s="3"/>
      <c r="O1351" s="3"/>
      <c r="P1351" s="4"/>
    </row>
    <row r="1352" spans="11:16" x14ac:dyDescent="0.15">
      <c r="K1352" s="3"/>
      <c r="L1352" s="3"/>
      <c r="M1352" s="3"/>
      <c r="N1352" s="3"/>
      <c r="O1352" s="3"/>
      <c r="P1352" s="4"/>
    </row>
    <row r="1353" spans="11:16" x14ac:dyDescent="0.15">
      <c r="K1353" s="3"/>
      <c r="L1353" s="3"/>
      <c r="M1353" s="3"/>
      <c r="N1353" s="3"/>
      <c r="O1353" s="3"/>
      <c r="P1353" s="4"/>
    </row>
    <row r="1354" spans="11:16" x14ac:dyDescent="0.15">
      <c r="K1354" s="3"/>
      <c r="L1354" s="3"/>
      <c r="M1354" s="3"/>
      <c r="N1354" s="3"/>
      <c r="O1354" s="3"/>
      <c r="P1354" s="4"/>
    </row>
    <row r="1355" spans="11:16" x14ac:dyDescent="0.15">
      <c r="K1355" s="3"/>
      <c r="L1355" s="3"/>
      <c r="M1355" s="3"/>
      <c r="N1355" s="3"/>
      <c r="O1355" s="3"/>
      <c r="P1355" s="4"/>
    </row>
    <row r="1356" spans="11:16" x14ac:dyDescent="0.15">
      <c r="K1356" s="3"/>
      <c r="L1356" s="3"/>
      <c r="M1356" s="3"/>
      <c r="N1356" s="3"/>
      <c r="O1356" s="3"/>
      <c r="P1356" s="4"/>
    </row>
    <row r="1357" spans="11:16" x14ac:dyDescent="0.15">
      <c r="K1357" s="3"/>
      <c r="L1357" s="3"/>
      <c r="M1357" s="3"/>
      <c r="N1357" s="3"/>
      <c r="O1357" s="3"/>
      <c r="P1357" s="4"/>
    </row>
    <row r="1358" spans="11:16" x14ac:dyDescent="0.15">
      <c r="K1358" s="3"/>
      <c r="L1358" s="3"/>
      <c r="M1358" s="3"/>
      <c r="N1358" s="3"/>
      <c r="O1358" s="3"/>
      <c r="P1358" s="4"/>
    </row>
    <row r="1359" spans="11:16" x14ac:dyDescent="0.15">
      <c r="K1359" s="3"/>
      <c r="L1359" s="3"/>
      <c r="M1359" s="3"/>
      <c r="N1359" s="3"/>
      <c r="O1359" s="3"/>
      <c r="P1359" s="4"/>
    </row>
    <row r="1360" spans="11:16" x14ac:dyDescent="0.15">
      <c r="K1360" s="3"/>
      <c r="L1360" s="3"/>
      <c r="M1360" s="3"/>
      <c r="N1360" s="3"/>
      <c r="O1360" s="3"/>
      <c r="P1360" s="4"/>
    </row>
    <row r="1361" spans="11:16" x14ac:dyDescent="0.15">
      <c r="K1361" s="3"/>
      <c r="L1361" s="3"/>
      <c r="M1361" s="3"/>
      <c r="N1361" s="3"/>
      <c r="O1361" s="3"/>
      <c r="P1361" s="4"/>
    </row>
    <row r="1362" spans="11:16" x14ac:dyDescent="0.15">
      <c r="K1362" s="3"/>
      <c r="L1362" s="3"/>
      <c r="M1362" s="3"/>
      <c r="N1362" s="3"/>
      <c r="O1362" s="3"/>
      <c r="P1362" s="4"/>
    </row>
    <row r="1363" spans="11:16" x14ac:dyDescent="0.15">
      <c r="K1363" s="3"/>
      <c r="L1363" s="3"/>
      <c r="M1363" s="3"/>
      <c r="N1363" s="3"/>
      <c r="O1363" s="3"/>
      <c r="P1363" s="4"/>
    </row>
    <row r="1364" spans="11:16" x14ac:dyDescent="0.15">
      <c r="K1364" s="3"/>
      <c r="L1364" s="3"/>
      <c r="M1364" s="3"/>
      <c r="N1364" s="3"/>
      <c r="O1364" s="3"/>
      <c r="P1364" s="4"/>
    </row>
    <row r="1365" spans="11:16" x14ac:dyDescent="0.15">
      <c r="K1365" s="3"/>
      <c r="L1365" s="3"/>
      <c r="M1365" s="3"/>
      <c r="N1365" s="3"/>
      <c r="O1365" s="3"/>
      <c r="P1365" s="4"/>
    </row>
    <row r="1366" spans="11:16" x14ac:dyDescent="0.15">
      <c r="K1366" s="3"/>
      <c r="L1366" s="3"/>
      <c r="M1366" s="3"/>
      <c r="N1366" s="3"/>
      <c r="O1366" s="3"/>
      <c r="P1366" s="4"/>
    </row>
    <row r="1367" spans="11:16" x14ac:dyDescent="0.15">
      <c r="K1367" s="3"/>
      <c r="L1367" s="3"/>
      <c r="M1367" s="3"/>
      <c r="N1367" s="3"/>
      <c r="O1367" s="3"/>
      <c r="P1367" s="4"/>
    </row>
    <row r="1368" spans="11:16" x14ac:dyDescent="0.15">
      <c r="K1368" s="3"/>
      <c r="L1368" s="3"/>
      <c r="M1368" s="3"/>
      <c r="N1368" s="3"/>
      <c r="O1368" s="3"/>
      <c r="P1368" s="4"/>
    </row>
    <row r="1369" spans="11:16" x14ac:dyDescent="0.15">
      <c r="K1369" s="3"/>
      <c r="L1369" s="3"/>
      <c r="M1369" s="3"/>
      <c r="N1369" s="3"/>
      <c r="O1369" s="3"/>
      <c r="P1369" s="4"/>
    </row>
    <row r="1370" spans="11:16" x14ac:dyDescent="0.15">
      <c r="K1370" s="3"/>
      <c r="L1370" s="3"/>
      <c r="M1370" s="3"/>
      <c r="N1370" s="3"/>
      <c r="O1370" s="3"/>
      <c r="P1370" s="4"/>
    </row>
    <row r="1371" spans="11:16" x14ac:dyDescent="0.15">
      <c r="K1371" s="3"/>
      <c r="L1371" s="3"/>
      <c r="M1371" s="3"/>
      <c r="N1371" s="3"/>
      <c r="O1371" s="3"/>
      <c r="P1371" s="4"/>
    </row>
    <row r="1372" spans="11:16" x14ac:dyDescent="0.15">
      <c r="K1372" s="3"/>
      <c r="L1372" s="3"/>
      <c r="M1372" s="3"/>
      <c r="N1372" s="3"/>
      <c r="O1372" s="3"/>
      <c r="P1372" s="4"/>
    </row>
    <row r="1373" spans="11:16" x14ac:dyDescent="0.15">
      <c r="K1373" s="3"/>
      <c r="L1373" s="3"/>
      <c r="M1373" s="3"/>
      <c r="N1373" s="3"/>
      <c r="O1373" s="3"/>
      <c r="P1373" s="4"/>
    </row>
    <row r="1374" spans="11:16" x14ac:dyDescent="0.15">
      <c r="K1374" s="3"/>
      <c r="L1374" s="3"/>
      <c r="M1374" s="3"/>
      <c r="N1374" s="3"/>
      <c r="O1374" s="3"/>
      <c r="P1374" s="4"/>
    </row>
    <row r="1375" spans="11:16" x14ac:dyDescent="0.15">
      <c r="K1375" s="3"/>
      <c r="L1375" s="3"/>
      <c r="M1375" s="3"/>
      <c r="N1375" s="3"/>
      <c r="O1375" s="3"/>
      <c r="P1375" s="4"/>
    </row>
    <row r="1376" spans="11:16" x14ac:dyDescent="0.15">
      <c r="K1376" s="3"/>
      <c r="L1376" s="3"/>
      <c r="M1376" s="3"/>
      <c r="N1376" s="3"/>
      <c r="O1376" s="3"/>
      <c r="P1376" s="4"/>
    </row>
    <row r="1377" spans="11:16" x14ac:dyDescent="0.15">
      <c r="K1377" s="3"/>
      <c r="L1377" s="3"/>
      <c r="M1377" s="3"/>
      <c r="N1377" s="3"/>
      <c r="O1377" s="3"/>
      <c r="P1377" s="4"/>
    </row>
    <row r="1378" spans="11:16" x14ac:dyDescent="0.15">
      <c r="K1378" s="3"/>
      <c r="L1378" s="3"/>
      <c r="M1378" s="3"/>
      <c r="N1378" s="3"/>
      <c r="O1378" s="3"/>
      <c r="P1378" s="4"/>
    </row>
    <row r="1379" spans="11:16" x14ac:dyDescent="0.15">
      <c r="K1379" s="3"/>
      <c r="L1379" s="3"/>
      <c r="M1379" s="3"/>
      <c r="N1379" s="3"/>
      <c r="O1379" s="3"/>
      <c r="P1379" s="4"/>
    </row>
    <row r="1380" spans="11:16" x14ac:dyDescent="0.15">
      <c r="K1380" s="3"/>
      <c r="L1380" s="3"/>
      <c r="M1380" s="3"/>
      <c r="N1380" s="3"/>
      <c r="O1380" s="3"/>
      <c r="P1380" s="4"/>
    </row>
    <row r="1381" spans="11:16" x14ac:dyDescent="0.15">
      <c r="K1381" s="3"/>
      <c r="L1381" s="3"/>
      <c r="M1381" s="3"/>
      <c r="N1381" s="3"/>
      <c r="O1381" s="3"/>
      <c r="P1381" s="4"/>
    </row>
    <row r="1382" spans="11:16" x14ac:dyDescent="0.15">
      <c r="K1382" s="3"/>
      <c r="L1382" s="3"/>
      <c r="M1382" s="3"/>
      <c r="N1382" s="3"/>
      <c r="O1382" s="3"/>
      <c r="P1382" s="4"/>
    </row>
    <row r="1383" spans="11:16" x14ac:dyDescent="0.15">
      <c r="K1383" s="3"/>
      <c r="L1383" s="3"/>
      <c r="M1383" s="3"/>
      <c r="N1383" s="3"/>
      <c r="O1383" s="3"/>
      <c r="P1383" s="4"/>
    </row>
    <row r="1384" spans="11:16" x14ac:dyDescent="0.15">
      <c r="K1384" s="3"/>
      <c r="L1384" s="3"/>
      <c r="M1384" s="3"/>
      <c r="N1384" s="3"/>
      <c r="O1384" s="3"/>
      <c r="P1384" s="4"/>
    </row>
    <row r="1385" spans="11:16" x14ac:dyDescent="0.15">
      <c r="K1385" s="3"/>
      <c r="L1385" s="3"/>
      <c r="M1385" s="3"/>
      <c r="N1385" s="3"/>
      <c r="O1385" s="3"/>
      <c r="P1385" s="4"/>
    </row>
    <row r="1386" spans="11:16" x14ac:dyDescent="0.15">
      <c r="K1386" s="3"/>
      <c r="L1386" s="3"/>
      <c r="M1386" s="3"/>
      <c r="N1386" s="3"/>
      <c r="O1386" s="3"/>
      <c r="P1386" s="4"/>
    </row>
    <row r="1387" spans="11:16" x14ac:dyDescent="0.15">
      <c r="K1387" s="3"/>
      <c r="L1387" s="3"/>
      <c r="M1387" s="3"/>
      <c r="N1387" s="3"/>
      <c r="O1387" s="3"/>
      <c r="P1387" s="4"/>
    </row>
    <row r="1388" spans="11:16" x14ac:dyDescent="0.15">
      <c r="K1388" s="3"/>
      <c r="L1388" s="3"/>
      <c r="M1388" s="3"/>
      <c r="N1388" s="3"/>
      <c r="O1388" s="3"/>
      <c r="P1388" s="4"/>
    </row>
    <row r="1389" spans="11:16" x14ac:dyDescent="0.15">
      <c r="K1389" s="3"/>
      <c r="L1389" s="3"/>
      <c r="M1389" s="3"/>
      <c r="N1389" s="3"/>
      <c r="O1389" s="3"/>
      <c r="P1389" s="4"/>
    </row>
    <row r="1390" spans="11:16" x14ac:dyDescent="0.15">
      <c r="K1390" s="3"/>
      <c r="L1390" s="3"/>
      <c r="M1390" s="3"/>
      <c r="N1390" s="3"/>
      <c r="O1390" s="3"/>
      <c r="P1390" s="4"/>
    </row>
    <row r="1391" spans="11:16" x14ac:dyDescent="0.15">
      <c r="K1391" s="3"/>
      <c r="L1391" s="3"/>
      <c r="M1391" s="3"/>
      <c r="N1391" s="3"/>
      <c r="O1391" s="3"/>
      <c r="P1391" s="4"/>
    </row>
    <row r="1392" spans="11:16" x14ac:dyDescent="0.15">
      <c r="K1392" s="3"/>
      <c r="L1392" s="3"/>
      <c r="M1392" s="3"/>
      <c r="N1392" s="3"/>
      <c r="O1392" s="3"/>
      <c r="P1392" s="4"/>
    </row>
    <row r="1393" spans="11:16" x14ac:dyDescent="0.15">
      <c r="K1393" s="3"/>
      <c r="L1393" s="3"/>
      <c r="M1393" s="3"/>
      <c r="N1393" s="3"/>
      <c r="O1393" s="3"/>
      <c r="P1393" s="4"/>
    </row>
    <row r="1394" spans="11:16" x14ac:dyDescent="0.15">
      <c r="K1394" s="3"/>
      <c r="L1394" s="3"/>
      <c r="M1394" s="3"/>
      <c r="N1394" s="3"/>
      <c r="O1394" s="3"/>
      <c r="P1394" s="4"/>
    </row>
    <row r="1395" spans="11:16" x14ac:dyDescent="0.15">
      <c r="K1395" s="3"/>
      <c r="L1395" s="3"/>
      <c r="M1395" s="3"/>
      <c r="N1395" s="3"/>
      <c r="O1395" s="3"/>
      <c r="P1395" s="4"/>
    </row>
    <row r="1396" spans="11:16" x14ac:dyDescent="0.15">
      <c r="K1396" s="3"/>
      <c r="L1396" s="3"/>
      <c r="M1396" s="3"/>
      <c r="N1396" s="3"/>
      <c r="O1396" s="3"/>
      <c r="P1396" s="4"/>
    </row>
    <row r="1397" spans="11:16" x14ac:dyDescent="0.15">
      <c r="K1397" s="3"/>
      <c r="L1397" s="3"/>
      <c r="M1397" s="3"/>
      <c r="N1397" s="3"/>
      <c r="O1397" s="3"/>
      <c r="P1397" s="4"/>
    </row>
    <row r="1398" spans="11:16" x14ac:dyDescent="0.15">
      <c r="K1398" s="3"/>
      <c r="L1398" s="3"/>
      <c r="M1398" s="3"/>
      <c r="N1398" s="3"/>
      <c r="O1398" s="3"/>
      <c r="P1398" s="4"/>
    </row>
    <row r="1399" spans="11:16" x14ac:dyDescent="0.15">
      <c r="K1399" s="3"/>
      <c r="L1399" s="3"/>
      <c r="M1399" s="3"/>
      <c r="N1399" s="3"/>
      <c r="O1399" s="3"/>
      <c r="P1399" s="4"/>
    </row>
    <row r="1400" spans="11:16" x14ac:dyDescent="0.15">
      <c r="K1400" s="3"/>
      <c r="L1400" s="3"/>
      <c r="M1400" s="3"/>
      <c r="N1400" s="3"/>
      <c r="O1400" s="3"/>
      <c r="P1400" s="4"/>
    </row>
    <row r="1401" spans="11:16" x14ac:dyDescent="0.15">
      <c r="K1401" s="3"/>
      <c r="L1401" s="3"/>
      <c r="M1401" s="3"/>
      <c r="N1401" s="3"/>
      <c r="O1401" s="3"/>
      <c r="P1401" s="4"/>
    </row>
    <row r="1402" spans="11:16" x14ac:dyDescent="0.15">
      <c r="K1402" s="3"/>
      <c r="L1402" s="3"/>
      <c r="M1402" s="3"/>
      <c r="N1402" s="3"/>
      <c r="O1402" s="3"/>
      <c r="P1402" s="4"/>
    </row>
    <row r="1403" spans="11:16" x14ac:dyDescent="0.15">
      <c r="K1403" s="3"/>
      <c r="L1403" s="3"/>
      <c r="M1403" s="3"/>
      <c r="N1403" s="3"/>
      <c r="O1403" s="3"/>
      <c r="P1403" s="4"/>
    </row>
    <row r="1404" spans="11:16" x14ac:dyDescent="0.15">
      <c r="K1404" s="3"/>
      <c r="L1404" s="3"/>
      <c r="M1404" s="3"/>
      <c r="N1404" s="3"/>
      <c r="O1404" s="3"/>
      <c r="P1404" s="4"/>
    </row>
    <row r="1405" spans="11:16" x14ac:dyDescent="0.15">
      <c r="K1405" s="3"/>
      <c r="L1405" s="3"/>
      <c r="M1405" s="3"/>
      <c r="N1405" s="3"/>
      <c r="O1405" s="3"/>
      <c r="P1405" s="4"/>
    </row>
    <row r="1406" spans="11:16" x14ac:dyDescent="0.15">
      <c r="K1406" s="3"/>
      <c r="L1406" s="3"/>
      <c r="M1406" s="3"/>
      <c r="N1406" s="3"/>
      <c r="O1406" s="3"/>
      <c r="P1406" s="4"/>
    </row>
    <row r="1407" spans="11:16" x14ac:dyDescent="0.15">
      <c r="K1407" s="3"/>
      <c r="L1407" s="3"/>
      <c r="M1407" s="3"/>
      <c r="N1407" s="3"/>
      <c r="O1407" s="3"/>
      <c r="P1407" s="4"/>
    </row>
    <row r="1408" spans="11:16" x14ac:dyDescent="0.15">
      <c r="K1408" s="3"/>
      <c r="L1408" s="3"/>
      <c r="M1408" s="3"/>
      <c r="N1408" s="3"/>
      <c r="O1408" s="3"/>
      <c r="P1408" s="4"/>
    </row>
    <row r="1409" spans="11:16" x14ac:dyDescent="0.15">
      <c r="K1409" s="3"/>
      <c r="L1409" s="3"/>
      <c r="M1409" s="3"/>
      <c r="N1409" s="3"/>
      <c r="O1409" s="3"/>
      <c r="P1409" s="4"/>
    </row>
    <row r="1410" spans="11:16" x14ac:dyDescent="0.15">
      <c r="K1410" s="3"/>
      <c r="L1410" s="3"/>
      <c r="M1410" s="3"/>
      <c r="N1410" s="3"/>
      <c r="O1410" s="3"/>
      <c r="P1410" s="4"/>
    </row>
    <row r="1411" spans="11:16" x14ac:dyDescent="0.15">
      <c r="K1411" s="3"/>
      <c r="L1411" s="3"/>
      <c r="M1411" s="3"/>
      <c r="N1411" s="3"/>
      <c r="O1411" s="3"/>
      <c r="P1411" s="4"/>
    </row>
    <row r="1412" spans="11:16" x14ac:dyDescent="0.15">
      <c r="K1412" s="3"/>
      <c r="L1412" s="3"/>
      <c r="M1412" s="3"/>
      <c r="N1412" s="3"/>
      <c r="O1412" s="3"/>
      <c r="P1412" s="4"/>
    </row>
    <row r="1413" spans="11:16" x14ac:dyDescent="0.15">
      <c r="K1413" s="3"/>
      <c r="L1413" s="3"/>
      <c r="M1413" s="3"/>
      <c r="N1413" s="3"/>
      <c r="O1413" s="3"/>
      <c r="P1413" s="4"/>
    </row>
    <row r="1414" spans="11:16" x14ac:dyDescent="0.15">
      <c r="K1414" s="3"/>
      <c r="L1414" s="3"/>
      <c r="M1414" s="3"/>
      <c r="N1414" s="3"/>
      <c r="O1414" s="3"/>
      <c r="P1414" s="4"/>
    </row>
    <row r="1415" spans="11:16" x14ac:dyDescent="0.15">
      <c r="K1415" s="3"/>
      <c r="L1415" s="3"/>
      <c r="M1415" s="3"/>
      <c r="N1415" s="3"/>
      <c r="O1415" s="3"/>
      <c r="P1415" s="4"/>
    </row>
    <row r="1416" spans="11:16" x14ac:dyDescent="0.15">
      <c r="K1416" s="3"/>
      <c r="L1416" s="3"/>
      <c r="M1416" s="3"/>
      <c r="N1416" s="3"/>
      <c r="O1416" s="3"/>
      <c r="P1416" s="4"/>
    </row>
    <row r="1417" spans="11:16" x14ac:dyDescent="0.15">
      <c r="K1417" s="3"/>
      <c r="L1417" s="3"/>
      <c r="M1417" s="3"/>
      <c r="N1417" s="3"/>
      <c r="O1417" s="3"/>
      <c r="P1417" s="4"/>
    </row>
    <row r="1418" spans="11:16" x14ac:dyDescent="0.15">
      <c r="K1418" s="3"/>
      <c r="L1418" s="3"/>
      <c r="M1418" s="3"/>
      <c r="N1418" s="3"/>
      <c r="O1418" s="3"/>
      <c r="P1418" s="4"/>
    </row>
    <row r="1419" spans="11:16" x14ac:dyDescent="0.15">
      <c r="K1419" s="3"/>
      <c r="L1419" s="3"/>
      <c r="M1419" s="3"/>
      <c r="N1419" s="3"/>
      <c r="O1419" s="3"/>
      <c r="P1419" s="4"/>
    </row>
    <row r="1420" spans="11:16" x14ac:dyDescent="0.15">
      <c r="K1420" s="3"/>
      <c r="L1420" s="3"/>
      <c r="M1420" s="3"/>
      <c r="N1420" s="3"/>
      <c r="O1420" s="3"/>
      <c r="P1420" s="4"/>
    </row>
    <row r="1421" spans="11:16" x14ac:dyDescent="0.15">
      <c r="K1421" s="3"/>
      <c r="L1421" s="3"/>
      <c r="M1421" s="3"/>
      <c r="N1421" s="3"/>
      <c r="O1421" s="3"/>
      <c r="P1421" s="4"/>
    </row>
    <row r="1422" spans="11:16" x14ac:dyDescent="0.15">
      <c r="K1422" s="3"/>
      <c r="L1422" s="3"/>
      <c r="M1422" s="3"/>
      <c r="N1422" s="3"/>
      <c r="O1422" s="3"/>
      <c r="P1422" s="4"/>
    </row>
    <row r="1423" spans="11:16" x14ac:dyDescent="0.15">
      <c r="K1423" s="3"/>
      <c r="L1423" s="3"/>
      <c r="M1423" s="3"/>
      <c r="N1423" s="3"/>
      <c r="O1423" s="3"/>
      <c r="P1423" s="4"/>
    </row>
    <row r="1424" spans="11:16" x14ac:dyDescent="0.15">
      <c r="K1424" s="3"/>
      <c r="L1424" s="3"/>
      <c r="M1424" s="3"/>
      <c r="N1424" s="3"/>
      <c r="O1424" s="3"/>
      <c r="P1424" s="4"/>
    </row>
    <row r="1425" spans="11:16" x14ac:dyDescent="0.15">
      <c r="K1425" s="3"/>
      <c r="L1425" s="3"/>
      <c r="M1425" s="3"/>
      <c r="N1425" s="3"/>
      <c r="O1425" s="3"/>
      <c r="P1425" s="4"/>
    </row>
    <row r="1426" spans="11:16" x14ac:dyDescent="0.15">
      <c r="K1426" s="3"/>
      <c r="L1426" s="3"/>
      <c r="M1426" s="3"/>
      <c r="N1426" s="3"/>
      <c r="O1426" s="3"/>
      <c r="P1426" s="4"/>
    </row>
    <row r="1427" spans="11:16" x14ac:dyDescent="0.15">
      <c r="K1427" s="3"/>
      <c r="L1427" s="3"/>
      <c r="M1427" s="3"/>
      <c r="N1427" s="3"/>
      <c r="O1427" s="3"/>
      <c r="P1427" s="4"/>
    </row>
    <row r="1428" spans="11:16" x14ac:dyDescent="0.15">
      <c r="K1428" s="3"/>
      <c r="L1428" s="3"/>
      <c r="M1428" s="3"/>
      <c r="N1428" s="3"/>
      <c r="O1428" s="3"/>
      <c r="P1428" s="4"/>
    </row>
    <row r="1429" spans="11:16" x14ac:dyDescent="0.15">
      <c r="K1429" s="3"/>
      <c r="L1429" s="3"/>
      <c r="M1429" s="3"/>
      <c r="N1429" s="3"/>
      <c r="O1429" s="3"/>
      <c r="P1429" s="4"/>
    </row>
    <row r="1430" spans="11:16" x14ac:dyDescent="0.15">
      <c r="K1430" s="3"/>
      <c r="L1430" s="3"/>
      <c r="M1430" s="3"/>
      <c r="N1430" s="3"/>
      <c r="O1430" s="3"/>
      <c r="P1430" s="4"/>
    </row>
    <row r="1431" spans="11:16" x14ac:dyDescent="0.15">
      <c r="K1431" s="3"/>
      <c r="L1431" s="3"/>
      <c r="M1431" s="3"/>
      <c r="N1431" s="3"/>
      <c r="O1431" s="3"/>
      <c r="P1431" s="4"/>
    </row>
    <row r="1432" spans="11:16" x14ac:dyDescent="0.15">
      <c r="K1432" s="3"/>
      <c r="L1432" s="3"/>
      <c r="M1432" s="3"/>
      <c r="N1432" s="3"/>
      <c r="O1432" s="3"/>
      <c r="P1432" s="4"/>
    </row>
    <row r="1433" spans="11:16" x14ac:dyDescent="0.15">
      <c r="K1433" s="3"/>
      <c r="L1433" s="3"/>
      <c r="M1433" s="3"/>
      <c r="N1433" s="3"/>
      <c r="O1433" s="3"/>
      <c r="P1433" s="4"/>
    </row>
    <row r="1434" spans="11:16" x14ac:dyDescent="0.15">
      <c r="K1434" s="3"/>
      <c r="L1434" s="3"/>
      <c r="M1434" s="3"/>
      <c r="N1434" s="3"/>
      <c r="O1434" s="3"/>
      <c r="P1434" s="4"/>
    </row>
    <row r="1435" spans="11:16" x14ac:dyDescent="0.15">
      <c r="K1435" s="3"/>
      <c r="L1435" s="3"/>
      <c r="M1435" s="3"/>
      <c r="N1435" s="3"/>
      <c r="O1435" s="3"/>
      <c r="P1435" s="4"/>
    </row>
    <row r="1436" spans="11:16" x14ac:dyDescent="0.15">
      <c r="K1436" s="3"/>
      <c r="L1436" s="3"/>
      <c r="M1436" s="3"/>
      <c r="N1436" s="3"/>
      <c r="O1436" s="3"/>
      <c r="P1436" s="4"/>
    </row>
    <row r="1437" spans="11:16" x14ac:dyDescent="0.15">
      <c r="K1437" s="3"/>
      <c r="L1437" s="3"/>
      <c r="M1437" s="3"/>
      <c r="N1437" s="3"/>
      <c r="O1437" s="3"/>
      <c r="P1437" s="4"/>
    </row>
    <row r="1438" spans="11:16" x14ac:dyDescent="0.15">
      <c r="K1438" s="3"/>
      <c r="L1438" s="3"/>
      <c r="M1438" s="3"/>
      <c r="N1438" s="3"/>
      <c r="O1438" s="3"/>
      <c r="P1438" s="4"/>
    </row>
    <row r="1439" spans="11:16" x14ac:dyDescent="0.15">
      <c r="K1439" s="3"/>
      <c r="L1439" s="3"/>
      <c r="M1439" s="3"/>
      <c r="N1439" s="3"/>
      <c r="O1439" s="3"/>
      <c r="P1439" s="4"/>
    </row>
    <row r="1440" spans="11:16" x14ac:dyDescent="0.15">
      <c r="K1440" s="3"/>
      <c r="L1440" s="3"/>
      <c r="M1440" s="3"/>
      <c r="N1440" s="3"/>
      <c r="O1440" s="3"/>
      <c r="P1440" s="4"/>
    </row>
    <row r="1441" spans="11:16" x14ac:dyDescent="0.15">
      <c r="K1441" s="3"/>
      <c r="L1441" s="3"/>
      <c r="M1441" s="3"/>
      <c r="N1441" s="3"/>
      <c r="O1441" s="3"/>
      <c r="P1441" s="4"/>
    </row>
    <row r="1442" spans="11:16" x14ac:dyDescent="0.15">
      <c r="K1442" s="3"/>
      <c r="L1442" s="3"/>
      <c r="M1442" s="3"/>
      <c r="N1442" s="3"/>
      <c r="O1442" s="3"/>
      <c r="P1442" s="4"/>
    </row>
    <row r="1443" spans="11:16" x14ac:dyDescent="0.15">
      <c r="K1443" s="3"/>
      <c r="L1443" s="3"/>
      <c r="M1443" s="3"/>
      <c r="N1443" s="3"/>
      <c r="O1443" s="3"/>
      <c r="P1443" s="4"/>
    </row>
    <row r="1444" spans="11:16" x14ac:dyDescent="0.15">
      <c r="K1444" s="3"/>
      <c r="L1444" s="3"/>
      <c r="M1444" s="3"/>
      <c r="N1444" s="3"/>
      <c r="O1444" s="3"/>
      <c r="P1444" s="4"/>
    </row>
    <row r="1445" spans="11:16" x14ac:dyDescent="0.15">
      <c r="K1445" s="3"/>
      <c r="L1445" s="3"/>
      <c r="M1445" s="3"/>
      <c r="N1445" s="3"/>
      <c r="O1445" s="3"/>
      <c r="P1445" s="4"/>
    </row>
    <row r="1446" spans="11:16" x14ac:dyDescent="0.15">
      <c r="K1446" s="3"/>
      <c r="L1446" s="3"/>
      <c r="M1446" s="3"/>
      <c r="N1446" s="3"/>
      <c r="O1446" s="3"/>
      <c r="P1446" s="4"/>
    </row>
    <row r="1447" spans="11:16" x14ac:dyDescent="0.15">
      <c r="K1447" s="3"/>
      <c r="L1447" s="3"/>
      <c r="M1447" s="3"/>
      <c r="N1447" s="3"/>
      <c r="O1447" s="3"/>
      <c r="P1447" s="4"/>
    </row>
    <row r="1448" spans="11:16" x14ac:dyDescent="0.15">
      <c r="K1448" s="3"/>
      <c r="L1448" s="3"/>
      <c r="M1448" s="3"/>
      <c r="N1448" s="3"/>
      <c r="O1448" s="3"/>
      <c r="P1448" s="4"/>
    </row>
    <row r="1449" spans="11:16" x14ac:dyDescent="0.15">
      <c r="K1449" s="3"/>
      <c r="L1449" s="3"/>
      <c r="M1449" s="3"/>
      <c r="N1449" s="3"/>
      <c r="O1449" s="3"/>
      <c r="P1449" s="4"/>
    </row>
    <row r="1450" spans="11:16" x14ac:dyDescent="0.15">
      <c r="K1450" s="3"/>
      <c r="L1450" s="3"/>
      <c r="M1450" s="3"/>
      <c r="N1450" s="3"/>
      <c r="O1450" s="3"/>
      <c r="P1450" s="4"/>
    </row>
    <row r="1451" spans="11:16" x14ac:dyDescent="0.15">
      <c r="K1451" s="3"/>
      <c r="L1451" s="3"/>
      <c r="M1451" s="3"/>
      <c r="N1451" s="3"/>
      <c r="O1451" s="3"/>
      <c r="P1451" s="4"/>
    </row>
    <row r="1452" spans="11:16" x14ac:dyDescent="0.15">
      <c r="K1452" s="3"/>
      <c r="L1452" s="3"/>
      <c r="M1452" s="3"/>
      <c r="N1452" s="3"/>
      <c r="O1452" s="3"/>
      <c r="P1452" s="4"/>
    </row>
    <row r="1453" spans="11:16" x14ac:dyDescent="0.15">
      <c r="K1453" s="3"/>
      <c r="L1453" s="3"/>
      <c r="M1453" s="3"/>
      <c r="N1453" s="3"/>
      <c r="O1453" s="3"/>
      <c r="P1453" s="4"/>
    </row>
    <row r="1454" spans="11:16" x14ac:dyDescent="0.15">
      <c r="K1454" s="3"/>
      <c r="L1454" s="3"/>
      <c r="M1454" s="3"/>
      <c r="N1454" s="3"/>
      <c r="O1454" s="3"/>
      <c r="P1454" s="4"/>
    </row>
    <row r="1455" spans="11:16" x14ac:dyDescent="0.15">
      <c r="K1455" s="3"/>
      <c r="L1455" s="3"/>
      <c r="M1455" s="3"/>
      <c r="N1455" s="3"/>
      <c r="O1455" s="3"/>
      <c r="P1455" s="4"/>
    </row>
    <row r="1456" spans="11:16" x14ac:dyDescent="0.15">
      <c r="K1456" s="3"/>
      <c r="L1456" s="3"/>
      <c r="M1456" s="3"/>
      <c r="N1456" s="3"/>
      <c r="O1456" s="3"/>
      <c r="P1456" s="4"/>
    </row>
    <row r="1457" spans="11:16" x14ac:dyDescent="0.15">
      <c r="K1457" s="3"/>
      <c r="L1457" s="3"/>
      <c r="M1457" s="3"/>
      <c r="N1457" s="3"/>
      <c r="O1457" s="3"/>
      <c r="P1457" s="4"/>
    </row>
    <row r="1458" spans="11:16" x14ac:dyDescent="0.15">
      <c r="K1458" s="3"/>
      <c r="L1458" s="3"/>
      <c r="M1458" s="3"/>
      <c r="N1458" s="3"/>
      <c r="O1458" s="3"/>
      <c r="P1458" s="4"/>
    </row>
    <row r="1459" spans="11:16" x14ac:dyDescent="0.15">
      <c r="K1459" s="3"/>
      <c r="L1459" s="3"/>
      <c r="M1459" s="3"/>
      <c r="N1459" s="3"/>
      <c r="O1459" s="3"/>
      <c r="P1459" s="4"/>
    </row>
    <row r="1460" spans="11:16" x14ac:dyDescent="0.15">
      <c r="K1460" s="3"/>
      <c r="L1460" s="3"/>
      <c r="M1460" s="3"/>
      <c r="N1460" s="3"/>
      <c r="O1460" s="3"/>
      <c r="P1460" s="4"/>
    </row>
    <row r="1461" spans="11:16" x14ac:dyDescent="0.15">
      <c r="K1461" s="3"/>
      <c r="L1461" s="3"/>
      <c r="M1461" s="3"/>
      <c r="N1461" s="3"/>
      <c r="O1461" s="3"/>
      <c r="P1461" s="4"/>
    </row>
    <row r="1462" spans="11:16" x14ac:dyDescent="0.15">
      <c r="K1462" s="3"/>
      <c r="L1462" s="3"/>
      <c r="M1462" s="3"/>
      <c r="N1462" s="3"/>
      <c r="O1462" s="3"/>
      <c r="P1462" s="4"/>
    </row>
    <row r="1463" spans="11:16" x14ac:dyDescent="0.15">
      <c r="K1463" s="3"/>
      <c r="L1463" s="3"/>
      <c r="M1463" s="3"/>
      <c r="N1463" s="3"/>
      <c r="O1463" s="3"/>
      <c r="P1463" s="4"/>
    </row>
    <row r="1464" spans="11:16" x14ac:dyDescent="0.15">
      <c r="K1464" s="3"/>
      <c r="L1464" s="3"/>
      <c r="M1464" s="3"/>
      <c r="N1464" s="3"/>
      <c r="O1464" s="3"/>
      <c r="P1464" s="4"/>
    </row>
    <row r="1465" spans="11:16" x14ac:dyDescent="0.15">
      <c r="K1465" s="3"/>
      <c r="L1465" s="3"/>
      <c r="M1465" s="3"/>
      <c r="N1465" s="3"/>
      <c r="O1465" s="3"/>
      <c r="P1465" s="4"/>
    </row>
    <row r="1466" spans="11:16" x14ac:dyDescent="0.15">
      <c r="K1466" s="3"/>
      <c r="L1466" s="3"/>
      <c r="M1466" s="3"/>
      <c r="N1466" s="3"/>
      <c r="O1466" s="3"/>
      <c r="P1466" s="4"/>
    </row>
    <row r="1467" spans="11:16" x14ac:dyDescent="0.15">
      <c r="K1467" s="3"/>
      <c r="L1467" s="3"/>
      <c r="M1467" s="3"/>
      <c r="N1467" s="3"/>
      <c r="O1467" s="3"/>
      <c r="P1467" s="4"/>
    </row>
    <row r="1468" spans="11:16" x14ac:dyDescent="0.15">
      <c r="K1468" s="3"/>
      <c r="L1468" s="3"/>
      <c r="M1468" s="3"/>
      <c r="N1468" s="3"/>
      <c r="O1468" s="3"/>
      <c r="P1468" s="4"/>
    </row>
    <row r="1469" spans="11:16" x14ac:dyDescent="0.15">
      <c r="K1469" s="3"/>
      <c r="L1469" s="3"/>
      <c r="M1469" s="3"/>
      <c r="N1469" s="3"/>
      <c r="O1469" s="3"/>
      <c r="P1469" s="4"/>
    </row>
    <row r="1470" spans="11:16" x14ac:dyDescent="0.15">
      <c r="K1470" s="3"/>
      <c r="L1470" s="3"/>
      <c r="M1470" s="3"/>
      <c r="N1470" s="3"/>
      <c r="O1470" s="3"/>
      <c r="P1470" s="4"/>
    </row>
    <row r="1471" spans="11:16" x14ac:dyDescent="0.15">
      <c r="K1471" s="3"/>
      <c r="L1471" s="3"/>
      <c r="M1471" s="3"/>
      <c r="N1471" s="3"/>
      <c r="O1471" s="3"/>
      <c r="P1471" s="4"/>
    </row>
    <row r="1472" spans="11:16" x14ac:dyDescent="0.15">
      <c r="K1472" s="3"/>
      <c r="L1472" s="3"/>
      <c r="M1472" s="3"/>
      <c r="N1472" s="3"/>
      <c r="O1472" s="3"/>
      <c r="P1472" s="4"/>
    </row>
    <row r="1473" spans="11:16" x14ac:dyDescent="0.15">
      <c r="K1473" s="3"/>
      <c r="L1473" s="3"/>
      <c r="M1473" s="3"/>
      <c r="N1473" s="3"/>
      <c r="O1473" s="3"/>
      <c r="P1473" s="4"/>
    </row>
    <row r="1474" spans="11:16" x14ac:dyDescent="0.15">
      <c r="K1474" s="3"/>
      <c r="L1474" s="3"/>
      <c r="M1474" s="3"/>
      <c r="N1474" s="3"/>
      <c r="O1474" s="3"/>
      <c r="P1474" s="4"/>
    </row>
    <row r="1475" spans="11:16" x14ac:dyDescent="0.15">
      <c r="K1475" s="3"/>
      <c r="L1475" s="3"/>
      <c r="M1475" s="3"/>
      <c r="N1475" s="3"/>
      <c r="O1475" s="3"/>
      <c r="P1475" s="4"/>
    </row>
    <row r="1476" spans="11:16" x14ac:dyDescent="0.15">
      <c r="K1476" s="3"/>
      <c r="L1476" s="3"/>
      <c r="M1476" s="3"/>
      <c r="N1476" s="3"/>
      <c r="O1476" s="3"/>
      <c r="P1476" s="4"/>
    </row>
    <row r="1477" spans="11:16" x14ac:dyDescent="0.15">
      <c r="K1477" s="3"/>
      <c r="L1477" s="3"/>
      <c r="M1477" s="3"/>
      <c r="N1477" s="3"/>
      <c r="O1477" s="3"/>
      <c r="P1477" s="4"/>
    </row>
    <row r="1478" spans="11:16" x14ac:dyDescent="0.15">
      <c r="K1478" s="3"/>
      <c r="L1478" s="3"/>
      <c r="M1478" s="3"/>
      <c r="N1478" s="3"/>
      <c r="O1478" s="3"/>
      <c r="P1478" s="4"/>
    </row>
    <row r="1479" spans="11:16" x14ac:dyDescent="0.15">
      <c r="K1479" s="3"/>
      <c r="L1479" s="3"/>
      <c r="M1479" s="3"/>
      <c r="N1479" s="3"/>
      <c r="O1479" s="3"/>
      <c r="P1479" s="4"/>
    </row>
    <row r="1480" spans="11:16" x14ac:dyDescent="0.15">
      <c r="K1480" s="3"/>
      <c r="L1480" s="3"/>
      <c r="M1480" s="3"/>
      <c r="N1480" s="3"/>
      <c r="O1480" s="3"/>
      <c r="P1480" s="4"/>
    </row>
    <row r="1481" spans="11:16" x14ac:dyDescent="0.15">
      <c r="K1481" s="3"/>
      <c r="L1481" s="3"/>
      <c r="M1481" s="3"/>
      <c r="N1481" s="3"/>
      <c r="O1481" s="3"/>
      <c r="P1481" s="4"/>
    </row>
    <row r="1482" spans="11:16" x14ac:dyDescent="0.15">
      <c r="K1482" s="3"/>
      <c r="L1482" s="3"/>
      <c r="M1482" s="3"/>
      <c r="N1482" s="3"/>
      <c r="O1482" s="3"/>
      <c r="P1482" s="4"/>
    </row>
    <row r="1483" spans="11:16" x14ac:dyDescent="0.15">
      <c r="K1483" s="3"/>
      <c r="L1483" s="3"/>
      <c r="M1483" s="3"/>
      <c r="N1483" s="3"/>
      <c r="O1483" s="3"/>
      <c r="P1483" s="4"/>
    </row>
    <row r="1484" spans="11:16" x14ac:dyDescent="0.15">
      <c r="K1484" s="3"/>
      <c r="L1484" s="3"/>
      <c r="M1484" s="3"/>
      <c r="N1484" s="3"/>
      <c r="O1484" s="3"/>
      <c r="P1484" s="4"/>
    </row>
    <row r="1485" spans="11:16" x14ac:dyDescent="0.15">
      <c r="K1485" s="3"/>
      <c r="L1485" s="3"/>
      <c r="M1485" s="3"/>
      <c r="N1485" s="3"/>
      <c r="O1485" s="3"/>
      <c r="P1485" s="4"/>
    </row>
    <row r="1486" spans="11:16" x14ac:dyDescent="0.15">
      <c r="K1486" s="3"/>
      <c r="L1486" s="3"/>
      <c r="M1486" s="3"/>
      <c r="N1486" s="3"/>
      <c r="O1486" s="3"/>
      <c r="P1486" s="4"/>
    </row>
    <row r="1487" spans="11:16" x14ac:dyDescent="0.15">
      <c r="K1487" s="3"/>
      <c r="L1487" s="3"/>
      <c r="M1487" s="3"/>
      <c r="N1487" s="3"/>
      <c r="O1487" s="3"/>
      <c r="P1487" s="4"/>
    </row>
    <row r="1488" spans="11:16" x14ac:dyDescent="0.15">
      <c r="K1488" s="3"/>
      <c r="L1488" s="3"/>
      <c r="M1488" s="3"/>
      <c r="N1488" s="3"/>
      <c r="O1488" s="3"/>
      <c r="P1488" s="4"/>
    </row>
    <row r="1489" spans="11:16" x14ac:dyDescent="0.15">
      <c r="K1489" s="3"/>
      <c r="L1489" s="3"/>
      <c r="M1489" s="3"/>
      <c r="N1489" s="3"/>
      <c r="O1489" s="3"/>
      <c r="P1489" s="4"/>
    </row>
    <row r="1490" spans="11:16" x14ac:dyDescent="0.15">
      <c r="K1490" s="3"/>
      <c r="L1490" s="3"/>
      <c r="M1490" s="3"/>
      <c r="N1490" s="3"/>
      <c r="O1490" s="3"/>
      <c r="P1490" s="4"/>
    </row>
    <row r="1491" spans="11:16" x14ac:dyDescent="0.15">
      <c r="K1491" s="3"/>
      <c r="L1491" s="3"/>
      <c r="M1491" s="3"/>
      <c r="N1491" s="3"/>
      <c r="O1491" s="3"/>
      <c r="P1491" s="4"/>
    </row>
    <row r="1492" spans="11:16" x14ac:dyDescent="0.15">
      <c r="K1492" s="3"/>
      <c r="L1492" s="3"/>
      <c r="M1492" s="3"/>
      <c r="N1492" s="3"/>
      <c r="O1492" s="3"/>
      <c r="P1492" s="4"/>
    </row>
    <row r="1493" spans="11:16" x14ac:dyDescent="0.15">
      <c r="K1493" s="3"/>
      <c r="L1493" s="3"/>
      <c r="M1493" s="3"/>
      <c r="N1493" s="3"/>
      <c r="O1493" s="3"/>
      <c r="P1493" s="4"/>
    </row>
    <row r="1494" spans="11:16" x14ac:dyDescent="0.15">
      <c r="K1494" s="3"/>
      <c r="L1494" s="3"/>
      <c r="M1494" s="3"/>
      <c r="N1494" s="3"/>
      <c r="O1494" s="3"/>
      <c r="P1494" s="4"/>
    </row>
    <row r="1495" spans="11:16" x14ac:dyDescent="0.15">
      <c r="K1495" s="3"/>
      <c r="L1495" s="3"/>
      <c r="M1495" s="3"/>
      <c r="N1495" s="3"/>
      <c r="O1495" s="3"/>
      <c r="P1495" s="4"/>
    </row>
    <row r="1496" spans="11:16" x14ac:dyDescent="0.15">
      <c r="K1496" s="3"/>
      <c r="L1496" s="3"/>
      <c r="M1496" s="3"/>
      <c r="N1496" s="3"/>
      <c r="O1496" s="3"/>
      <c r="P1496" s="4"/>
    </row>
    <row r="1497" spans="11:16" x14ac:dyDescent="0.15">
      <c r="K1497" s="3"/>
      <c r="L1497" s="3"/>
      <c r="M1497" s="3"/>
      <c r="N1497" s="3"/>
      <c r="O1497" s="3"/>
      <c r="P1497" s="4"/>
    </row>
    <row r="1498" spans="11:16" x14ac:dyDescent="0.15">
      <c r="K1498" s="3"/>
      <c r="L1498" s="3"/>
      <c r="M1498" s="3"/>
      <c r="N1498" s="3"/>
      <c r="O1498" s="3"/>
      <c r="P1498" s="4"/>
    </row>
    <row r="1499" spans="11:16" x14ac:dyDescent="0.15">
      <c r="K1499" s="3"/>
      <c r="L1499" s="3"/>
      <c r="M1499" s="3"/>
      <c r="N1499" s="3"/>
      <c r="O1499" s="3"/>
      <c r="P1499" s="4"/>
    </row>
    <row r="1500" spans="11:16" x14ac:dyDescent="0.15">
      <c r="K1500" s="3"/>
      <c r="L1500" s="3"/>
      <c r="M1500" s="3"/>
      <c r="N1500" s="3"/>
      <c r="O1500" s="3"/>
      <c r="P1500" s="4"/>
    </row>
    <row r="1501" spans="11:16" x14ac:dyDescent="0.15">
      <c r="K1501" s="3"/>
      <c r="L1501" s="3"/>
      <c r="M1501" s="3"/>
      <c r="N1501" s="3"/>
      <c r="O1501" s="3"/>
      <c r="P1501" s="4"/>
    </row>
    <row r="1502" spans="11:16" x14ac:dyDescent="0.15">
      <c r="K1502" s="3"/>
      <c r="L1502" s="3"/>
      <c r="M1502" s="3"/>
      <c r="N1502" s="3"/>
      <c r="O1502" s="3"/>
      <c r="P1502" s="4"/>
    </row>
    <row r="1503" spans="11:16" x14ac:dyDescent="0.15">
      <c r="K1503" s="3"/>
      <c r="L1503" s="3"/>
      <c r="M1503" s="3"/>
      <c r="N1503" s="3"/>
      <c r="O1503" s="3"/>
      <c r="P1503" s="4"/>
    </row>
    <row r="1504" spans="11:16" x14ac:dyDescent="0.15">
      <c r="K1504" s="3"/>
      <c r="L1504" s="3"/>
      <c r="M1504" s="3"/>
      <c r="N1504" s="3"/>
      <c r="O1504" s="3"/>
      <c r="P1504" s="4"/>
    </row>
    <row r="1505" spans="11:16" x14ac:dyDescent="0.15">
      <c r="K1505" s="3"/>
      <c r="L1505" s="3"/>
      <c r="M1505" s="3"/>
      <c r="N1505" s="3"/>
      <c r="O1505" s="3"/>
      <c r="P1505" s="4"/>
    </row>
    <row r="1506" spans="11:16" x14ac:dyDescent="0.15">
      <c r="K1506" s="3"/>
      <c r="L1506" s="3"/>
      <c r="M1506" s="3"/>
      <c r="N1506" s="3"/>
      <c r="O1506" s="3"/>
      <c r="P1506" s="4"/>
    </row>
    <row r="1507" spans="11:16" x14ac:dyDescent="0.15">
      <c r="K1507" s="3"/>
      <c r="L1507" s="3"/>
      <c r="M1507" s="3"/>
      <c r="N1507" s="3"/>
      <c r="O1507" s="3"/>
      <c r="P1507" s="4"/>
    </row>
    <row r="1508" spans="11:16" x14ac:dyDescent="0.15">
      <c r="K1508" s="3"/>
      <c r="L1508" s="3"/>
      <c r="M1508" s="3"/>
      <c r="N1508" s="3"/>
      <c r="O1508" s="3"/>
      <c r="P1508" s="4"/>
    </row>
    <row r="1509" spans="11:16" x14ac:dyDescent="0.15">
      <c r="K1509" s="3"/>
      <c r="L1509" s="3"/>
      <c r="M1509" s="3"/>
      <c r="N1509" s="3"/>
      <c r="O1509" s="3"/>
      <c r="P1509" s="4"/>
    </row>
    <row r="1510" spans="11:16" x14ac:dyDescent="0.15">
      <c r="K1510" s="3"/>
      <c r="L1510" s="3"/>
      <c r="M1510" s="3"/>
      <c r="N1510" s="3"/>
      <c r="O1510" s="3"/>
      <c r="P1510" s="4"/>
    </row>
    <row r="1511" spans="11:16" x14ac:dyDescent="0.15">
      <c r="K1511" s="3"/>
      <c r="L1511" s="3"/>
      <c r="M1511" s="3"/>
      <c r="N1511" s="3"/>
      <c r="O1511" s="3"/>
      <c r="P1511" s="4"/>
    </row>
    <row r="1512" spans="11:16" x14ac:dyDescent="0.15">
      <c r="K1512" s="3"/>
      <c r="L1512" s="3"/>
      <c r="M1512" s="3"/>
      <c r="N1512" s="3"/>
      <c r="O1512" s="3"/>
      <c r="P1512" s="4"/>
    </row>
    <row r="1513" spans="11:16" x14ac:dyDescent="0.15">
      <c r="K1513" s="3"/>
      <c r="L1513" s="3"/>
      <c r="M1513" s="3"/>
      <c r="N1513" s="3"/>
      <c r="O1513" s="3"/>
      <c r="P1513" s="4"/>
    </row>
    <row r="1514" spans="11:16" x14ac:dyDescent="0.15">
      <c r="K1514" s="3"/>
      <c r="L1514" s="3"/>
      <c r="M1514" s="3"/>
      <c r="N1514" s="3"/>
      <c r="O1514" s="3"/>
      <c r="P1514" s="4"/>
    </row>
    <row r="1515" spans="11:16" x14ac:dyDescent="0.15">
      <c r="K1515" s="3"/>
      <c r="L1515" s="3"/>
      <c r="M1515" s="3"/>
      <c r="N1515" s="3"/>
      <c r="O1515" s="3"/>
      <c r="P1515" s="4"/>
    </row>
    <row r="1516" spans="11:16" x14ac:dyDescent="0.15">
      <c r="K1516" s="3"/>
      <c r="L1516" s="3"/>
      <c r="M1516" s="3"/>
      <c r="N1516" s="3"/>
      <c r="O1516" s="3"/>
      <c r="P1516" s="4"/>
    </row>
    <row r="1517" spans="11:16" x14ac:dyDescent="0.15">
      <c r="K1517" s="3"/>
      <c r="L1517" s="3"/>
      <c r="M1517" s="3"/>
      <c r="N1517" s="3"/>
      <c r="O1517" s="3"/>
      <c r="P1517" s="4"/>
    </row>
    <row r="1518" spans="11:16" x14ac:dyDescent="0.15">
      <c r="K1518" s="3"/>
      <c r="L1518" s="3"/>
      <c r="M1518" s="3"/>
      <c r="N1518" s="3"/>
      <c r="O1518" s="3"/>
      <c r="P1518" s="4"/>
    </row>
    <row r="1519" spans="11:16" x14ac:dyDescent="0.15">
      <c r="K1519" s="3"/>
      <c r="L1519" s="3"/>
      <c r="M1519" s="3"/>
      <c r="N1519" s="3"/>
      <c r="O1519" s="3"/>
      <c r="P1519" s="4"/>
    </row>
    <row r="1520" spans="11:16" x14ac:dyDescent="0.15">
      <c r="K1520" s="3"/>
      <c r="L1520" s="3"/>
      <c r="M1520" s="3"/>
      <c r="N1520" s="3"/>
      <c r="O1520" s="3"/>
      <c r="P1520" s="4"/>
    </row>
    <row r="1521" spans="11:16" x14ac:dyDescent="0.15">
      <c r="K1521" s="3"/>
      <c r="L1521" s="3"/>
      <c r="M1521" s="3"/>
      <c r="N1521" s="3"/>
      <c r="O1521" s="3"/>
      <c r="P1521" s="4"/>
    </row>
    <row r="1522" spans="11:16" x14ac:dyDescent="0.15">
      <c r="K1522" s="3"/>
      <c r="L1522" s="3"/>
      <c r="M1522" s="3"/>
      <c r="N1522" s="3"/>
      <c r="O1522" s="3"/>
      <c r="P1522" s="4"/>
    </row>
    <row r="1523" spans="11:16" x14ac:dyDescent="0.15">
      <c r="K1523" s="3"/>
      <c r="L1523" s="3"/>
      <c r="M1523" s="3"/>
      <c r="N1523" s="3"/>
      <c r="O1523" s="3"/>
      <c r="P1523" s="4"/>
    </row>
    <row r="1524" spans="11:16" x14ac:dyDescent="0.15">
      <c r="K1524" s="3"/>
      <c r="L1524" s="3"/>
      <c r="M1524" s="3"/>
      <c r="N1524" s="3"/>
      <c r="O1524" s="3"/>
      <c r="P1524" s="4"/>
    </row>
    <row r="1525" spans="11:16" x14ac:dyDescent="0.15">
      <c r="K1525" s="3"/>
      <c r="L1525" s="3"/>
      <c r="M1525" s="3"/>
      <c r="N1525" s="3"/>
      <c r="O1525" s="3"/>
      <c r="P1525" s="4"/>
    </row>
    <row r="1526" spans="11:16" x14ac:dyDescent="0.15">
      <c r="K1526" s="3"/>
      <c r="L1526" s="3"/>
      <c r="M1526" s="3"/>
      <c r="N1526" s="3"/>
      <c r="O1526" s="3"/>
      <c r="P1526" s="4"/>
    </row>
    <row r="1527" spans="11:16" x14ac:dyDescent="0.15">
      <c r="K1527" s="3"/>
      <c r="L1527" s="3"/>
      <c r="M1527" s="3"/>
      <c r="N1527" s="3"/>
      <c r="O1527" s="3"/>
      <c r="P1527" s="4"/>
    </row>
    <row r="1528" spans="11:16" x14ac:dyDescent="0.15">
      <c r="K1528" s="3"/>
      <c r="L1528" s="3"/>
      <c r="M1528" s="3"/>
      <c r="N1528" s="3"/>
      <c r="O1528" s="3"/>
      <c r="P1528" s="4"/>
    </row>
    <row r="1529" spans="11:16" x14ac:dyDescent="0.15">
      <c r="K1529" s="3"/>
      <c r="L1529" s="3"/>
      <c r="M1529" s="3"/>
      <c r="N1529" s="3"/>
      <c r="O1529" s="3"/>
      <c r="P1529" s="4"/>
    </row>
    <row r="1530" spans="11:16" x14ac:dyDescent="0.15">
      <c r="K1530" s="3"/>
      <c r="L1530" s="3"/>
      <c r="M1530" s="3"/>
      <c r="N1530" s="3"/>
      <c r="O1530" s="3"/>
      <c r="P1530" s="4"/>
    </row>
    <row r="1531" spans="11:16" x14ac:dyDescent="0.15">
      <c r="K1531" s="3"/>
      <c r="L1531" s="3"/>
      <c r="M1531" s="3"/>
      <c r="N1531" s="3"/>
      <c r="O1531" s="3"/>
      <c r="P1531" s="4"/>
    </row>
    <row r="1532" spans="11:16" x14ac:dyDescent="0.15">
      <c r="K1532" s="3"/>
      <c r="L1532" s="3"/>
      <c r="M1532" s="3"/>
      <c r="N1532" s="3"/>
      <c r="O1532" s="3"/>
      <c r="P1532" s="4"/>
    </row>
    <row r="1533" spans="11:16" x14ac:dyDescent="0.15">
      <c r="K1533" s="3"/>
      <c r="L1533" s="3"/>
      <c r="M1533" s="3"/>
      <c r="N1533" s="3"/>
      <c r="O1533" s="3"/>
      <c r="P1533" s="4"/>
    </row>
    <row r="1534" spans="11:16" x14ac:dyDescent="0.15">
      <c r="K1534" s="3"/>
      <c r="L1534" s="3"/>
      <c r="M1534" s="3"/>
      <c r="N1534" s="3"/>
      <c r="O1534" s="3"/>
      <c r="P1534" s="4"/>
    </row>
    <row r="1535" spans="11:16" x14ac:dyDescent="0.15">
      <c r="K1535" s="3"/>
      <c r="L1535" s="3"/>
      <c r="M1535" s="3"/>
      <c r="N1535" s="3"/>
      <c r="O1535" s="3"/>
      <c r="P1535" s="4"/>
    </row>
    <row r="1536" spans="11:16" x14ac:dyDescent="0.15">
      <c r="K1536" s="3"/>
      <c r="L1536" s="3"/>
      <c r="M1536" s="3"/>
      <c r="N1536" s="3"/>
      <c r="O1536" s="3"/>
      <c r="P1536" s="4"/>
    </row>
    <row r="1537" spans="11:16" x14ac:dyDescent="0.15">
      <c r="K1537" s="3"/>
      <c r="L1537" s="3"/>
      <c r="M1537" s="3"/>
      <c r="N1537" s="3"/>
      <c r="O1537" s="3"/>
      <c r="P1537" s="4"/>
    </row>
    <row r="1538" spans="11:16" x14ac:dyDescent="0.15">
      <c r="K1538" s="3"/>
      <c r="L1538" s="3"/>
      <c r="M1538" s="3"/>
      <c r="N1538" s="3"/>
      <c r="O1538" s="3"/>
      <c r="P1538" s="4"/>
    </row>
    <row r="1539" spans="11:16" x14ac:dyDescent="0.15">
      <c r="K1539" s="3"/>
      <c r="L1539" s="3"/>
      <c r="M1539" s="3"/>
      <c r="N1539" s="3"/>
      <c r="O1539" s="3"/>
      <c r="P1539" s="4"/>
    </row>
    <row r="1540" spans="11:16" x14ac:dyDescent="0.15">
      <c r="K1540" s="3"/>
      <c r="L1540" s="3"/>
      <c r="M1540" s="3"/>
      <c r="N1540" s="3"/>
      <c r="O1540" s="3"/>
      <c r="P1540" s="4"/>
    </row>
    <row r="1541" spans="11:16" x14ac:dyDescent="0.15">
      <c r="K1541" s="3"/>
      <c r="L1541" s="3"/>
      <c r="M1541" s="3"/>
      <c r="N1541" s="3"/>
      <c r="O1541" s="3"/>
      <c r="P1541" s="4"/>
    </row>
    <row r="1542" spans="11:16" x14ac:dyDescent="0.15">
      <c r="K1542" s="3"/>
      <c r="L1542" s="3"/>
      <c r="M1542" s="3"/>
      <c r="N1542" s="3"/>
      <c r="O1542" s="3"/>
      <c r="P1542" s="4"/>
    </row>
    <row r="1543" spans="11:16" x14ac:dyDescent="0.15">
      <c r="K1543" s="3"/>
      <c r="L1543" s="3"/>
      <c r="M1543" s="3"/>
      <c r="N1543" s="3"/>
      <c r="O1543" s="3"/>
      <c r="P1543" s="4"/>
    </row>
    <row r="1544" spans="11:16" x14ac:dyDescent="0.15">
      <c r="K1544" s="3"/>
      <c r="L1544" s="3"/>
      <c r="M1544" s="3"/>
      <c r="N1544" s="3"/>
      <c r="O1544" s="3"/>
      <c r="P1544" s="4"/>
    </row>
    <row r="1545" spans="11:16" x14ac:dyDescent="0.15">
      <c r="K1545" s="3"/>
      <c r="L1545" s="3"/>
      <c r="M1545" s="3"/>
      <c r="N1545" s="3"/>
      <c r="O1545" s="3"/>
      <c r="P1545" s="4"/>
    </row>
    <row r="1546" spans="11:16" x14ac:dyDescent="0.15">
      <c r="K1546" s="3"/>
      <c r="L1546" s="3"/>
      <c r="M1546" s="3"/>
      <c r="N1546" s="3"/>
      <c r="O1546" s="3"/>
      <c r="P1546" s="4"/>
    </row>
    <row r="1547" spans="11:16" x14ac:dyDescent="0.15">
      <c r="K1547" s="3"/>
      <c r="L1547" s="3"/>
      <c r="M1547" s="3"/>
      <c r="N1547" s="3"/>
      <c r="O1547" s="3"/>
      <c r="P1547" s="4"/>
    </row>
    <row r="1548" spans="11:16" x14ac:dyDescent="0.15">
      <c r="K1548" s="3"/>
      <c r="L1548" s="3"/>
      <c r="M1548" s="3"/>
      <c r="N1548" s="3"/>
      <c r="O1548" s="3"/>
      <c r="P1548" s="4"/>
    </row>
    <row r="1549" spans="11:16" x14ac:dyDescent="0.15">
      <c r="K1549" s="3"/>
      <c r="L1549" s="3"/>
      <c r="M1549" s="3"/>
      <c r="N1549" s="3"/>
      <c r="O1549" s="3"/>
      <c r="P1549" s="4"/>
    </row>
    <row r="1550" spans="11:16" x14ac:dyDescent="0.15">
      <c r="K1550" s="3"/>
      <c r="L1550" s="3"/>
      <c r="M1550" s="3"/>
      <c r="N1550" s="3"/>
      <c r="O1550" s="3"/>
      <c r="P1550" s="4"/>
    </row>
    <row r="1551" spans="11:16" x14ac:dyDescent="0.15">
      <c r="K1551" s="3"/>
      <c r="L1551" s="3"/>
      <c r="M1551" s="3"/>
      <c r="N1551" s="3"/>
      <c r="O1551" s="3"/>
      <c r="P1551" s="4"/>
    </row>
    <row r="1552" spans="11:16" x14ac:dyDescent="0.15">
      <c r="K1552" s="3"/>
      <c r="L1552" s="3"/>
      <c r="M1552" s="3"/>
      <c r="N1552" s="3"/>
      <c r="O1552" s="3"/>
      <c r="P1552" s="4"/>
    </row>
    <row r="1553" spans="11:16" x14ac:dyDescent="0.15">
      <c r="K1553" s="3"/>
      <c r="L1553" s="3"/>
      <c r="M1553" s="3"/>
      <c r="N1553" s="3"/>
      <c r="O1553" s="3"/>
      <c r="P1553" s="4"/>
    </row>
    <row r="1554" spans="11:16" x14ac:dyDescent="0.15">
      <c r="K1554" s="3"/>
      <c r="L1554" s="3"/>
      <c r="M1554" s="3"/>
      <c r="N1554" s="3"/>
      <c r="O1554" s="3"/>
      <c r="P1554" s="4"/>
    </row>
    <row r="1555" spans="11:16" x14ac:dyDescent="0.15">
      <c r="K1555" s="3"/>
      <c r="L1555" s="3"/>
      <c r="M1555" s="3"/>
      <c r="N1555" s="3"/>
      <c r="O1555" s="3"/>
      <c r="P1555" s="4"/>
    </row>
    <row r="1556" spans="11:16" x14ac:dyDescent="0.15">
      <c r="K1556" s="3"/>
      <c r="L1556" s="3"/>
      <c r="M1556" s="3"/>
      <c r="N1556" s="3"/>
      <c r="O1556" s="3"/>
      <c r="P1556" s="4"/>
    </row>
    <row r="1557" spans="11:16" x14ac:dyDescent="0.15">
      <c r="K1557" s="3"/>
      <c r="L1557" s="3"/>
      <c r="M1557" s="3"/>
      <c r="N1557" s="3"/>
      <c r="O1557" s="3"/>
      <c r="P1557" s="4"/>
    </row>
    <row r="1558" spans="11:16" x14ac:dyDescent="0.15">
      <c r="K1558" s="3"/>
      <c r="L1558" s="3"/>
      <c r="M1558" s="3"/>
      <c r="N1558" s="3"/>
      <c r="O1558" s="3"/>
      <c r="P1558" s="4"/>
    </row>
    <row r="1559" spans="11:16" x14ac:dyDescent="0.15">
      <c r="K1559" s="3"/>
      <c r="L1559" s="3"/>
      <c r="M1559" s="3"/>
      <c r="N1559" s="3"/>
      <c r="O1559" s="3"/>
      <c r="P1559" s="4"/>
    </row>
    <row r="1560" spans="11:16" x14ac:dyDescent="0.15">
      <c r="K1560" s="3"/>
      <c r="L1560" s="3"/>
      <c r="M1560" s="3"/>
      <c r="N1560" s="3"/>
      <c r="O1560" s="3"/>
      <c r="P1560" s="4"/>
    </row>
    <row r="1561" spans="11:16" x14ac:dyDescent="0.15">
      <c r="K1561" s="3"/>
      <c r="L1561" s="3"/>
      <c r="M1561" s="3"/>
      <c r="N1561" s="3"/>
      <c r="O1561" s="3"/>
      <c r="P1561" s="4"/>
    </row>
    <row r="1562" spans="11:16" x14ac:dyDescent="0.15">
      <c r="K1562" s="3"/>
      <c r="L1562" s="3"/>
      <c r="M1562" s="3"/>
      <c r="N1562" s="3"/>
      <c r="O1562" s="3"/>
      <c r="P1562" s="4"/>
    </row>
    <row r="1563" spans="11:16" x14ac:dyDescent="0.15">
      <c r="K1563" s="3"/>
      <c r="L1563" s="3"/>
      <c r="M1563" s="3"/>
      <c r="N1563" s="3"/>
      <c r="O1563" s="3"/>
      <c r="P1563" s="4"/>
    </row>
    <row r="1564" spans="11:16" x14ac:dyDescent="0.15">
      <c r="K1564" s="3"/>
      <c r="L1564" s="3"/>
      <c r="M1564" s="3"/>
      <c r="N1564" s="3"/>
      <c r="O1564" s="3"/>
      <c r="P1564" s="4"/>
    </row>
    <row r="1565" spans="11:16" x14ac:dyDescent="0.15">
      <c r="K1565" s="3"/>
      <c r="L1565" s="3"/>
      <c r="M1565" s="3"/>
      <c r="N1565" s="3"/>
      <c r="O1565" s="3"/>
      <c r="P1565" s="4"/>
    </row>
    <row r="1566" spans="11:16" x14ac:dyDescent="0.15">
      <c r="K1566" s="3"/>
      <c r="L1566" s="3"/>
      <c r="M1566" s="3"/>
      <c r="N1566" s="3"/>
      <c r="O1566" s="3"/>
      <c r="P1566" s="4"/>
    </row>
    <row r="1567" spans="11:16" x14ac:dyDescent="0.15">
      <c r="K1567" s="3"/>
      <c r="L1567" s="3"/>
      <c r="M1567" s="3"/>
      <c r="N1567" s="3"/>
      <c r="O1567" s="3"/>
      <c r="P1567" s="4"/>
    </row>
    <row r="1568" spans="11:16" x14ac:dyDescent="0.15">
      <c r="K1568" s="3"/>
      <c r="L1568" s="3"/>
      <c r="M1568" s="3"/>
      <c r="N1568" s="3"/>
      <c r="O1568" s="3"/>
      <c r="P1568" s="4"/>
    </row>
    <row r="1569" spans="11:16" x14ac:dyDescent="0.15">
      <c r="K1569" s="3"/>
      <c r="L1569" s="3"/>
      <c r="M1569" s="3"/>
      <c r="N1569" s="3"/>
      <c r="O1569" s="3"/>
      <c r="P1569" s="4"/>
    </row>
    <row r="1570" spans="11:16" x14ac:dyDescent="0.15">
      <c r="K1570" s="3"/>
      <c r="L1570" s="3"/>
      <c r="M1570" s="3"/>
      <c r="N1570" s="3"/>
      <c r="O1570" s="3"/>
      <c r="P1570" s="4"/>
    </row>
    <row r="1571" spans="11:16" x14ac:dyDescent="0.15">
      <c r="K1571" s="3"/>
      <c r="L1571" s="3"/>
      <c r="M1571" s="3"/>
      <c r="N1571" s="3"/>
      <c r="O1571" s="3"/>
      <c r="P1571" s="4"/>
    </row>
    <row r="1572" spans="11:16" x14ac:dyDescent="0.15">
      <c r="K1572" s="3"/>
      <c r="L1572" s="3"/>
      <c r="M1572" s="3"/>
      <c r="N1572" s="3"/>
      <c r="O1572" s="3"/>
      <c r="P1572" s="4"/>
    </row>
    <row r="1573" spans="11:16" x14ac:dyDescent="0.15">
      <c r="K1573" s="3"/>
      <c r="L1573" s="3"/>
      <c r="M1573" s="3"/>
      <c r="N1573" s="3"/>
      <c r="O1573" s="3"/>
      <c r="P1573" s="4"/>
    </row>
    <row r="1574" spans="11:16" x14ac:dyDescent="0.15">
      <c r="K1574" s="3"/>
      <c r="L1574" s="3"/>
      <c r="M1574" s="3"/>
      <c r="N1574" s="3"/>
      <c r="O1574" s="3"/>
      <c r="P1574" s="4"/>
    </row>
    <row r="1575" spans="11:16" x14ac:dyDescent="0.15">
      <c r="K1575" s="3"/>
      <c r="L1575" s="3"/>
      <c r="M1575" s="3"/>
      <c r="N1575" s="3"/>
      <c r="O1575" s="3"/>
      <c r="P1575" s="4"/>
    </row>
    <row r="1576" spans="11:16" x14ac:dyDescent="0.15">
      <c r="K1576" s="3"/>
      <c r="L1576" s="3"/>
      <c r="M1576" s="3"/>
      <c r="N1576" s="3"/>
      <c r="O1576" s="3"/>
      <c r="P1576" s="4"/>
    </row>
    <row r="1577" spans="11:16" x14ac:dyDescent="0.15">
      <c r="K1577" s="3"/>
      <c r="L1577" s="3"/>
      <c r="M1577" s="3"/>
      <c r="N1577" s="3"/>
      <c r="O1577" s="3"/>
      <c r="P1577" s="4"/>
    </row>
    <row r="1578" spans="11:16" x14ac:dyDescent="0.15">
      <c r="K1578" s="3"/>
      <c r="L1578" s="3"/>
      <c r="M1578" s="3"/>
      <c r="N1578" s="3"/>
      <c r="O1578" s="3"/>
      <c r="P1578" s="4"/>
    </row>
    <row r="1579" spans="11:16" x14ac:dyDescent="0.15">
      <c r="K1579" s="3"/>
      <c r="L1579" s="3"/>
      <c r="M1579" s="3"/>
      <c r="N1579" s="3"/>
      <c r="O1579" s="3"/>
      <c r="P1579" s="4"/>
    </row>
    <row r="1580" spans="11:16" x14ac:dyDescent="0.15">
      <c r="K1580" s="3"/>
      <c r="L1580" s="3"/>
      <c r="M1580" s="3"/>
      <c r="N1580" s="3"/>
      <c r="O1580" s="3"/>
      <c r="P1580" s="4"/>
    </row>
    <row r="1581" spans="11:16" x14ac:dyDescent="0.15">
      <c r="K1581" s="3"/>
      <c r="L1581" s="3"/>
      <c r="M1581" s="3"/>
      <c r="N1581" s="3"/>
      <c r="O1581" s="3"/>
      <c r="P1581" s="4"/>
    </row>
    <row r="1582" spans="11:16" x14ac:dyDescent="0.15">
      <c r="K1582" s="3"/>
      <c r="L1582" s="3"/>
      <c r="M1582" s="3"/>
      <c r="N1582" s="3"/>
      <c r="O1582" s="3"/>
      <c r="P1582" s="4"/>
    </row>
    <row r="1583" spans="11:16" x14ac:dyDescent="0.15">
      <c r="K1583" s="3"/>
      <c r="L1583" s="3"/>
      <c r="M1583" s="3"/>
      <c r="N1583" s="3"/>
      <c r="O1583" s="3"/>
      <c r="P1583" s="4"/>
    </row>
    <row r="1584" spans="11:16" x14ac:dyDescent="0.15">
      <c r="K1584" s="3"/>
      <c r="L1584" s="3"/>
      <c r="M1584" s="3"/>
      <c r="N1584" s="3"/>
      <c r="O1584" s="3"/>
      <c r="P1584" s="4"/>
    </row>
    <row r="1585" spans="11:16" x14ac:dyDescent="0.15">
      <c r="K1585" s="3"/>
      <c r="L1585" s="3"/>
      <c r="M1585" s="3"/>
      <c r="N1585" s="3"/>
      <c r="O1585" s="3"/>
      <c r="P1585" s="4"/>
    </row>
    <row r="1586" spans="11:16" x14ac:dyDescent="0.15">
      <c r="K1586" s="3"/>
      <c r="L1586" s="3"/>
      <c r="M1586" s="3"/>
      <c r="N1586" s="3"/>
      <c r="O1586" s="3"/>
      <c r="P1586" s="4"/>
    </row>
    <row r="1587" spans="11:16" x14ac:dyDescent="0.15">
      <c r="K1587" s="3"/>
      <c r="L1587" s="3"/>
      <c r="M1587" s="3"/>
      <c r="N1587" s="3"/>
      <c r="O1587" s="3"/>
      <c r="P1587" s="4"/>
    </row>
    <row r="1588" spans="11:16" x14ac:dyDescent="0.15">
      <c r="K1588" s="3"/>
      <c r="L1588" s="3"/>
      <c r="M1588" s="3"/>
      <c r="N1588" s="3"/>
      <c r="O1588" s="3"/>
      <c r="P1588" s="4"/>
    </row>
    <row r="1589" spans="11:16" x14ac:dyDescent="0.15">
      <c r="K1589" s="3"/>
      <c r="L1589" s="3"/>
      <c r="M1589" s="3"/>
      <c r="N1589" s="3"/>
      <c r="O1589" s="3"/>
      <c r="P1589" s="4"/>
    </row>
    <row r="1590" spans="11:16" x14ac:dyDescent="0.15">
      <c r="K1590" s="3"/>
      <c r="L1590" s="3"/>
      <c r="M1590" s="3"/>
      <c r="N1590" s="3"/>
      <c r="O1590" s="3"/>
      <c r="P1590" s="4"/>
    </row>
    <row r="1591" spans="11:16" x14ac:dyDescent="0.15">
      <c r="K1591" s="3"/>
      <c r="L1591" s="3"/>
      <c r="M1591" s="3"/>
      <c r="N1591" s="3"/>
      <c r="O1591" s="3"/>
      <c r="P1591" s="4"/>
    </row>
    <row r="1592" spans="11:16" x14ac:dyDescent="0.15">
      <c r="K1592" s="3"/>
      <c r="L1592" s="3"/>
      <c r="M1592" s="3"/>
      <c r="N1592" s="3"/>
      <c r="O1592" s="3"/>
      <c r="P1592" s="4"/>
    </row>
    <row r="1593" spans="11:16" x14ac:dyDescent="0.15">
      <c r="K1593" s="3"/>
      <c r="L1593" s="3"/>
      <c r="M1593" s="3"/>
      <c r="N1593" s="3"/>
      <c r="O1593" s="3"/>
      <c r="P1593" s="4"/>
    </row>
    <row r="1594" spans="11:16" x14ac:dyDescent="0.15">
      <c r="K1594" s="3"/>
      <c r="L1594" s="3"/>
      <c r="M1594" s="3"/>
      <c r="N1594" s="3"/>
      <c r="O1594" s="3"/>
      <c r="P1594" s="4"/>
    </row>
    <row r="1595" spans="11:16" x14ac:dyDescent="0.15">
      <c r="K1595" s="3"/>
      <c r="L1595" s="3"/>
      <c r="M1595" s="3"/>
      <c r="N1595" s="3"/>
      <c r="O1595" s="3"/>
      <c r="P1595" s="4"/>
    </row>
    <row r="1596" spans="11:16" x14ac:dyDescent="0.15">
      <c r="K1596" s="3"/>
      <c r="L1596" s="3"/>
      <c r="M1596" s="3"/>
      <c r="N1596" s="3"/>
      <c r="O1596" s="3"/>
      <c r="P1596" s="4"/>
    </row>
    <row r="1597" spans="11:16" x14ac:dyDescent="0.15">
      <c r="K1597" s="3"/>
      <c r="L1597" s="3"/>
      <c r="M1597" s="3"/>
      <c r="N1597" s="3"/>
      <c r="O1597" s="3"/>
      <c r="P1597" s="4"/>
    </row>
    <row r="1598" spans="11:16" x14ac:dyDescent="0.15">
      <c r="K1598" s="3"/>
      <c r="L1598" s="3"/>
      <c r="M1598" s="3"/>
      <c r="N1598" s="3"/>
      <c r="O1598" s="3"/>
      <c r="P1598" s="4"/>
    </row>
    <row r="1599" spans="11:16" x14ac:dyDescent="0.15">
      <c r="K1599" s="3"/>
      <c r="L1599" s="3"/>
      <c r="M1599" s="3"/>
      <c r="N1599" s="3"/>
      <c r="O1599" s="3"/>
      <c r="P1599" s="4"/>
    </row>
    <row r="1600" spans="11:16" x14ac:dyDescent="0.15">
      <c r="K1600" s="3"/>
      <c r="L1600" s="3"/>
      <c r="M1600" s="3"/>
      <c r="N1600" s="3"/>
      <c r="O1600" s="3"/>
      <c r="P1600" s="4"/>
    </row>
    <row r="1601" spans="11:16" x14ac:dyDescent="0.15">
      <c r="K1601" s="3"/>
      <c r="L1601" s="3"/>
      <c r="M1601" s="3"/>
      <c r="N1601" s="3"/>
      <c r="O1601" s="3"/>
      <c r="P1601" s="4"/>
    </row>
    <row r="1602" spans="11:16" x14ac:dyDescent="0.15">
      <c r="K1602" s="3"/>
      <c r="L1602" s="3"/>
      <c r="M1602" s="3"/>
      <c r="N1602" s="3"/>
      <c r="O1602" s="3"/>
      <c r="P1602" s="4"/>
    </row>
    <row r="1603" spans="11:16" x14ac:dyDescent="0.15">
      <c r="K1603" s="3"/>
      <c r="L1603" s="3"/>
      <c r="M1603" s="3"/>
      <c r="N1603" s="3"/>
      <c r="O1603" s="3"/>
      <c r="P1603" s="4"/>
    </row>
    <row r="1604" spans="11:16" x14ac:dyDescent="0.15">
      <c r="K1604" s="3"/>
      <c r="L1604" s="3"/>
      <c r="M1604" s="3"/>
      <c r="N1604" s="3"/>
      <c r="O1604" s="3"/>
      <c r="P1604" s="4"/>
    </row>
    <row r="1605" spans="11:16" x14ac:dyDescent="0.15">
      <c r="K1605" s="3"/>
      <c r="L1605" s="3"/>
      <c r="M1605" s="3"/>
      <c r="N1605" s="3"/>
      <c r="O1605" s="3"/>
      <c r="P1605" s="4"/>
    </row>
    <row r="1606" spans="11:16" x14ac:dyDescent="0.15">
      <c r="K1606" s="3"/>
      <c r="L1606" s="3"/>
      <c r="M1606" s="3"/>
      <c r="N1606" s="3"/>
      <c r="O1606" s="3"/>
      <c r="P1606" s="4"/>
    </row>
    <row r="1607" spans="11:16" x14ac:dyDescent="0.15">
      <c r="K1607" s="3"/>
      <c r="L1607" s="3"/>
      <c r="M1607" s="3"/>
      <c r="N1607" s="3"/>
      <c r="O1607" s="3"/>
      <c r="P1607" s="4"/>
    </row>
    <row r="1608" spans="11:16" x14ac:dyDescent="0.15">
      <c r="K1608" s="3"/>
      <c r="L1608" s="3"/>
      <c r="M1608" s="3"/>
      <c r="N1608" s="3"/>
      <c r="O1608" s="3"/>
      <c r="P1608" s="4"/>
    </row>
    <row r="1609" spans="11:16" x14ac:dyDescent="0.15">
      <c r="K1609" s="3"/>
      <c r="L1609" s="3"/>
      <c r="M1609" s="3"/>
      <c r="N1609" s="3"/>
      <c r="O1609" s="3"/>
      <c r="P1609" s="4"/>
    </row>
    <row r="1610" spans="11:16" x14ac:dyDescent="0.15">
      <c r="K1610" s="3"/>
      <c r="L1610" s="3"/>
      <c r="M1610" s="3"/>
      <c r="N1610" s="3"/>
      <c r="O1610" s="3"/>
      <c r="P1610" s="4"/>
    </row>
    <row r="1611" spans="11:16" x14ac:dyDescent="0.15">
      <c r="K1611" s="3"/>
      <c r="L1611" s="3"/>
      <c r="M1611" s="3"/>
      <c r="N1611" s="3"/>
      <c r="O1611" s="3"/>
      <c r="P1611" s="4"/>
    </row>
    <row r="1612" spans="11:16" x14ac:dyDescent="0.15">
      <c r="K1612" s="3"/>
      <c r="L1612" s="3"/>
      <c r="M1612" s="3"/>
      <c r="N1612" s="3"/>
      <c r="O1612" s="3"/>
      <c r="P1612" s="4"/>
    </row>
    <row r="1613" spans="11:16" x14ac:dyDescent="0.15">
      <c r="K1613" s="3"/>
      <c r="L1613" s="3"/>
      <c r="M1613" s="3"/>
      <c r="N1613" s="3"/>
      <c r="O1613" s="3"/>
      <c r="P1613" s="4"/>
    </row>
    <row r="1614" spans="11:16" x14ac:dyDescent="0.15">
      <c r="K1614" s="3"/>
      <c r="L1614" s="3"/>
      <c r="M1614" s="3"/>
      <c r="N1614" s="3"/>
      <c r="O1614" s="3"/>
      <c r="P1614" s="4"/>
    </row>
    <row r="1615" spans="11:16" x14ac:dyDescent="0.15">
      <c r="K1615" s="3"/>
      <c r="L1615" s="3"/>
      <c r="M1615" s="3"/>
      <c r="N1615" s="3"/>
      <c r="O1615" s="3"/>
      <c r="P1615" s="4"/>
    </row>
    <row r="1616" spans="11:16" x14ac:dyDescent="0.15">
      <c r="K1616" s="3"/>
      <c r="L1616" s="3"/>
      <c r="M1616" s="3"/>
      <c r="N1616" s="3"/>
      <c r="O1616" s="3"/>
      <c r="P1616" s="4"/>
    </row>
    <row r="1617" spans="11:16" x14ac:dyDescent="0.15">
      <c r="K1617" s="3"/>
      <c r="L1617" s="3"/>
      <c r="M1617" s="3"/>
      <c r="N1617" s="3"/>
      <c r="O1617" s="3"/>
      <c r="P1617" s="4"/>
    </row>
    <row r="1618" spans="11:16" x14ac:dyDescent="0.15">
      <c r="K1618" s="3"/>
      <c r="L1618" s="3"/>
      <c r="M1618" s="3"/>
      <c r="N1618" s="3"/>
      <c r="O1618" s="3"/>
      <c r="P1618" s="4"/>
    </row>
    <row r="1619" spans="11:16" x14ac:dyDescent="0.15">
      <c r="K1619" s="3"/>
      <c r="L1619" s="3"/>
      <c r="M1619" s="3"/>
      <c r="N1619" s="3"/>
      <c r="O1619" s="3"/>
      <c r="P1619" s="4"/>
    </row>
    <row r="1620" spans="11:16" x14ac:dyDescent="0.15">
      <c r="K1620" s="3"/>
      <c r="L1620" s="3"/>
      <c r="M1620" s="3"/>
      <c r="N1620" s="3"/>
      <c r="O1620" s="3"/>
      <c r="P1620" s="4"/>
    </row>
    <row r="1621" spans="11:16" x14ac:dyDescent="0.15">
      <c r="K1621" s="3"/>
      <c r="L1621" s="3"/>
      <c r="M1621" s="3"/>
      <c r="N1621" s="3"/>
      <c r="O1621" s="3"/>
      <c r="P1621" s="4"/>
    </row>
    <row r="1622" spans="11:16" x14ac:dyDescent="0.15">
      <c r="K1622" s="3"/>
      <c r="L1622" s="3"/>
      <c r="M1622" s="3"/>
      <c r="N1622" s="3"/>
      <c r="O1622" s="3"/>
      <c r="P1622" s="4"/>
    </row>
    <row r="1623" spans="11:16" x14ac:dyDescent="0.15">
      <c r="K1623" s="3"/>
      <c r="L1623" s="3"/>
      <c r="M1623" s="3"/>
      <c r="N1623" s="3"/>
      <c r="O1623" s="3"/>
      <c r="P1623" s="4"/>
    </row>
    <row r="1624" spans="11:16" x14ac:dyDescent="0.15">
      <c r="K1624" s="3"/>
      <c r="L1624" s="3"/>
      <c r="M1624" s="3"/>
      <c r="N1624" s="3"/>
      <c r="O1624" s="3"/>
      <c r="P1624" s="4"/>
    </row>
    <row r="1625" spans="11:16" x14ac:dyDescent="0.15">
      <c r="K1625" s="3"/>
      <c r="L1625" s="3"/>
      <c r="M1625" s="3"/>
      <c r="N1625" s="3"/>
      <c r="O1625" s="3"/>
      <c r="P1625" s="4"/>
    </row>
    <row r="1626" spans="11:16" x14ac:dyDescent="0.15">
      <c r="K1626" s="3"/>
      <c r="L1626" s="3"/>
      <c r="M1626" s="3"/>
      <c r="N1626" s="3"/>
      <c r="O1626" s="3"/>
      <c r="P1626" s="4"/>
    </row>
    <row r="1627" spans="11:16" x14ac:dyDescent="0.15">
      <c r="K1627" s="3"/>
      <c r="L1627" s="3"/>
      <c r="M1627" s="3"/>
      <c r="N1627" s="3"/>
      <c r="O1627" s="3"/>
      <c r="P1627" s="4"/>
    </row>
    <row r="1628" spans="11:16" x14ac:dyDescent="0.15">
      <c r="K1628" s="3"/>
      <c r="L1628" s="3"/>
      <c r="M1628" s="3"/>
      <c r="N1628" s="3"/>
      <c r="O1628" s="3"/>
      <c r="P1628" s="4"/>
    </row>
    <row r="1629" spans="11:16" x14ac:dyDescent="0.15">
      <c r="K1629" s="3"/>
      <c r="L1629" s="3"/>
      <c r="M1629" s="3"/>
      <c r="N1629" s="3"/>
      <c r="O1629" s="3"/>
      <c r="P1629" s="4"/>
    </row>
    <row r="1630" spans="11:16" x14ac:dyDescent="0.15">
      <c r="K1630" s="3"/>
      <c r="L1630" s="3"/>
      <c r="M1630" s="3"/>
      <c r="N1630" s="3"/>
      <c r="O1630" s="3"/>
      <c r="P1630" s="4"/>
    </row>
    <row r="1631" spans="11:16" x14ac:dyDescent="0.15">
      <c r="K1631" s="3"/>
      <c r="L1631" s="3"/>
      <c r="M1631" s="3"/>
      <c r="N1631" s="3"/>
      <c r="O1631" s="3"/>
      <c r="P1631" s="4"/>
    </row>
    <row r="1632" spans="11:16" x14ac:dyDescent="0.15">
      <c r="K1632" s="3"/>
      <c r="L1632" s="3"/>
      <c r="M1632" s="3"/>
      <c r="N1632" s="3"/>
      <c r="O1632" s="3"/>
      <c r="P1632" s="4"/>
    </row>
    <row r="1633" spans="11:16" x14ac:dyDescent="0.15">
      <c r="K1633" s="3"/>
      <c r="L1633" s="3"/>
      <c r="M1633" s="3"/>
      <c r="N1633" s="3"/>
      <c r="O1633" s="3"/>
      <c r="P1633" s="4"/>
    </row>
    <row r="1634" spans="11:16" x14ac:dyDescent="0.15">
      <c r="K1634" s="3"/>
      <c r="L1634" s="3"/>
      <c r="M1634" s="3"/>
      <c r="N1634" s="3"/>
      <c r="O1634" s="3"/>
      <c r="P1634" s="4"/>
    </row>
    <row r="1635" spans="11:16" x14ac:dyDescent="0.15">
      <c r="K1635" s="3"/>
      <c r="L1635" s="3"/>
      <c r="M1635" s="3"/>
      <c r="N1635" s="3"/>
      <c r="O1635" s="3"/>
      <c r="P1635" s="4"/>
    </row>
    <row r="1636" spans="11:16" x14ac:dyDescent="0.15">
      <c r="K1636" s="3"/>
      <c r="L1636" s="3"/>
      <c r="M1636" s="3"/>
      <c r="N1636" s="3"/>
      <c r="O1636" s="3"/>
      <c r="P1636" s="4"/>
    </row>
    <row r="1637" spans="11:16" x14ac:dyDescent="0.15">
      <c r="K1637" s="3"/>
      <c r="L1637" s="3"/>
      <c r="M1637" s="3"/>
      <c r="N1637" s="3"/>
      <c r="O1637" s="3"/>
      <c r="P1637" s="4"/>
    </row>
    <row r="1638" spans="11:16" x14ac:dyDescent="0.15">
      <c r="K1638" s="3"/>
      <c r="L1638" s="3"/>
      <c r="M1638" s="3"/>
      <c r="N1638" s="3"/>
      <c r="O1638" s="3"/>
      <c r="P1638" s="4"/>
    </row>
    <row r="1639" spans="11:16" x14ac:dyDescent="0.15">
      <c r="K1639" s="3"/>
      <c r="L1639" s="3"/>
      <c r="M1639" s="3"/>
      <c r="N1639" s="3"/>
      <c r="O1639" s="3"/>
      <c r="P1639" s="4"/>
    </row>
    <row r="1640" spans="11:16" x14ac:dyDescent="0.15">
      <c r="K1640" s="3"/>
      <c r="L1640" s="3"/>
      <c r="M1640" s="3"/>
      <c r="N1640" s="3"/>
      <c r="O1640" s="3"/>
      <c r="P1640" s="4"/>
    </row>
    <row r="1641" spans="11:16" x14ac:dyDescent="0.15">
      <c r="K1641" s="3"/>
      <c r="L1641" s="3"/>
      <c r="M1641" s="3"/>
      <c r="N1641" s="3"/>
      <c r="O1641" s="3"/>
      <c r="P1641" s="4"/>
    </row>
    <row r="1642" spans="11:16" x14ac:dyDescent="0.15">
      <c r="K1642" s="3"/>
      <c r="L1642" s="3"/>
      <c r="M1642" s="3"/>
      <c r="N1642" s="3"/>
      <c r="O1642" s="3"/>
      <c r="P1642" s="4"/>
    </row>
    <row r="1643" spans="11:16" x14ac:dyDescent="0.15">
      <c r="K1643" s="3"/>
      <c r="L1643" s="3"/>
      <c r="M1643" s="3"/>
      <c r="N1643" s="3"/>
      <c r="O1643" s="3"/>
      <c r="P1643" s="4"/>
    </row>
    <row r="1644" spans="11:16" x14ac:dyDescent="0.15">
      <c r="K1644" s="3"/>
      <c r="L1644" s="3"/>
      <c r="M1644" s="3"/>
      <c r="N1644" s="3"/>
      <c r="O1644" s="3"/>
      <c r="P1644" s="4"/>
    </row>
    <row r="1645" spans="11:16" x14ac:dyDescent="0.15">
      <c r="K1645" s="3"/>
      <c r="L1645" s="3"/>
      <c r="M1645" s="3"/>
      <c r="N1645" s="3"/>
      <c r="O1645" s="3"/>
      <c r="P1645" s="4"/>
    </row>
    <row r="1646" spans="11:16" x14ac:dyDescent="0.15">
      <c r="K1646" s="3"/>
      <c r="L1646" s="3"/>
      <c r="M1646" s="3"/>
      <c r="N1646" s="3"/>
      <c r="O1646" s="3"/>
      <c r="P1646" s="4"/>
    </row>
    <row r="1647" spans="11:16" x14ac:dyDescent="0.15">
      <c r="K1647" s="3"/>
      <c r="L1647" s="3"/>
      <c r="M1647" s="3"/>
      <c r="N1647" s="3"/>
      <c r="O1647" s="3"/>
      <c r="P1647" s="4"/>
    </row>
    <row r="1648" spans="11:16" x14ac:dyDescent="0.15">
      <c r="K1648" s="3"/>
      <c r="L1648" s="3"/>
      <c r="M1648" s="3"/>
      <c r="N1648" s="3"/>
      <c r="O1648" s="3"/>
      <c r="P1648" s="4"/>
    </row>
    <row r="1649" spans="11:16" x14ac:dyDescent="0.15">
      <c r="K1649" s="3"/>
      <c r="L1649" s="3"/>
      <c r="M1649" s="3"/>
      <c r="N1649" s="3"/>
      <c r="O1649" s="3"/>
      <c r="P1649" s="4"/>
    </row>
    <row r="1650" spans="11:16" x14ac:dyDescent="0.15">
      <c r="K1650" s="3"/>
      <c r="L1650" s="3"/>
      <c r="M1650" s="3"/>
      <c r="N1650" s="3"/>
      <c r="O1650" s="3"/>
      <c r="P1650" s="4"/>
    </row>
    <row r="1651" spans="11:16" x14ac:dyDescent="0.15">
      <c r="K1651" s="3"/>
      <c r="L1651" s="3"/>
      <c r="M1651" s="3"/>
      <c r="N1651" s="3"/>
      <c r="O1651" s="3"/>
      <c r="P1651" s="4"/>
    </row>
    <row r="1652" spans="11:16" x14ac:dyDescent="0.15">
      <c r="K1652" s="3"/>
      <c r="L1652" s="3"/>
      <c r="M1652" s="3"/>
      <c r="N1652" s="3"/>
      <c r="O1652" s="3"/>
      <c r="P1652" s="4"/>
    </row>
    <row r="1653" spans="11:16" x14ac:dyDescent="0.15">
      <c r="K1653" s="3"/>
      <c r="L1653" s="3"/>
      <c r="M1653" s="3"/>
      <c r="N1653" s="3"/>
      <c r="O1653" s="3"/>
      <c r="P1653" s="4"/>
    </row>
    <row r="1654" spans="11:16" x14ac:dyDescent="0.15">
      <c r="K1654" s="3"/>
      <c r="L1654" s="3"/>
      <c r="M1654" s="3"/>
      <c r="N1654" s="3"/>
      <c r="O1654" s="3"/>
      <c r="P1654" s="4"/>
    </row>
    <row r="1655" spans="11:16" x14ac:dyDescent="0.15">
      <c r="K1655" s="3"/>
      <c r="L1655" s="3"/>
      <c r="M1655" s="3"/>
      <c r="N1655" s="3"/>
      <c r="O1655" s="3"/>
      <c r="P1655" s="4"/>
    </row>
    <row r="1656" spans="11:16" x14ac:dyDescent="0.15">
      <c r="K1656" s="3"/>
      <c r="L1656" s="3"/>
      <c r="M1656" s="3"/>
      <c r="N1656" s="3"/>
      <c r="O1656" s="3"/>
      <c r="P1656" s="4"/>
    </row>
    <row r="1657" spans="11:16" x14ac:dyDescent="0.15">
      <c r="K1657" s="3"/>
      <c r="L1657" s="3"/>
      <c r="M1657" s="3"/>
      <c r="N1657" s="3"/>
      <c r="O1657" s="3"/>
      <c r="P1657" s="4"/>
    </row>
    <row r="1658" spans="11:16" x14ac:dyDescent="0.15">
      <c r="K1658" s="3"/>
      <c r="L1658" s="3"/>
      <c r="M1658" s="3"/>
      <c r="N1658" s="3"/>
      <c r="O1658" s="3"/>
      <c r="P1658" s="4"/>
    </row>
    <row r="1659" spans="11:16" x14ac:dyDescent="0.15">
      <c r="K1659" s="3"/>
      <c r="L1659" s="3"/>
      <c r="M1659" s="3"/>
      <c r="N1659" s="3"/>
      <c r="O1659" s="3"/>
      <c r="P1659" s="4"/>
    </row>
    <row r="1660" spans="11:16" x14ac:dyDescent="0.15">
      <c r="K1660" s="3"/>
      <c r="L1660" s="3"/>
      <c r="M1660" s="3"/>
      <c r="N1660" s="3"/>
      <c r="O1660" s="3"/>
      <c r="P1660" s="4"/>
    </row>
    <row r="1661" spans="11:16" x14ac:dyDescent="0.15">
      <c r="K1661" s="3"/>
      <c r="L1661" s="3"/>
      <c r="M1661" s="3"/>
      <c r="N1661" s="3"/>
      <c r="O1661" s="3"/>
      <c r="P1661" s="4"/>
    </row>
    <row r="1662" spans="11:16" x14ac:dyDescent="0.15">
      <c r="K1662" s="3"/>
      <c r="L1662" s="3"/>
      <c r="M1662" s="3"/>
      <c r="N1662" s="3"/>
      <c r="O1662" s="3"/>
      <c r="P1662" s="4"/>
    </row>
    <row r="1663" spans="11:16" x14ac:dyDescent="0.15">
      <c r="K1663" s="3"/>
      <c r="L1663" s="3"/>
      <c r="M1663" s="3"/>
      <c r="N1663" s="3"/>
      <c r="O1663" s="3"/>
      <c r="P1663" s="4"/>
    </row>
    <row r="1664" spans="11:16" x14ac:dyDescent="0.15">
      <c r="K1664" s="3"/>
      <c r="L1664" s="3"/>
      <c r="M1664" s="3"/>
      <c r="N1664" s="3"/>
      <c r="O1664" s="3"/>
      <c r="P1664" s="4"/>
    </row>
    <row r="1665" spans="11:16" x14ac:dyDescent="0.15">
      <c r="K1665" s="3"/>
      <c r="L1665" s="3"/>
      <c r="M1665" s="3"/>
      <c r="N1665" s="3"/>
      <c r="O1665" s="3"/>
      <c r="P1665" s="4"/>
    </row>
    <row r="1666" spans="11:16" x14ac:dyDescent="0.15">
      <c r="K1666" s="3"/>
      <c r="L1666" s="3"/>
      <c r="M1666" s="3"/>
      <c r="N1666" s="3"/>
      <c r="O1666" s="3"/>
      <c r="P1666" s="4"/>
    </row>
    <row r="1667" spans="11:16" x14ac:dyDescent="0.15">
      <c r="K1667" s="3"/>
      <c r="L1667" s="3"/>
      <c r="M1667" s="3"/>
      <c r="N1667" s="3"/>
      <c r="O1667" s="3"/>
      <c r="P1667" s="4"/>
    </row>
    <row r="1668" spans="11:16" x14ac:dyDescent="0.15">
      <c r="K1668" s="3"/>
      <c r="L1668" s="3"/>
      <c r="M1668" s="3"/>
      <c r="N1668" s="3"/>
      <c r="O1668" s="3"/>
      <c r="P1668" s="4"/>
    </row>
    <row r="1669" spans="11:16" x14ac:dyDescent="0.15">
      <c r="K1669" s="3"/>
      <c r="L1669" s="3"/>
      <c r="M1669" s="3"/>
      <c r="N1669" s="3"/>
      <c r="O1669" s="3"/>
      <c r="P1669" s="4"/>
    </row>
    <row r="1670" spans="11:16" x14ac:dyDescent="0.15">
      <c r="K1670" s="3"/>
      <c r="L1670" s="3"/>
      <c r="M1670" s="3"/>
      <c r="N1670" s="3"/>
      <c r="O1670" s="3"/>
      <c r="P1670" s="4"/>
    </row>
    <row r="1671" spans="11:16" x14ac:dyDescent="0.15">
      <c r="K1671" s="3"/>
      <c r="L1671" s="3"/>
      <c r="M1671" s="3"/>
      <c r="N1671" s="3"/>
      <c r="O1671" s="3"/>
      <c r="P1671" s="4"/>
    </row>
    <row r="1672" spans="11:16" x14ac:dyDescent="0.15">
      <c r="K1672" s="3"/>
      <c r="L1672" s="3"/>
      <c r="M1672" s="3"/>
      <c r="N1672" s="3"/>
      <c r="O1672" s="3"/>
      <c r="P1672" s="4"/>
    </row>
    <row r="1673" spans="11:16" x14ac:dyDescent="0.15">
      <c r="K1673" s="3"/>
      <c r="L1673" s="3"/>
      <c r="M1673" s="3"/>
      <c r="N1673" s="3"/>
      <c r="O1673" s="3"/>
      <c r="P1673" s="4"/>
    </row>
    <row r="1674" spans="11:16" x14ac:dyDescent="0.15">
      <c r="K1674" s="3"/>
      <c r="L1674" s="3"/>
      <c r="M1674" s="3"/>
      <c r="N1674" s="3"/>
      <c r="O1674" s="3"/>
      <c r="P1674" s="4"/>
    </row>
    <row r="1675" spans="11:16" x14ac:dyDescent="0.15">
      <c r="K1675" s="3"/>
      <c r="L1675" s="3"/>
      <c r="M1675" s="3"/>
      <c r="N1675" s="3"/>
      <c r="O1675" s="3"/>
      <c r="P1675" s="4"/>
    </row>
    <row r="1676" spans="11:16" x14ac:dyDescent="0.15">
      <c r="K1676" s="3"/>
      <c r="L1676" s="3"/>
      <c r="M1676" s="3"/>
      <c r="N1676" s="3"/>
      <c r="O1676" s="3"/>
      <c r="P1676" s="4"/>
    </row>
    <row r="1677" spans="11:16" x14ac:dyDescent="0.15">
      <c r="K1677" s="3"/>
      <c r="L1677" s="3"/>
      <c r="M1677" s="3"/>
      <c r="N1677" s="3"/>
      <c r="O1677" s="3"/>
      <c r="P1677" s="4"/>
    </row>
    <row r="1678" spans="11:16" x14ac:dyDescent="0.15">
      <c r="K1678" s="3"/>
      <c r="L1678" s="3"/>
      <c r="M1678" s="3"/>
      <c r="N1678" s="3"/>
      <c r="O1678" s="3"/>
      <c r="P1678" s="4"/>
    </row>
    <row r="1679" spans="11:16" x14ac:dyDescent="0.15">
      <c r="K1679" s="3"/>
      <c r="L1679" s="3"/>
      <c r="M1679" s="3"/>
      <c r="N1679" s="3"/>
      <c r="O1679" s="3"/>
      <c r="P1679" s="4"/>
    </row>
    <row r="1680" spans="11:16" x14ac:dyDescent="0.15">
      <c r="K1680" s="3"/>
      <c r="L1680" s="3"/>
      <c r="M1680" s="3"/>
      <c r="N1680" s="3"/>
      <c r="O1680" s="3"/>
      <c r="P1680" s="4"/>
    </row>
    <row r="1681" spans="11:16" x14ac:dyDescent="0.15">
      <c r="K1681" s="3"/>
      <c r="L1681" s="3"/>
      <c r="M1681" s="3"/>
      <c r="N1681" s="3"/>
      <c r="O1681" s="3"/>
      <c r="P1681" s="4"/>
    </row>
    <row r="1682" spans="11:16" x14ac:dyDescent="0.15">
      <c r="K1682" s="3"/>
      <c r="L1682" s="3"/>
      <c r="M1682" s="3"/>
      <c r="N1682" s="3"/>
      <c r="O1682" s="3"/>
      <c r="P1682" s="4"/>
    </row>
    <row r="1683" spans="11:16" x14ac:dyDescent="0.15">
      <c r="K1683" s="3"/>
      <c r="L1683" s="3"/>
      <c r="M1683" s="3"/>
      <c r="N1683" s="3"/>
      <c r="O1683" s="3"/>
      <c r="P1683" s="4"/>
    </row>
    <row r="1684" spans="11:16" x14ac:dyDescent="0.15">
      <c r="K1684" s="3"/>
      <c r="L1684" s="3"/>
      <c r="M1684" s="3"/>
      <c r="N1684" s="3"/>
      <c r="O1684" s="3"/>
      <c r="P1684" s="4"/>
    </row>
    <row r="1685" spans="11:16" x14ac:dyDescent="0.15">
      <c r="K1685" s="3"/>
      <c r="L1685" s="3"/>
      <c r="M1685" s="3"/>
      <c r="N1685" s="3"/>
      <c r="O1685" s="3"/>
      <c r="P1685" s="4"/>
    </row>
    <row r="1686" spans="11:16" x14ac:dyDescent="0.15">
      <c r="K1686" s="3"/>
      <c r="L1686" s="3"/>
      <c r="M1686" s="3"/>
      <c r="N1686" s="3"/>
      <c r="O1686" s="3"/>
      <c r="P1686" s="4"/>
    </row>
    <row r="1687" spans="11:16" x14ac:dyDescent="0.15">
      <c r="K1687" s="3"/>
      <c r="L1687" s="3"/>
      <c r="M1687" s="3"/>
      <c r="N1687" s="3"/>
      <c r="O1687" s="3"/>
      <c r="P1687" s="4"/>
    </row>
    <row r="1688" spans="11:16" x14ac:dyDescent="0.15">
      <c r="K1688" s="3"/>
      <c r="L1688" s="3"/>
      <c r="M1688" s="3"/>
      <c r="N1688" s="3"/>
      <c r="O1688" s="3"/>
      <c r="P1688" s="4"/>
    </row>
    <row r="1689" spans="11:16" x14ac:dyDescent="0.15">
      <c r="K1689" s="3"/>
      <c r="L1689" s="3"/>
      <c r="M1689" s="3"/>
      <c r="N1689" s="3"/>
      <c r="O1689" s="3"/>
      <c r="P1689" s="4"/>
    </row>
    <row r="1690" spans="11:16" x14ac:dyDescent="0.15">
      <c r="K1690" s="3"/>
      <c r="L1690" s="3"/>
      <c r="M1690" s="3"/>
      <c r="N1690" s="3"/>
      <c r="O1690" s="3"/>
      <c r="P1690" s="4"/>
    </row>
    <row r="1691" spans="11:16" x14ac:dyDescent="0.15">
      <c r="K1691" s="3"/>
      <c r="L1691" s="3"/>
      <c r="M1691" s="3"/>
      <c r="N1691" s="3"/>
      <c r="O1691" s="3"/>
      <c r="P1691" s="4"/>
    </row>
    <row r="1692" spans="11:16" x14ac:dyDescent="0.15">
      <c r="K1692" s="3"/>
      <c r="L1692" s="3"/>
      <c r="M1692" s="3"/>
      <c r="N1692" s="3"/>
      <c r="O1692" s="3"/>
      <c r="P1692" s="4"/>
    </row>
    <row r="1693" spans="11:16" x14ac:dyDescent="0.15">
      <c r="K1693" s="3"/>
      <c r="L1693" s="3"/>
      <c r="M1693" s="3"/>
      <c r="N1693" s="3"/>
      <c r="O1693" s="3"/>
      <c r="P1693" s="4"/>
    </row>
    <row r="1694" spans="11:16" x14ac:dyDescent="0.15">
      <c r="K1694" s="3"/>
      <c r="L1694" s="3"/>
      <c r="M1694" s="3"/>
      <c r="N1694" s="3"/>
      <c r="O1694" s="3"/>
      <c r="P1694" s="4"/>
    </row>
    <row r="1695" spans="11:16" x14ac:dyDescent="0.15">
      <c r="K1695" s="3"/>
      <c r="L1695" s="3"/>
      <c r="M1695" s="3"/>
      <c r="N1695" s="3"/>
      <c r="O1695" s="3"/>
      <c r="P1695" s="4"/>
    </row>
    <row r="1696" spans="11:16" x14ac:dyDescent="0.15">
      <c r="K1696" s="3"/>
      <c r="L1696" s="3"/>
      <c r="M1696" s="3"/>
      <c r="N1696" s="3"/>
      <c r="O1696" s="3"/>
      <c r="P1696" s="4"/>
    </row>
    <row r="1697" spans="11:16" x14ac:dyDescent="0.15">
      <c r="K1697" s="3"/>
      <c r="L1697" s="3"/>
      <c r="M1697" s="3"/>
      <c r="N1697" s="3"/>
      <c r="O1697" s="3"/>
      <c r="P1697" s="4"/>
    </row>
    <row r="1698" spans="11:16" x14ac:dyDescent="0.15">
      <c r="K1698" s="3"/>
      <c r="L1698" s="3"/>
      <c r="M1698" s="3"/>
      <c r="N1698" s="3"/>
      <c r="O1698" s="3"/>
      <c r="P1698" s="4"/>
    </row>
    <row r="1699" spans="11:16" x14ac:dyDescent="0.15">
      <c r="K1699" s="3"/>
      <c r="L1699" s="3"/>
      <c r="M1699" s="3"/>
      <c r="N1699" s="3"/>
      <c r="O1699" s="3"/>
      <c r="P1699" s="4"/>
    </row>
    <row r="1700" spans="11:16" x14ac:dyDescent="0.15">
      <c r="K1700" s="3"/>
      <c r="L1700" s="3"/>
      <c r="M1700" s="3"/>
      <c r="N1700" s="3"/>
      <c r="O1700" s="3"/>
      <c r="P1700" s="4"/>
    </row>
    <row r="1701" spans="11:16" x14ac:dyDescent="0.15">
      <c r="K1701" s="3"/>
      <c r="L1701" s="3"/>
      <c r="M1701" s="3"/>
      <c r="N1701" s="3"/>
      <c r="O1701" s="3"/>
      <c r="P1701" s="4"/>
    </row>
    <row r="1702" spans="11:16" x14ac:dyDescent="0.15">
      <c r="K1702" s="3"/>
      <c r="L1702" s="3"/>
      <c r="M1702" s="3"/>
      <c r="N1702" s="3"/>
      <c r="O1702" s="3"/>
      <c r="P1702" s="4"/>
    </row>
    <row r="1703" spans="11:16" x14ac:dyDescent="0.15">
      <c r="K1703" s="3"/>
      <c r="L1703" s="3"/>
      <c r="M1703" s="3"/>
      <c r="N1703" s="3"/>
      <c r="O1703" s="3"/>
      <c r="P1703" s="4"/>
    </row>
    <row r="1704" spans="11:16" x14ac:dyDescent="0.15">
      <c r="K1704" s="3"/>
      <c r="L1704" s="3"/>
      <c r="M1704" s="3"/>
      <c r="N1704" s="3"/>
      <c r="O1704" s="3"/>
      <c r="P1704" s="4"/>
    </row>
    <row r="1705" spans="11:16" x14ac:dyDescent="0.15">
      <c r="K1705" s="3"/>
      <c r="L1705" s="3"/>
      <c r="M1705" s="3"/>
      <c r="N1705" s="3"/>
      <c r="O1705" s="3"/>
      <c r="P1705" s="4"/>
    </row>
    <row r="1706" spans="11:16" x14ac:dyDescent="0.15">
      <c r="K1706" s="3"/>
      <c r="L1706" s="3"/>
      <c r="M1706" s="3"/>
      <c r="N1706" s="3"/>
      <c r="O1706" s="3"/>
      <c r="P1706" s="4"/>
    </row>
    <row r="1707" spans="11:16" x14ac:dyDescent="0.15">
      <c r="K1707" s="3"/>
      <c r="L1707" s="3"/>
      <c r="M1707" s="3"/>
      <c r="N1707" s="3"/>
      <c r="O1707" s="3"/>
      <c r="P1707" s="4"/>
    </row>
    <row r="1708" spans="11:16" x14ac:dyDescent="0.15">
      <c r="K1708" s="3"/>
      <c r="L1708" s="3"/>
      <c r="M1708" s="3"/>
      <c r="N1708" s="3"/>
      <c r="O1708" s="3"/>
      <c r="P1708" s="4"/>
    </row>
    <row r="1709" spans="11:16" x14ac:dyDescent="0.15">
      <c r="K1709" s="3"/>
      <c r="L1709" s="3"/>
      <c r="M1709" s="3"/>
      <c r="N1709" s="3"/>
      <c r="O1709" s="3"/>
      <c r="P1709" s="4"/>
    </row>
    <row r="1710" spans="11:16" x14ac:dyDescent="0.15">
      <c r="K1710" s="3"/>
      <c r="L1710" s="3"/>
      <c r="M1710" s="3"/>
      <c r="N1710" s="3"/>
      <c r="O1710" s="3"/>
      <c r="P1710" s="4"/>
    </row>
    <row r="1711" spans="11:16" x14ac:dyDescent="0.15">
      <c r="K1711" s="3"/>
      <c r="L1711" s="3"/>
      <c r="M1711" s="3"/>
      <c r="N1711" s="3"/>
      <c r="O1711" s="3"/>
      <c r="P1711" s="4"/>
    </row>
    <row r="1712" spans="11:16" x14ac:dyDescent="0.15">
      <c r="K1712" s="3"/>
      <c r="L1712" s="3"/>
      <c r="M1712" s="3"/>
      <c r="N1712" s="3"/>
      <c r="O1712" s="3"/>
      <c r="P1712" s="4"/>
    </row>
    <row r="1713" spans="11:16" x14ac:dyDescent="0.15">
      <c r="K1713" s="3"/>
      <c r="L1713" s="3"/>
      <c r="M1713" s="3"/>
      <c r="N1713" s="3"/>
      <c r="O1713" s="3"/>
      <c r="P1713" s="4"/>
    </row>
    <row r="1714" spans="11:16" x14ac:dyDescent="0.15">
      <c r="K1714" s="3"/>
      <c r="L1714" s="3"/>
      <c r="M1714" s="3"/>
      <c r="N1714" s="3"/>
      <c r="O1714" s="3"/>
      <c r="P1714" s="4"/>
    </row>
    <row r="1715" spans="11:16" x14ac:dyDescent="0.15">
      <c r="K1715" s="3"/>
      <c r="L1715" s="3"/>
      <c r="M1715" s="3"/>
      <c r="N1715" s="3"/>
      <c r="O1715" s="3"/>
      <c r="P1715" s="4"/>
    </row>
    <row r="1716" spans="11:16" x14ac:dyDescent="0.15">
      <c r="K1716" s="3"/>
      <c r="L1716" s="3"/>
      <c r="M1716" s="3"/>
      <c r="N1716" s="3"/>
      <c r="O1716" s="3"/>
      <c r="P1716" s="4"/>
    </row>
    <row r="1717" spans="11:16" x14ac:dyDescent="0.15">
      <c r="K1717" s="3"/>
      <c r="L1717" s="3"/>
      <c r="M1717" s="3"/>
      <c r="N1717" s="3"/>
      <c r="O1717" s="3"/>
      <c r="P1717" s="4"/>
    </row>
    <row r="1718" spans="11:16" x14ac:dyDescent="0.15">
      <c r="K1718" s="3"/>
      <c r="L1718" s="3"/>
      <c r="M1718" s="3"/>
      <c r="N1718" s="3"/>
      <c r="O1718" s="3"/>
      <c r="P1718" s="4"/>
    </row>
    <row r="1719" spans="11:16" x14ac:dyDescent="0.15">
      <c r="K1719" s="3"/>
      <c r="L1719" s="3"/>
      <c r="M1719" s="3"/>
      <c r="N1719" s="3"/>
      <c r="O1719" s="3"/>
      <c r="P1719" s="4"/>
    </row>
    <row r="1720" spans="11:16" x14ac:dyDescent="0.15">
      <c r="K1720" s="3"/>
      <c r="L1720" s="3"/>
      <c r="M1720" s="3"/>
      <c r="N1720" s="3"/>
      <c r="O1720" s="3"/>
      <c r="P1720" s="4"/>
    </row>
    <row r="1721" spans="11:16" x14ac:dyDescent="0.15">
      <c r="K1721" s="3"/>
      <c r="L1721" s="3"/>
      <c r="M1721" s="3"/>
      <c r="N1721" s="3"/>
      <c r="O1721" s="3"/>
      <c r="P1721" s="4"/>
    </row>
    <row r="1722" spans="11:16" x14ac:dyDescent="0.15">
      <c r="K1722" s="3"/>
      <c r="L1722" s="3"/>
      <c r="M1722" s="3"/>
      <c r="N1722" s="3"/>
      <c r="O1722" s="3"/>
      <c r="P1722" s="4"/>
    </row>
    <row r="1723" spans="11:16" x14ac:dyDescent="0.15">
      <c r="K1723" s="3"/>
      <c r="L1723" s="3"/>
      <c r="M1723" s="3"/>
      <c r="N1723" s="3"/>
      <c r="O1723" s="3"/>
      <c r="P1723" s="4"/>
    </row>
    <row r="1724" spans="11:16" x14ac:dyDescent="0.15">
      <c r="K1724" s="3"/>
      <c r="L1724" s="3"/>
      <c r="M1724" s="3"/>
      <c r="N1724" s="3"/>
      <c r="O1724" s="3"/>
      <c r="P1724" s="4"/>
    </row>
    <row r="1725" spans="11:16" x14ac:dyDescent="0.15">
      <c r="K1725" s="3"/>
      <c r="L1725" s="3"/>
      <c r="M1725" s="3"/>
      <c r="N1725" s="3"/>
      <c r="O1725" s="3"/>
      <c r="P1725" s="4"/>
    </row>
    <row r="1726" spans="11:16" x14ac:dyDescent="0.15">
      <c r="K1726" s="3"/>
      <c r="L1726" s="3"/>
      <c r="M1726" s="3"/>
      <c r="N1726" s="3"/>
      <c r="O1726" s="3"/>
      <c r="P1726" s="4"/>
    </row>
    <row r="1727" spans="11:16" x14ac:dyDescent="0.15">
      <c r="K1727" s="3"/>
      <c r="L1727" s="3"/>
      <c r="M1727" s="3"/>
      <c r="N1727" s="3"/>
      <c r="O1727" s="3"/>
      <c r="P1727" s="4"/>
    </row>
    <row r="1728" spans="11:16" x14ac:dyDescent="0.15">
      <c r="K1728" s="3"/>
      <c r="L1728" s="3"/>
      <c r="M1728" s="3"/>
      <c r="N1728" s="3"/>
      <c r="O1728" s="3"/>
      <c r="P1728" s="4"/>
    </row>
    <row r="1729" spans="11:16" x14ac:dyDescent="0.15">
      <c r="K1729" s="3"/>
      <c r="L1729" s="3"/>
      <c r="M1729" s="3"/>
      <c r="N1729" s="3"/>
      <c r="O1729" s="3"/>
      <c r="P1729" s="4"/>
    </row>
    <row r="1730" spans="11:16" x14ac:dyDescent="0.15">
      <c r="K1730" s="3"/>
      <c r="L1730" s="3"/>
      <c r="M1730" s="3"/>
      <c r="N1730" s="3"/>
      <c r="O1730" s="3"/>
      <c r="P1730" s="4"/>
    </row>
    <row r="1731" spans="11:16" x14ac:dyDescent="0.15">
      <c r="K1731" s="3"/>
      <c r="L1731" s="3"/>
      <c r="M1731" s="3"/>
      <c r="N1731" s="3"/>
      <c r="O1731" s="3"/>
      <c r="P1731" s="4"/>
    </row>
    <row r="1732" spans="11:16" x14ac:dyDescent="0.15">
      <c r="K1732" s="3"/>
      <c r="L1732" s="3"/>
      <c r="M1732" s="3"/>
      <c r="N1732" s="3"/>
      <c r="O1732" s="3"/>
      <c r="P1732" s="4"/>
    </row>
    <row r="1733" spans="11:16" x14ac:dyDescent="0.15">
      <c r="K1733" s="3"/>
      <c r="L1733" s="3"/>
      <c r="M1733" s="3"/>
      <c r="N1733" s="3"/>
      <c r="O1733" s="3"/>
      <c r="P1733" s="4"/>
    </row>
    <row r="1734" spans="11:16" x14ac:dyDescent="0.15">
      <c r="K1734" s="3"/>
      <c r="L1734" s="3"/>
      <c r="M1734" s="3"/>
      <c r="N1734" s="3"/>
      <c r="O1734" s="3"/>
      <c r="P1734" s="4"/>
    </row>
    <row r="1735" spans="11:16" x14ac:dyDescent="0.15">
      <c r="K1735" s="3"/>
      <c r="L1735" s="3"/>
      <c r="M1735" s="3"/>
      <c r="N1735" s="3"/>
      <c r="O1735" s="3"/>
      <c r="P1735" s="4"/>
    </row>
    <row r="1736" spans="11:16" x14ac:dyDescent="0.15">
      <c r="K1736" s="3"/>
      <c r="L1736" s="3"/>
      <c r="M1736" s="3"/>
      <c r="N1736" s="3"/>
      <c r="O1736" s="3"/>
      <c r="P1736" s="4"/>
    </row>
    <row r="1737" spans="11:16" x14ac:dyDescent="0.15">
      <c r="K1737" s="3"/>
      <c r="L1737" s="3"/>
      <c r="M1737" s="3"/>
      <c r="N1737" s="3"/>
      <c r="O1737" s="3"/>
      <c r="P1737" s="4"/>
    </row>
    <row r="1738" spans="11:16" x14ac:dyDescent="0.15">
      <c r="K1738" s="3"/>
      <c r="L1738" s="3"/>
      <c r="M1738" s="3"/>
      <c r="N1738" s="3"/>
      <c r="O1738" s="3"/>
      <c r="P1738" s="4"/>
    </row>
    <row r="1739" spans="11:16" x14ac:dyDescent="0.15">
      <c r="K1739" s="3"/>
      <c r="L1739" s="3"/>
      <c r="M1739" s="3"/>
      <c r="N1739" s="3"/>
      <c r="O1739" s="3"/>
      <c r="P1739" s="4"/>
    </row>
    <row r="1740" spans="11:16" x14ac:dyDescent="0.15">
      <c r="K1740" s="3"/>
      <c r="L1740" s="3"/>
      <c r="M1740" s="3"/>
      <c r="N1740" s="3"/>
      <c r="O1740" s="3"/>
      <c r="P1740" s="4"/>
    </row>
    <row r="1741" spans="11:16" x14ac:dyDescent="0.15">
      <c r="K1741" s="3"/>
      <c r="L1741" s="3"/>
      <c r="M1741" s="3"/>
      <c r="N1741" s="3"/>
      <c r="O1741" s="3"/>
      <c r="P1741" s="4"/>
    </row>
    <row r="1742" spans="11:16" x14ac:dyDescent="0.15">
      <c r="K1742" s="3"/>
      <c r="L1742" s="3"/>
      <c r="M1742" s="3"/>
      <c r="N1742" s="3"/>
      <c r="O1742" s="3"/>
      <c r="P1742" s="4"/>
    </row>
    <row r="1743" spans="11:16" x14ac:dyDescent="0.15">
      <c r="K1743" s="3"/>
      <c r="L1743" s="3"/>
      <c r="M1743" s="3"/>
      <c r="N1743" s="3"/>
      <c r="O1743" s="3"/>
      <c r="P1743" s="4"/>
    </row>
    <row r="1744" spans="11:16" x14ac:dyDescent="0.15">
      <c r="K1744" s="3"/>
      <c r="L1744" s="3"/>
      <c r="M1744" s="3"/>
      <c r="N1744" s="3"/>
      <c r="O1744" s="3"/>
      <c r="P1744" s="4"/>
    </row>
    <row r="1745" spans="11:16" x14ac:dyDescent="0.15">
      <c r="K1745" s="3"/>
      <c r="L1745" s="3"/>
      <c r="M1745" s="3"/>
      <c r="N1745" s="3"/>
      <c r="O1745" s="3"/>
      <c r="P1745" s="4"/>
    </row>
    <row r="1746" spans="11:16" x14ac:dyDescent="0.15">
      <c r="K1746" s="3"/>
      <c r="L1746" s="3"/>
      <c r="M1746" s="3"/>
      <c r="N1746" s="3"/>
      <c r="O1746" s="3"/>
      <c r="P1746" s="4"/>
    </row>
    <row r="1747" spans="11:16" x14ac:dyDescent="0.15">
      <c r="K1747" s="3"/>
      <c r="L1747" s="3"/>
      <c r="M1747" s="3"/>
      <c r="N1747" s="3"/>
      <c r="O1747" s="3"/>
      <c r="P1747" s="4"/>
    </row>
    <row r="1748" spans="11:16" x14ac:dyDescent="0.15">
      <c r="K1748" s="3"/>
      <c r="L1748" s="3"/>
      <c r="M1748" s="3"/>
      <c r="N1748" s="3"/>
      <c r="O1748" s="3"/>
      <c r="P1748" s="4"/>
    </row>
    <row r="1749" spans="11:16" x14ac:dyDescent="0.15">
      <c r="K1749" s="3"/>
      <c r="L1749" s="3"/>
      <c r="M1749" s="3"/>
      <c r="N1749" s="3"/>
      <c r="O1749" s="3"/>
      <c r="P1749" s="4"/>
    </row>
    <row r="1750" spans="11:16" x14ac:dyDescent="0.15">
      <c r="K1750" s="3"/>
      <c r="L1750" s="3"/>
      <c r="M1750" s="3"/>
      <c r="N1750" s="3"/>
      <c r="O1750" s="3"/>
      <c r="P1750" s="4"/>
    </row>
    <row r="1751" spans="11:16" x14ac:dyDescent="0.15">
      <c r="K1751" s="3"/>
      <c r="L1751" s="3"/>
      <c r="M1751" s="3"/>
      <c r="N1751" s="3"/>
      <c r="O1751" s="3"/>
      <c r="P1751" s="4"/>
    </row>
    <row r="1752" spans="11:16" x14ac:dyDescent="0.15">
      <c r="K1752" s="3"/>
      <c r="L1752" s="3"/>
      <c r="M1752" s="3"/>
      <c r="N1752" s="3"/>
      <c r="O1752" s="3"/>
      <c r="P1752" s="4"/>
    </row>
    <row r="1753" spans="11:16" x14ac:dyDescent="0.15">
      <c r="K1753" s="3"/>
      <c r="L1753" s="3"/>
      <c r="M1753" s="3"/>
      <c r="N1753" s="3"/>
      <c r="O1753" s="3"/>
      <c r="P1753" s="4"/>
    </row>
    <row r="1754" spans="11:16" x14ac:dyDescent="0.15">
      <c r="K1754" s="3"/>
      <c r="L1754" s="3"/>
      <c r="M1754" s="3"/>
      <c r="N1754" s="3"/>
      <c r="O1754" s="3"/>
      <c r="P1754" s="4"/>
    </row>
    <row r="1755" spans="11:16" x14ac:dyDescent="0.15">
      <c r="K1755" s="3"/>
      <c r="L1755" s="3"/>
      <c r="M1755" s="3"/>
      <c r="N1755" s="3"/>
      <c r="O1755" s="3"/>
      <c r="P1755" s="4"/>
    </row>
    <row r="1756" spans="11:16" x14ac:dyDescent="0.15">
      <c r="K1756" s="3"/>
      <c r="L1756" s="3"/>
      <c r="M1756" s="3"/>
      <c r="N1756" s="3"/>
      <c r="O1756" s="3"/>
      <c r="P1756" s="4"/>
    </row>
    <row r="1757" spans="11:16" x14ac:dyDescent="0.15">
      <c r="K1757" s="3"/>
      <c r="L1757" s="3"/>
      <c r="M1757" s="3"/>
      <c r="N1757" s="3"/>
      <c r="O1757" s="3"/>
      <c r="P1757" s="4"/>
    </row>
    <row r="1758" spans="11:16" x14ac:dyDescent="0.15">
      <c r="K1758" s="3"/>
      <c r="L1758" s="3"/>
      <c r="M1758" s="3"/>
      <c r="N1758" s="3"/>
      <c r="O1758" s="3"/>
      <c r="P1758" s="4"/>
    </row>
    <row r="1759" spans="11:16" x14ac:dyDescent="0.15">
      <c r="K1759" s="3"/>
      <c r="L1759" s="3"/>
      <c r="M1759" s="3"/>
      <c r="N1759" s="3"/>
      <c r="O1759" s="3"/>
      <c r="P1759" s="4"/>
    </row>
    <row r="1760" spans="11:16" x14ac:dyDescent="0.15">
      <c r="K1760" s="3"/>
      <c r="L1760" s="3"/>
      <c r="M1760" s="3"/>
      <c r="N1760" s="3"/>
      <c r="O1760" s="3"/>
      <c r="P1760" s="4"/>
    </row>
    <row r="1761" spans="11:16" x14ac:dyDescent="0.15">
      <c r="K1761" s="3"/>
      <c r="L1761" s="3"/>
      <c r="M1761" s="3"/>
      <c r="N1761" s="3"/>
      <c r="O1761" s="3"/>
      <c r="P1761" s="4"/>
    </row>
    <row r="1762" spans="11:16" x14ac:dyDescent="0.15">
      <c r="K1762" s="3"/>
      <c r="L1762" s="3"/>
      <c r="M1762" s="3"/>
      <c r="N1762" s="3"/>
      <c r="O1762" s="3"/>
      <c r="P1762" s="4"/>
    </row>
    <row r="1763" spans="11:16" x14ac:dyDescent="0.15">
      <c r="K1763" s="3"/>
      <c r="L1763" s="3"/>
      <c r="M1763" s="3"/>
      <c r="N1763" s="3"/>
      <c r="O1763" s="3"/>
      <c r="P1763" s="4"/>
    </row>
    <row r="1764" spans="11:16" x14ac:dyDescent="0.15">
      <c r="K1764" s="3"/>
      <c r="L1764" s="3"/>
      <c r="M1764" s="3"/>
      <c r="N1764" s="3"/>
      <c r="O1764" s="3"/>
      <c r="P1764" s="4"/>
    </row>
    <row r="1765" spans="11:16" x14ac:dyDescent="0.15">
      <c r="K1765" s="3"/>
      <c r="L1765" s="3"/>
      <c r="M1765" s="3"/>
      <c r="N1765" s="3"/>
      <c r="O1765" s="3"/>
      <c r="P1765" s="4"/>
    </row>
    <row r="1766" spans="11:16" x14ac:dyDescent="0.15">
      <c r="K1766" s="3"/>
      <c r="L1766" s="3"/>
      <c r="M1766" s="3"/>
      <c r="N1766" s="3"/>
      <c r="O1766" s="3"/>
      <c r="P1766" s="4"/>
    </row>
    <row r="1767" spans="11:16" x14ac:dyDescent="0.15">
      <c r="K1767" s="3"/>
      <c r="L1767" s="3"/>
      <c r="M1767" s="3"/>
      <c r="N1767" s="3"/>
      <c r="O1767" s="3"/>
      <c r="P1767" s="4"/>
    </row>
    <row r="1768" spans="11:16" x14ac:dyDescent="0.15">
      <c r="K1768" s="3"/>
      <c r="L1768" s="3"/>
      <c r="M1768" s="3"/>
      <c r="N1768" s="3"/>
      <c r="O1768" s="3"/>
      <c r="P1768" s="4"/>
    </row>
    <row r="1769" spans="11:16" x14ac:dyDescent="0.15">
      <c r="K1769" s="3"/>
      <c r="L1769" s="3"/>
      <c r="M1769" s="3"/>
      <c r="N1769" s="3"/>
      <c r="O1769" s="3"/>
      <c r="P1769" s="4"/>
    </row>
    <row r="1770" spans="11:16" x14ac:dyDescent="0.15">
      <c r="K1770" s="3"/>
      <c r="L1770" s="3"/>
      <c r="M1770" s="3"/>
      <c r="N1770" s="3"/>
      <c r="O1770" s="3"/>
      <c r="P1770" s="4"/>
    </row>
    <row r="1771" spans="11:16" x14ac:dyDescent="0.15">
      <c r="K1771" s="3"/>
      <c r="L1771" s="3"/>
      <c r="M1771" s="3"/>
      <c r="N1771" s="3"/>
      <c r="O1771" s="3"/>
      <c r="P1771" s="4"/>
    </row>
    <row r="1772" spans="11:16" x14ac:dyDescent="0.15">
      <c r="K1772" s="3"/>
      <c r="L1772" s="3"/>
      <c r="M1772" s="3"/>
      <c r="N1772" s="3"/>
      <c r="O1772" s="3"/>
      <c r="P1772" s="4"/>
    </row>
    <row r="1773" spans="11:16" x14ac:dyDescent="0.15">
      <c r="K1773" s="3"/>
      <c r="L1773" s="3"/>
      <c r="M1773" s="3"/>
      <c r="N1773" s="3"/>
      <c r="O1773" s="3"/>
      <c r="P1773" s="4"/>
    </row>
    <row r="1774" spans="11:16" x14ac:dyDescent="0.15">
      <c r="K1774" s="3"/>
      <c r="L1774" s="3"/>
      <c r="M1774" s="3"/>
      <c r="N1774" s="3"/>
      <c r="O1774" s="3"/>
      <c r="P1774" s="4"/>
    </row>
    <row r="1775" spans="11:16" x14ac:dyDescent="0.15">
      <c r="K1775" s="3"/>
      <c r="L1775" s="3"/>
      <c r="M1775" s="3"/>
      <c r="N1775" s="3"/>
      <c r="O1775" s="3"/>
      <c r="P1775" s="4"/>
    </row>
    <row r="1776" spans="11:16" x14ac:dyDescent="0.15">
      <c r="K1776" s="3"/>
      <c r="L1776" s="3"/>
      <c r="M1776" s="3"/>
      <c r="N1776" s="3"/>
      <c r="O1776" s="3"/>
      <c r="P1776" s="4"/>
    </row>
    <row r="1777" spans="11:16" x14ac:dyDescent="0.15">
      <c r="K1777" s="3"/>
      <c r="L1777" s="3"/>
      <c r="M1777" s="3"/>
      <c r="N1777" s="3"/>
      <c r="O1777" s="3"/>
      <c r="P1777" s="4"/>
    </row>
    <row r="1778" spans="11:16" x14ac:dyDescent="0.15">
      <c r="K1778" s="3"/>
      <c r="L1778" s="3"/>
      <c r="M1778" s="3"/>
      <c r="N1778" s="3"/>
      <c r="O1778" s="3"/>
      <c r="P1778" s="4"/>
    </row>
    <row r="1779" spans="11:16" x14ac:dyDescent="0.15">
      <c r="K1779" s="3"/>
      <c r="L1779" s="3"/>
      <c r="M1779" s="3"/>
      <c r="N1779" s="3"/>
      <c r="O1779" s="3"/>
      <c r="P1779" s="4"/>
    </row>
    <row r="1780" spans="11:16" x14ac:dyDescent="0.15">
      <c r="K1780" s="3"/>
      <c r="L1780" s="3"/>
      <c r="M1780" s="3"/>
      <c r="N1780" s="3"/>
      <c r="O1780" s="3"/>
      <c r="P1780" s="4"/>
    </row>
    <row r="1781" spans="11:16" x14ac:dyDescent="0.15">
      <c r="K1781" s="3"/>
      <c r="L1781" s="3"/>
      <c r="M1781" s="3"/>
      <c r="N1781" s="3"/>
      <c r="O1781" s="3"/>
      <c r="P1781" s="4"/>
    </row>
    <row r="1782" spans="11:16" x14ac:dyDescent="0.15">
      <c r="K1782" s="3"/>
      <c r="L1782" s="3"/>
      <c r="M1782" s="3"/>
      <c r="N1782" s="3"/>
      <c r="O1782" s="3"/>
      <c r="P1782" s="4"/>
    </row>
    <row r="1783" spans="11:16" x14ac:dyDescent="0.15">
      <c r="K1783" s="3"/>
      <c r="L1783" s="3"/>
      <c r="M1783" s="3"/>
      <c r="N1783" s="3"/>
      <c r="O1783" s="3"/>
      <c r="P1783" s="4"/>
    </row>
    <row r="1784" spans="11:16" x14ac:dyDescent="0.15">
      <c r="K1784" s="3"/>
      <c r="L1784" s="3"/>
      <c r="M1784" s="3"/>
      <c r="N1784" s="3"/>
      <c r="O1784" s="3"/>
      <c r="P1784" s="4"/>
    </row>
    <row r="1785" spans="11:16" x14ac:dyDescent="0.15">
      <c r="K1785" s="3"/>
      <c r="L1785" s="3"/>
      <c r="M1785" s="3"/>
      <c r="N1785" s="3"/>
      <c r="O1785" s="3"/>
      <c r="P1785" s="4"/>
    </row>
    <row r="1786" spans="11:16" x14ac:dyDescent="0.15">
      <c r="K1786" s="3"/>
      <c r="L1786" s="3"/>
      <c r="M1786" s="3"/>
      <c r="N1786" s="3"/>
      <c r="O1786" s="3"/>
      <c r="P1786" s="4"/>
    </row>
    <row r="1787" spans="11:16" x14ac:dyDescent="0.15">
      <c r="K1787" s="3"/>
      <c r="L1787" s="3"/>
      <c r="M1787" s="3"/>
      <c r="N1787" s="3"/>
      <c r="O1787" s="3"/>
      <c r="P1787" s="4"/>
    </row>
    <row r="1788" spans="11:16" x14ac:dyDescent="0.15">
      <c r="K1788" s="3"/>
      <c r="L1788" s="3"/>
      <c r="M1788" s="3"/>
      <c r="N1788" s="3"/>
      <c r="O1788" s="3"/>
      <c r="P1788" s="4"/>
    </row>
    <row r="1789" spans="11:16" x14ac:dyDescent="0.15">
      <c r="K1789" s="3"/>
      <c r="L1789" s="3"/>
      <c r="M1789" s="3"/>
      <c r="N1789" s="3"/>
      <c r="O1789" s="3"/>
      <c r="P1789" s="4"/>
    </row>
    <row r="1790" spans="11:16" x14ac:dyDescent="0.15">
      <c r="K1790" s="3"/>
      <c r="L1790" s="3"/>
      <c r="M1790" s="3"/>
      <c r="N1790" s="3"/>
      <c r="O1790" s="3"/>
      <c r="P1790" s="4"/>
    </row>
    <row r="1791" spans="11:16" x14ac:dyDescent="0.15">
      <c r="K1791" s="3"/>
      <c r="L1791" s="3"/>
      <c r="M1791" s="3"/>
      <c r="N1791" s="3"/>
      <c r="O1791" s="3"/>
      <c r="P1791" s="4"/>
    </row>
    <row r="1792" spans="11:16" x14ac:dyDescent="0.15">
      <c r="K1792" s="3"/>
      <c r="L1792" s="3"/>
      <c r="M1792" s="3"/>
      <c r="N1792" s="3"/>
      <c r="O1792" s="3"/>
      <c r="P1792" s="4"/>
    </row>
    <row r="1793" spans="11:16" x14ac:dyDescent="0.15">
      <c r="K1793" s="3"/>
      <c r="L1793" s="3"/>
      <c r="M1793" s="3"/>
      <c r="N1793" s="3"/>
      <c r="O1793" s="3"/>
      <c r="P1793" s="4"/>
    </row>
    <row r="1794" spans="11:16" x14ac:dyDescent="0.15">
      <c r="K1794" s="3"/>
      <c r="L1794" s="3"/>
      <c r="M1794" s="3"/>
      <c r="N1794" s="3"/>
      <c r="O1794" s="3"/>
      <c r="P1794" s="4"/>
    </row>
    <row r="1795" spans="11:16" x14ac:dyDescent="0.15">
      <c r="K1795" s="3"/>
      <c r="L1795" s="3"/>
      <c r="M1795" s="3"/>
      <c r="N1795" s="3"/>
      <c r="O1795" s="3"/>
      <c r="P1795" s="4"/>
    </row>
    <row r="1796" spans="11:16" x14ac:dyDescent="0.15">
      <c r="K1796" s="3"/>
      <c r="L1796" s="3"/>
      <c r="M1796" s="3"/>
      <c r="N1796" s="3"/>
      <c r="O1796" s="3"/>
      <c r="P1796" s="4"/>
    </row>
    <row r="1797" spans="11:16" x14ac:dyDescent="0.15">
      <c r="K1797" s="3"/>
      <c r="L1797" s="3"/>
      <c r="M1797" s="3"/>
      <c r="N1797" s="3"/>
      <c r="O1797" s="3"/>
      <c r="P1797" s="4"/>
    </row>
    <row r="1798" spans="11:16" x14ac:dyDescent="0.15">
      <c r="K1798" s="3"/>
      <c r="L1798" s="3"/>
      <c r="M1798" s="3"/>
      <c r="N1798" s="3"/>
      <c r="O1798" s="3"/>
      <c r="P1798" s="4"/>
    </row>
    <row r="1799" spans="11:16" x14ac:dyDescent="0.15">
      <c r="K1799" s="3"/>
      <c r="L1799" s="3"/>
      <c r="M1799" s="3"/>
      <c r="N1799" s="3"/>
      <c r="O1799" s="3"/>
      <c r="P1799" s="4"/>
    </row>
    <row r="1800" spans="11:16" x14ac:dyDescent="0.15">
      <c r="K1800" s="3"/>
      <c r="L1800" s="3"/>
      <c r="M1800" s="3"/>
      <c r="N1800" s="3"/>
      <c r="O1800" s="3"/>
      <c r="P1800" s="4"/>
    </row>
    <row r="1801" spans="11:16" x14ac:dyDescent="0.15">
      <c r="K1801" s="3"/>
      <c r="L1801" s="3"/>
      <c r="M1801" s="3"/>
      <c r="N1801" s="3"/>
      <c r="O1801" s="3"/>
      <c r="P1801" s="4"/>
    </row>
    <row r="1802" spans="11:16" x14ac:dyDescent="0.15">
      <c r="K1802" s="3"/>
      <c r="L1802" s="3"/>
      <c r="M1802" s="3"/>
      <c r="N1802" s="3"/>
      <c r="O1802" s="3"/>
      <c r="P1802" s="4"/>
    </row>
    <row r="1803" spans="11:16" x14ac:dyDescent="0.15">
      <c r="K1803" s="3"/>
      <c r="L1803" s="3"/>
      <c r="M1803" s="3"/>
      <c r="N1803" s="3"/>
      <c r="O1803" s="3"/>
      <c r="P1803" s="4"/>
    </row>
    <row r="1804" spans="11:16" x14ac:dyDescent="0.15">
      <c r="K1804" s="3"/>
      <c r="L1804" s="3"/>
      <c r="M1804" s="3"/>
      <c r="N1804" s="3"/>
      <c r="O1804" s="3"/>
      <c r="P1804" s="4"/>
    </row>
    <row r="1805" spans="11:16" x14ac:dyDescent="0.15">
      <c r="K1805" s="3"/>
      <c r="L1805" s="3"/>
      <c r="M1805" s="3"/>
      <c r="N1805" s="3"/>
      <c r="O1805" s="3"/>
      <c r="P1805" s="4"/>
    </row>
    <row r="1806" spans="11:16" x14ac:dyDescent="0.15">
      <c r="K1806" s="3"/>
      <c r="L1806" s="3"/>
      <c r="M1806" s="3"/>
      <c r="N1806" s="3"/>
      <c r="O1806" s="3"/>
      <c r="P1806" s="4"/>
    </row>
    <row r="1807" spans="11:16" x14ac:dyDescent="0.15">
      <c r="K1807" s="3"/>
      <c r="L1807" s="3"/>
      <c r="M1807" s="3"/>
      <c r="N1807" s="3"/>
      <c r="O1807" s="3"/>
      <c r="P1807" s="4"/>
    </row>
    <row r="1808" spans="11:16" x14ac:dyDescent="0.15">
      <c r="K1808" s="3"/>
      <c r="L1808" s="3"/>
      <c r="M1808" s="3"/>
      <c r="N1808" s="3"/>
      <c r="O1808" s="3"/>
      <c r="P1808" s="4"/>
    </row>
    <row r="1809" spans="11:16" x14ac:dyDescent="0.15">
      <c r="K1809" s="3"/>
      <c r="L1809" s="3"/>
      <c r="M1809" s="3"/>
      <c r="N1809" s="3"/>
      <c r="O1809" s="3"/>
      <c r="P1809" s="4"/>
    </row>
    <row r="1810" spans="11:16" x14ac:dyDescent="0.15">
      <c r="K1810" s="3"/>
      <c r="L1810" s="3"/>
      <c r="M1810" s="3"/>
      <c r="N1810" s="3"/>
      <c r="O1810" s="3"/>
      <c r="P1810" s="4"/>
    </row>
    <row r="1811" spans="11:16" x14ac:dyDescent="0.15">
      <c r="K1811" s="3"/>
      <c r="L1811" s="3"/>
      <c r="M1811" s="3"/>
      <c r="N1811" s="3"/>
      <c r="O1811" s="3"/>
      <c r="P1811" s="4"/>
    </row>
    <row r="1812" spans="11:16" x14ac:dyDescent="0.15">
      <c r="K1812" s="3"/>
      <c r="L1812" s="3"/>
      <c r="M1812" s="3"/>
      <c r="N1812" s="3"/>
      <c r="O1812" s="3"/>
      <c r="P1812" s="4"/>
    </row>
    <row r="1813" spans="11:16" x14ac:dyDescent="0.15">
      <c r="K1813" s="3"/>
      <c r="L1813" s="3"/>
      <c r="M1813" s="3"/>
      <c r="N1813" s="3"/>
      <c r="O1813" s="3"/>
      <c r="P1813" s="4"/>
    </row>
    <row r="1814" spans="11:16" x14ac:dyDescent="0.15">
      <c r="K1814" s="3"/>
      <c r="L1814" s="3"/>
      <c r="M1814" s="3"/>
      <c r="N1814" s="3"/>
      <c r="O1814" s="3"/>
      <c r="P1814" s="4"/>
    </row>
    <row r="1815" spans="11:16" x14ac:dyDescent="0.15">
      <c r="K1815" s="3"/>
      <c r="L1815" s="3"/>
      <c r="M1815" s="3"/>
      <c r="N1815" s="3"/>
      <c r="O1815" s="3"/>
      <c r="P1815" s="4"/>
    </row>
    <row r="1816" spans="11:16" x14ac:dyDescent="0.15">
      <c r="K1816" s="3"/>
      <c r="L1816" s="3"/>
      <c r="M1816" s="3"/>
      <c r="N1816" s="3"/>
      <c r="O1816" s="3"/>
      <c r="P1816" s="4"/>
    </row>
    <row r="1817" spans="11:16" x14ac:dyDescent="0.15">
      <c r="K1817" s="3"/>
      <c r="L1817" s="3"/>
      <c r="M1817" s="3"/>
      <c r="N1817" s="3"/>
      <c r="O1817" s="3"/>
      <c r="P1817" s="4"/>
    </row>
    <row r="1818" spans="11:16" x14ac:dyDescent="0.15">
      <c r="K1818" s="3"/>
      <c r="L1818" s="3"/>
      <c r="M1818" s="3"/>
      <c r="N1818" s="3"/>
      <c r="O1818" s="3"/>
      <c r="P1818" s="4"/>
    </row>
    <row r="1819" spans="11:16" x14ac:dyDescent="0.15">
      <c r="K1819" s="3"/>
      <c r="L1819" s="3"/>
      <c r="M1819" s="3"/>
      <c r="N1819" s="3"/>
      <c r="O1819" s="3"/>
      <c r="P1819" s="4"/>
    </row>
    <row r="1820" spans="11:16" x14ac:dyDescent="0.15">
      <c r="K1820" s="3"/>
      <c r="L1820" s="3"/>
      <c r="M1820" s="3"/>
      <c r="N1820" s="3"/>
      <c r="O1820" s="3"/>
      <c r="P1820" s="4"/>
    </row>
    <row r="1821" spans="11:16" x14ac:dyDescent="0.15">
      <c r="K1821" s="3"/>
      <c r="L1821" s="3"/>
      <c r="M1821" s="3"/>
      <c r="N1821" s="3"/>
      <c r="O1821" s="3"/>
      <c r="P1821" s="4"/>
    </row>
    <row r="1822" spans="11:16" x14ac:dyDescent="0.15">
      <c r="K1822" s="3"/>
      <c r="L1822" s="3"/>
      <c r="M1822" s="3"/>
      <c r="N1822" s="3"/>
      <c r="O1822" s="3"/>
      <c r="P1822" s="4"/>
    </row>
    <row r="1823" spans="11:16" x14ac:dyDescent="0.15">
      <c r="K1823" s="3"/>
      <c r="L1823" s="3"/>
      <c r="M1823" s="3"/>
      <c r="N1823" s="3"/>
      <c r="O1823" s="3"/>
      <c r="P1823" s="4"/>
    </row>
    <row r="1824" spans="11:16" x14ac:dyDescent="0.15">
      <c r="K1824" s="3"/>
      <c r="L1824" s="3"/>
      <c r="M1824" s="3"/>
      <c r="N1824" s="3"/>
      <c r="O1824" s="3"/>
      <c r="P1824" s="4"/>
    </row>
    <row r="1825" spans="11:16" x14ac:dyDescent="0.15">
      <c r="K1825" s="3"/>
      <c r="L1825" s="3"/>
      <c r="M1825" s="3"/>
      <c r="N1825" s="3"/>
      <c r="O1825" s="3"/>
      <c r="P1825" s="4"/>
    </row>
    <row r="1826" spans="11:16" x14ac:dyDescent="0.15">
      <c r="K1826" s="3"/>
      <c r="L1826" s="3"/>
      <c r="M1826" s="3"/>
      <c r="N1826" s="3"/>
      <c r="O1826" s="3"/>
      <c r="P1826" s="4"/>
    </row>
    <row r="1827" spans="11:16" x14ac:dyDescent="0.15">
      <c r="K1827" s="3"/>
      <c r="L1827" s="3"/>
      <c r="M1827" s="3"/>
      <c r="N1827" s="3"/>
      <c r="O1827" s="3"/>
      <c r="P1827" s="4"/>
    </row>
    <row r="1828" spans="11:16" x14ac:dyDescent="0.15">
      <c r="K1828" s="3"/>
      <c r="L1828" s="3"/>
      <c r="M1828" s="3"/>
      <c r="N1828" s="3"/>
      <c r="O1828" s="3"/>
      <c r="P1828" s="4"/>
    </row>
    <row r="1829" spans="11:16" x14ac:dyDescent="0.15">
      <c r="K1829" s="3"/>
      <c r="L1829" s="3"/>
      <c r="M1829" s="3"/>
      <c r="N1829" s="3"/>
      <c r="O1829" s="3"/>
      <c r="P1829" s="4"/>
    </row>
    <row r="1830" spans="11:16" x14ac:dyDescent="0.15">
      <c r="K1830" s="3"/>
      <c r="L1830" s="3"/>
      <c r="M1830" s="3"/>
      <c r="N1830" s="3"/>
      <c r="O1830" s="3"/>
      <c r="P1830" s="4"/>
    </row>
    <row r="1831" spans="11:16" x14ac:dyDescent="0.15">
      <c r="K1831" s="3"/>
      <c r="L1831" s="3"/>
      <c r="M1831" s="3"/>
      <c r="N1831" s="3"/>
      <c r="O1831" s="3"/>
      <c r="P1831" s="4"/>
    </row>
    <row r="1832" spans="11:16" x14ac:dyDescent="0.15">
      <c r="K1832" s="3"/>
      <c r="L1832" s="3"/>
      <c r="M1832" s="3"/>
      <c r="N1832" s="3"/>
      <c r="O1832" s="3"/>
      <c r="P1832" s="4"/>
    </row>
    <row r="1833" spans="11:16" x14ac:dyDescent="0.15">
      <c r="K1833" s="3"/>
      <c r="L1833" s="3"/>
      <c r="M1833" s="3"/>
      <c r="N1833" s="3"/>
      <c r="O1833" s="3"/>
      <c r="P1833" s="4"/>
    </row>
    <row r="1834" spans="11:16" x14ac:dyDescent="0.15">
      <c r="K1834" s="3"/>
      <c r="L1834" s="3"/>
      <c r="M1834" s="3"/>
      <c r="N1834" s="3"/>
      <c r="O1834" s="3"/>
      <c r="P1834" s="4"/>
    </row>
    <row r="1835" spans="11:16" x14ac:dyDescent="0.15">
      <c r="K1835" s="3"/>
      <c r="L1835" s="3"/>
      <c r="M1835" s="3"/>
      <c r="N1835" s="3"/>
      <c r="O1835" s="3"/>
      <c r="P1835" s="4"/>
    </row>
    <row r="1836" spans="11:16" x14ac:dyDescent="0.15">
      <c r="K1836" s="3"/>
      <c r="L1836" s="3"/>
      <c r="M1836" s="3"/>
      <c r="N1836" s="3"/>
      <c r="O1836" s="3"/>
      <c r="P1836" s="4"/>
    </row>
    <row r="1837" spans="11:16" x14ac:dyDescent="0.15">
      <c r="K1837" s="3"/>
      <c r="L1837" s="3"/>
      <c r="M1837" s="3"/>
      <c r="N1837" s="3"/>
      <c r="O1837" s="3"/>
      <c r="P1837" s="4"/>
    </row>
    <row r="1838" spans="11:16" x14ac:dyDescent="0.15">
      <c r="K1838" s="3"/>
      <c r="L1838" s="3"/>
      <c r="M1838" s="3"/>
      <c r="N1838" s="3"/>
      <c r="O1838" s="3"/>
      <c r="P1838" s="4"/>
    </row>
    <row r="1839" spans="11:16" x14ac:dyDescent="0.15">
      <c r="K1839" s="3"/>
      <c r="L1839" s="3"/>
      <c r="M1839" s="3"/>
      <c r="N1839" s="3"/>
      <c r="O1839" s="3"/>
      <c r="P1839" s="4"/>
    </row>
    <row r="1840" spans="11:16" x14ac:dyDescent="0.15">
      <c r="K1840" s="3"/>
      <c r="L1840" s="3"/>
      <c r="M1840" s="3"/>
      <c r="N1840" s="3"/>
      <c r="O1840" s="3"/>
      <c r="P1840" s="4"/>
    </row>
    <row r="1841" spans="11:16" x14ac:dyDescent="0.15">
      <c r="K1841" s="3"/>
      <c r="L1841" s="3"/>
      <c r="M1841" s="3"/>
      <c r="N1841" s="3"/>
      <c r="O1841" s="3"/>
      <c r="P1841" s="4"/>
    </row>
    <row r="1842" spans="11:16" x14ac:dyDescent="0.15">
      <c r="K1842" s="3"/>
      <c r="L1842" s="3"/>
      <c r="M1842" s="3"/>
      <c r="N1842" s="3"/>
      <c r="O1842" s="3"/>
      <c r="P1842" s="4"/>
    </row>
    <row r="1843" spans="11:16" x14ac:dyDescent="0.15">
      <c r="K1843" s="3"/>
      <c r="L1843" s="3"/>
      <c r="M1843" s="3"/>
      <c r="N1843" s="3"/>
      <c r="O1843" s="3"/>
      <c r="P1843" s="4"/>
    </row>
    <row r="1844" spans="11:16" x14ac:dyDescent="0.15">
      <c r="K1844" s="3"/>
      <c r="L1844" s="3"/>
      <c r="M1844" s="3"/>
      <c r="N1844" s="3"/>
      <c r="O1844" s="3"/>
      <c r="P1844" s="4"/>
    </row>
    <row r="1845" spans="11:16" x14ac:dyDescent="0.15">
      <c r="K1845" s="3"/>
      <c r="L1845" s="3"/>
      <c r="M1845" s="3"/>
      <c r="N1845" s="3"/>
      <c r="O1845" s="3"/>
      <c r="P1845" s="4"/>
    </row>
    <row r="1846" spans="11:16" x14ac:dyDescent="0.15">
      <c r="K1846" s="3"/>
      <c r="L1846" s="3"/>
      <c r="M1846" s="3"/>
      <c r="N1846" s="3"/>
      <c r="O1846" s="3"/>
      <c r="P1846" s="4"/>
    </row>
    <row r="1847" spans="11:16" x14ac:dyDescent="0.15">
      <c r="K1847" s="3"/>
      <c r="L1847" s="3"/>
      <c r="M1847" s="3"/>
      <c r="N1847" s="3"/>
      <c r="O1847" s="3"/>
      <c r="P1847" s="4"/>
    </row>
    <row r="1848" spans="11:16" x14ac:dyDescent="0.15">
      <c r="K1848" s="3"/>
      <c r="L1848" s="3"/>
      <c r="M1848" s="3"/>
      <c r="N1848" s="3"/>
      <c r="O1848" s="3"/>
      <c r="P1848" s="4"/>
    </row>
    <row r="1849" spans="11:16" x14ac:dyDescent="0.15">
      <c r="K1849" s="3"/>
      <c r="L1849" s="3"/>
      <c r="M1849" s="3"/>
      <c r="N1849" s="3"/>
      <c r="O1849" s="3"/>
      <c r="P1849" s="4"/>
    </row>
    <row r="1850" spans="11:16" x14ac:dyDescent="0.15">
      <c r="K1850" s="3"/>
      <c r="L1850" s="3"/>
      <c r="M1850" s="3"/>
      <c r="N1850" s="3"/>
      <c r="O1850" s="3"/>
      <c r="P1850" s="4"/>
    </row>
    <row r="1851" spans="11:16" x14ac:dyDescent="0.15">
      <c r="K1851" s="3"/>
      <c r="L1851" s="3"/>
      <c r="M1851" s="3"/>
      <c r="N1851" s="3"/>
      <c r="O1851" s="3"/>
      <c r="P1851" s="4"/>
    </row>
    <row r="1852" spans="11:16" x14ac:dyDescent="0.15">
      <c r="K1852" s="3"/>
      <c r="L1852" s="3"/>
      <c r="M1852" s="3"/>
      <c r="N1852" s="3"/>
      <c r="O1852" s="3"/>
      <c r="P1852" s="4"/>
    </row>
    <row r="1853" spans="11:16" x14ac:dyDescent="0.15">
      <c r="K1853" s="3"/>
      <c r="L1853" s="3"/>
      <c r="M1853" s="3"/>
      <c r="N1853" s="3"/>
      <c r="O1853" s="3"/>
      <c r="P1853" s="4"/>
    </row>
    <row r="1854" spans="11:16" x14ac:dyDescent="0.15">
      <c r="K1854" s="3"/>
      <c r="L1854" s="3"/>
      <c r="M1854" s="3"/>
      <c r="N1854" s="3"/>
      <c r="O1854" s="3"/>
      <c r="P1854" s="4"/>
    </row>
    <row r="1855" spans="11:16" x14ac:dyDescent="0.15">
      <c r="K1855" s="3"/>
      <c r="L1855" s="3"/>
      <c r="M1855" s="3"/>
      <c r="N1855" s="3"/>
      <c r="O1855" s="3"/>
      <c r="P1855" s="4"/>
    </row>
    <row r="1856" spans="11:16" x14ac:dyDescent="0.15">
      <c r="K1856" s="3"/>
      <c r="L1856" s="3"/>
      <c r="M1856" s="3"/>
      <c r="N1856" s="3"/>
      <c r="O1856" s="3"/>
      <c r="P1856" s="4"/>
    </row>
    <row r="1857" spans="11:16" x14ac:dyDescent="0.15">
      <c r="K1857" s="3"/>
      <c r="L1857" s="3"/>
      <c r="M1857" s="3"/>
      <c r="N1857" s="3"/>
      <c r="O1857" s="3"/>
      <c r="P1857" s="4"/>
    </row>
    <row r="1858" spans="11:16" x14ac:dyDescent="0.15">
      <c r="K1858" s="3"/>
      <c r="L1858" s="3"/>
      <c r="M1858" s="3"/>
      <c r="N1858" s="3"/>
      <c r="O1858" s="3"/>
      <c r="P1858" s="4"/>
    </row>
    <row r="1859" spans="11:16" x14ac:dyDescent="0.15">
      <c r="K1859" s="3"/>
      <c r="L1859" s="3"/>
      <c r="M1859" s="3"/>
      <c r="N1859" s="3"/>
      <c r="O1859" s="3"/>
      <c r="P1859" s="4"/>
    </row>
    <row r="1860" spans="11:16" x14ac:dyDescent="0.15">
      <c r="K1860" s="3"/>
      <c r="L1860" s="3"/>
      <c r="M1860" s="3"/>
      <c r="N1860" s="3"/>
      <c r="O1860" s="3"/>
      <c r="P1860" s="4"/>
    </row>
    <row r="1861" spans="11:16" x14ac:dyDescent="0.15">
      <c r="K1861" s="3"/>
      <c r="L1861" s="3"/>
      <c r="M1861" s="3"/>
      <c r="N1861" s="3"/>
      <c r="O1861" s="3"/>
      <c r="P1861" s="4"/>
    </row>
    <row r="1862" spans="11:16" x14ac:dyDescent="0.15">
      <c r="K1862" s="3"/>
      <c r="L1862" s="3"/>
      <c r="M1862" s="3"/>
      <c r="N1862" s="3"/>
      <c r="O1862" s="3"/>
      <c r="P1862" s="4"/>
    </row>
    <row r="1863" spans="11:16" x14ac:dyDescent="0.15">
      <c r="K1863" s="3"/>
      <c r="L1863" s="3"/>
      <c r="M1863" s="3"/>
      <c r="N1863" s="3"/>
      <c r="O1863" s="3"/>
      <c r="P1863" s="4"/>
    </row>
    <row r="1864" spans="11:16" x14ac:dyDescent="0.15">
      <c r="K1864" s="3"/>
      <c r="L1864" s="3"/>
      <c r="M1864" s="3"/>
      <c r="N1864" s="3"/>
      <c r="O1864" s="3"/>
      <c r="P1864" s="4"/>
    </row>
    <row r="1865" spans="11:16" x14ac:dyDescent="0.15">
      <c r="K1865" s="3"/>
      <c r="L1865" s="3"/>
      <c r="M1865" s="3"/>
      <c r="N1865" s="3"/>
      <c r="O1865" s="3"/>
      <c r="P1865" s="4"/>
    </row>
    <row r="1866" spans="11:16" x14ac:dyDescent="0.15">
      <c r="K1866" s="3"/>
      <c r="L1866" s="3"/>
      <c r="M1866" s="3"/>
      <c r="N1866" s="3"/>
      <c r="O1866" s="3"/>
      <c r="P1866" s="4"/>
    </row>
    <row r="1867" spans="11:16" x14ac:dyDescent="0.15">
      <c r="K1867" s="3"/>
      <c r="L1867" s="3"/>
      <c r="M1867" s="3"/>
      <c r="N1867" s="3"/>
      <c r="O1867" s="3"/>
      <c r="P1867" s="4"/>
    </row>
    <row r="1868" spans="11:16" x14ac:dyDescent="0.15">
      <c r="K1868" s="3"/>
      <c r="L1868" s="3"/>
      <c r="M1868" s="3"/>
      <c r="N1868" s="3"/>
      <c r="O1868" s="3"/>
      <c r="P1868" s="4"/>
    </row>
    <row r="1869" spans="11:16" x14ac:dyDescent="0.15">
      <c r="K1869" s="3"/>
      <c r="L1869" s="3"/>
      <c r="M1869" s="3"/>
      <c r="N1869" s="3"/>
      <c r="O1869" s="3"/>
      <c r="P1869" s="4"/>
    </row>
    <row r="1870" spans="11:16" x14ac:dyDescent="0.15">
      <c r="K1870" s="3"/>
      <c r="L1870" s="3"/>
      <c r="M1870" s="3"/>
      <c r="N1870" s="3"/>
      <c r="O1870" s="3"/>
      <c r="P1870" s="4"/>
    </row>
    <row r="1871" spans="11:16" x14ac:dyDescent="0.15">
      <c r="K1871" s="3"/>
      <c r="L1871" s="3"/>
      <c r="M1871" s="3"/>
      <c r="N1871" s="3"/>
      <c r="O1871" s="3"/>
      <c r="P1871" s="4"/>
    </row>
    <row r="1872" spans="11:16" x14ac:dyDescent="0.15">
      <c r="K1872" s="3"/>
      <c r="L1872" s="3"/>
      <c r="M1872" s="3"/>
      <c r="N1872" s="3"/>
      <c r="O1872" s="3"/>
      <c r="P1872" s="4"/>
    </row>
    <row r="1873" spans="11:16" x14ac:dyDescent="0.15">
      <c r="K1873" s="3"/>
      <c r="L1873" s="3"/>
      <c r="M1873" s="3"/>
      <c r="N1873" s="3"/>
      <c r="O1873" s="3"/>
      <c r="P1873" s="4"/>
    </row>
    <row r="1874" spans="11:16" x14ac:dyDescent="0.15">
      <c r="K1874" s="3"/>
      <c r="L1874" s="3"/>
      <c r="M1874" s="3"/>
      <c r="N1874" s="3"/>
      <c r="O1874" s="3"/>
      <c r="P1874" s="4"/>
    </row>
    <row r="1875" spans="11:16" x14ac:dyDescent="0.15">
      <c r="K1875" s="3"/>
      <c r="L1875" s="3"/>
      <c r="M1875" s="3"/>
      <c r="N1875" s="3"/>
      <c r="O1875" s="3"/>
      <c r="P1875" s="4"/>
    </row>
    <row r="1876" spans="11:16" x14ac:dyDescent="0.15">
      <c r="K1876" s="3"/>
      <c r="L1876" s="3"/>
      <c r="M1876" s="3"/>
      <c r="N1876" s="3"/>
      <c r="O1876" s="3"/>
      <c r="P1876" s="4"/>
    </row>
    <row r="1877" spans="11:16" x14ac:dyDescent="0.15">
      <c r="K1877" s="3"/>
      <c r="L1877" s="3"/>
      <c r="M1877" s="3"/>
      <c r="N1877" s="3"/>
      <c r="O1877" s="3"/>
      <c r="P1877" s="4"/>
    </row>
    <row r="1878" spans="11:16" x14ac:dyDescent="0.15">
      <c r="K1878" s="3"/>
      <c r="L1878" s="3"/>
      <c r="M1878" s="3"/>
      <c r="N1878" s="3"/>
      <c r="O1878" s="3"/>
      <c r="P1878" s="4"/>
    </row>
    <row r="1879" spans="11:16" x14ac:dyDescent="0.15">
      <c r="K1879" s="3"/>
      <c r="L1879" s="3"/>
      <c r="M1879" s="3"/>
      <c r="N1879" s="3"/>
      <c r="O1879" s="3"/>
      <c r="P1879" s="4"/>
    </row>
    <row r="1880" spans="11:16" x14ac:dyDescent="0.15">
      <c r="K1880" s="3"/>
      <c r="L1880" s="3"/>
      <c r="M1880" s="3"/>
      <c r="N1880" s="3"/>
      <c r="O1880" s="3"/>
      <c r="P1880" s="4"/>
    </row>
    <row r="1881" spans="11:16" x14ac:dyDescent="0.15">
      <c r="K1881" s="3"/>
      <c r="L1881" s="3"/>
      <c r="M1881" s="3"/>
      <c r="N1881" s="3"/>
      <c r="O1881" s="3"/>
      <c r="P1881" s="4"/>
    </row>
    <row r="1882" spans="11:16" x14ac:dyDescent="0.15">
      <c r="K1882" s="3"/>
      <c r="L1882" s="3"/>
      <c r="M1882" s="3"/>
      <c r="N1882" s="3"/>
      <c r="O1882" s="3"/>
      <c r="P1882" s="4"/>
    </row>
    <row r="1883" spans="11:16" x14ac:dyDescent="0.15">
      <c r="K1883" s="3"/>
      <c r="L1883" s="3"/>
      <c r="M1883" s="3"/>
      <c r="N1883" s="3"/>
      <c r="O1883" s="3"/>
      <c r="P1883" s="4"/>
    </row>
    <row r="1884" spans="11:16" x14ac:dyDescent="0.15">
      <c r="K1884" s="3"/>
      <c r="L1884" s="3"/>
      <c r="M1884" s="3"/>
      <c r="N1884" s="3"/>
      <c r="O1884" s="3"/>
      <c r="P1884" s="4"/>
    </row>
    <row r="1885" spans="11:16" x14ac:dyDescent="0.15">
      <c r="K1885" s="3"/>
      <c r="L1885" s="3"/>
      <c r="M1885" s="3"/>
      <c r="N1885" s="3"/>
      <c r="O1885" s="3"/>
      <c r="P1885" s="4"/>
    </row>
    <row r="1886" spans="11:16" x14ac:dyDescent="0.15">
      <c r="K1886" s="3"/>
      <c r="L1886" s="3"/>
      <c r="M1886" s="3"/>
      <c r="N1886" s="3"/>
      <c r="O1886" s="3"/>
      <c r="P1886" s="4"/>
    </row>
    <row r="1887" spans="11:16" x14ac:dyDescent="0.15">
      <c r="K1887" s="3"/>
      <c r="L1887" s="3"/>
      <c r="M1887" s="3"/>
      <c r="N1887" s="3"/>
      <c r="O1887" s="3"/>
      <c r="P1887" s="4"/>
    </row>
    <row r="1888" spans="11:16" x14ac:dyDescent="0.15">
      <c r="K1888" s="3"/>
      <c r="L1888" s="3"/>
      <c r="M1888" s="3"/>
      <c r="N1888" s="3"/>
      <c r="O1888" s="3"/>
      <c r="P1888" s="4"/>
    </row>
    <row r="1889" spans="11:16" x14ac:dyDescent="0.15">
      <c r="K1889" s="3"/>
      <c r="L1889" s="3"/>
      <c r="M1889" s="3"/>
      <c r="N1889" s="3"/>
      <c r="O1889" s="3"/>
      <c r="P1889" s="4"/>
    </row>
    <row r="1890" spans="11:16" x14ac:dyDescent="0.15">
      <c r="K1890" s="3"/>
      <c r="L1890" s="3"/>
      <c r="M1890" s="3"/>
      <c r="N1890" s="3"/>
      <c r="O1890" s="3"/>
      <c r="P1890" s="4"/>
    </row>
    <row r="1891" spans="11:16" x14ac:dyDescent="0.15">
      <c r="K1891" s="3"/>
      <c r="L1891" s="3"/>
      <c r="M1891" s="3"/>
      <c r="N1891" s="3"/>
      <c r="O1891" s="3"/>
      <c r="P1891" s="4"/>
    </row>
    <row r="1892" spans="11:16" x14ac:dyDescent="0.15">
      <c r="K1892" s="3"/>
      <c r="L1892" s="3"/>
      <c r="M1892" s="3"/>
      <c r="N1892" s="3"/>
      <c r="O1892" s="3"/>
      <c r="P1892" s="4"/>
    </row>
    <row r="1893" spans="11:16" x14ac:dyDescent="0.15">
      <c r="K1893" s="3"/>
      <c r="L1893" s="3"/>
      <c r="M1893" s="3"/>
      <c r="N1893" s="3"/>
      <c r="O1893" s="3"/>
      <c r="P1893" s="4"/>
    </row>
    <row r="1894" spans="11:16" x14ac:dyDescent="0.15">
      <c r="K1894" s="3"/>
      <c r="L1894" s="3"/>
      <c r="M1894" s="3"/>
      <c r="N1894" s="3"/>
      <c r="O1894" s="3"/>
      <c r="P1894" s="4"/>
    </row>
    <row r="1895" spans="11:16" x14ac:dyDescent="0.15">
      <c r="K1895" s="3"/>
      <c r="L1895" s="3"/>
      <c r="M1895" s="3"/>
      <c r="N1895" s="3"/>
      <c r="O1895" s="3"/>
      <c r="P1895" s="4"/>
    </row>
    <row r="1896" spans="11:16" x14ac:dyDescent="0.15">
      <c r="K1896" s="3"/>
      <c r="L1896" s="3"/>
      <c r="M1896" s="3"/>
      <c r="N1896" s="3"/>
      <c r="O1896" s="3"/>
      <c r="P1896" s="4"/>
    </row>
    <row r="1897" spans="11:16" x14ac:dyDescent="0.15">
      <c r="K1897" s="3"/>
      <c r="L1897" s="3"/>
      <c r="M1897" s="3"/>
      <c r="N1897" s="3"/>
      <c r="O1897" s="3"/>
      <c r="P1897" s="4"/>
    </row>
    <row r="1898" spans="11:16" x14ac:dyDescent="0.15">
      <c r="K1898" s="3"/>
      <c r="L1898" s="3"/>
      <c r="M1898" s="3"/>
      <c r="N1898" s="3"/>
      <c r="O1898" s="3"/>
      <c r="P1898" s="4"/>
    </row>
    <row r="1899" spans="11:16" x14ac:dyDescent="0.15">
      <c r="K1899" s="3"/>
      <c r="L1899" s="3"/>
      <c r="M1899" s="3"/>
      <c r="N1899" s="3"/>
      <c r="O1899" s="3"/>
      <c r="P1899" s="4"/>
    </row>
    <row r="1900" spans="11:16" x14ac:dyDescent="0.15">
      <c r="K1900" s="3"/>
      <c r="L1900" s="3"/>
      <c r="M1900" s="3"/>
      <c r="N1900" s="3"/>
      <c r="O1900" s="3"/>
      <c r="P1900" s="4"/>
    </row>
    <row r="1901" spans="11:16" x14ac:dyDescent="0.15">
      <c r="K1901" s="3"/>
      <c r="L1901" s="3"/>
      <c r="M1901" s="3"/>
      <c r="N1901" s="3"/>
      <c r="O1901" s="3"/>
      <c r="P1901" s="4"/>
    </row>
    <row r="1902" spans="11:16" x14ac:dyDescent="0.15">
      <c r="K1902" s="3"/>
      <c r="L1902" s="3"/>
      <c r="M1902" s="3"/>
      <c r="N1902" s="3"/>
      <c r="O1902" s="3"/>
      <c r="P1902" s="4"/>
    </row>
    <row r="1903" spans="11:16" x14ac:dyDescent="0.15">
      <c r="K1903" s="3"/>
      <c r="L1903" s="3"/>
      <c r="M1903" s="3"/>
      <c r="N1903" s="3"/>
      <c r="O1903" s="3"/>
      <c r="P1903" s="4"/>
    </row>
    <row r="1904" spans="11:16" x14ac:dyDescent="0.15">
      <c r="K1904" s="3"/>
      <c r="L1904" s="3"/>
      <c r="M1904" s="3"/>
      <c r="N1904" s="3"/>
      <c r="O1904" s="3"/>
      <c r="P1904" s="4"/>
    </row>
    <row r="1905" spans="11:16" x14ac:dyDescent="0.15">
      <c r="K1905" s="3"/>
      <c r="L1905" s="3"/>
      <c r="M1905" s="3"/>
      <c r="N1905" s="3"/>
      <c r="O1905" s="3"/>
      <c r="P1905" s="4"/>
    </row>
    <row r="1906" spans="11:16" x14ac:dyDescent="0.15">
      <c r="K1906" s="3"/>
      <c r="L1906" s="3"/>
      <c r="M1906" s="3"/>
      <c r="N1906" s="3"/>
      <c r="O1906" s="3"/>
      <c r="P1906" s="4"/>
    </row>
    <row r="1907" spans="11:16" x14ac:dyDescent="0.15">
      <c r="K1907" s="3"/>
      <c r="L1907" s="3"/>
      <c r="M1907" s="3"/>
      <c r="N1907" s="3"/>
      <c r="O1907" s="3"/>
      <c r="P1907" s="4"/>
    </row>
    <row r="1908" spans="11:16" x14ac:dyDescent="0.15">
      <c r="K1908" s="3"/>
      <c r="L1908" s="3"/>
      <c r="M1908" s="3"/>
      <c r="N1908" s="3"/>
      <c r="O1908" s="3"/>
      <c r="P1908" s="4"/>
    </row>
    <row r="1909" spans="11:16" x14ac:dyDescent="0.15">
      <c r="K1909" s="3"/>
      <c r="L1909" s="3"/>
      <c r="M1909" s="3"/>
      <c r="N1909" s="3"/>
      <c r="O1909" s="3"/>
      <c r="P1909" s="4"/>
    </row>
    <row r="1910" spans="11:16" x14ac:dyDescent="0.15">
      <c r="K1910" s="3"/>
      <c r="L1910" s="3"/>
      <c r="M1910" s="3"/>
      <c r="N1910" s="3"/>
      <c r="O1910" s="3"/>
      <c r="P1910" s="4"/>
    </row>
    <row r="1911" spans="11:16" x14ac:dyDescent="0.15">
      <c r="K1911" s="3"/>
      <c r="L1911" s="3"/>
      <c r="M1911" s="3"/>
      <c r="N1911" s="3"/>
      <c r="O1911" s="3"/>
      <c r="P1911" s="4"/>
    </row>
    <row r="1912" spans="11:16" x14ac:dyDescent="0.15">
      <c r="K1912" s="3"/>
      <c r="L1912" s="3"/>
      <c r="M1912" s="3"/>
      <c r="N1912" s="3"/>
      <c r="O1912" s="3"/>
      <c r="P1912" s="4"/>
    </row>
    <row r="1913" spans="11:16" x14ac:dyDescent="0.15">
      <c r="K1913" s="3"/>
      <c r="L1913" s="3"/>
      <c r="M1913" s="3"/>
      <c r="N1913" s="3"/>
      <c r="O1913" s="3"/>
      <c r="P1913" s="4"/>
    </row>
    <row r="1914" spans="11:16" x14ac:dyDescent="0.15">
      <c r="K1914" s="3"/>
      <c r="L1914" s="3"/>
      <c r="M1914" s="3"/>
      <c r="N1914" s="3"/>
      <c r="O1914" s="3"/>
      <c r="P1914" s="4"/>
    </row>
    <row r="1915" spans="11:16" x14ac:dyDescent="0.15">
      <c r="K1915" s="3"/>
      <c r="L1915" s="3"/>
      <c r="M1915" s="3"/>
      <c r="N1915" s="3"/>
      <c r="O1915" s="3"/>
      <c r="P1915" s="4"/>
    </row>
    <row r="1916" spans="11:16" x14ac:dyDescent="0.15">
      <c r="K1916" s="3"/>
      <c r="L1916" s="3"/>
      <c r="M1916" s="3"/>
      <c r="N1916" s="3"/>
      <c r="O1916" s="3"/>
      <c r="P1916" s="4"/>
    </row>
    <row r="1917" spans="11:16" x14ac:dyDescent="0.15">
      <c r="K1917" s="3"/>
      <c r="L1917" s="3"/>
      <c r="M1917" s="3"/>
      <c r="N1917" s="3"/>
      <c r="O1917" s="3"/>
      <c r="P1917" s="4"/>
    </row>
    <row r="1918" spans="11:16" x14ac:dyDescent="0.15">
      <c r="K1918" s="3"/>
      <c r="L1918" s="3"/>
      <c r="M1918" s="3"/>
      <c r="N1918" s="3"/>
      <c r="O1918" s="3"/>
      <c r="P1918" s="4"/>
    </row>
    <row r="1919" spans="11:16" x14ac:dyDescent="0.15">
      <c r="K1919" s="3"/>
      <c r="L1919" s="3"/>
      <c r="M1919" s="3"/>
      <c r="N1919" s="3"/>
      <c r="O1919" s="3"/>
      <c r="P1919" s="4"/>
    </row>
    <row r="1920" spans="11:16" x14ac:dyDescent="0.15">
      <c r="K1920" s="3"/>
      <c r="L1920" s="3"/>
      <c r="M1920" s="3"/>
      <c r="N1920" s="3"/>
      <c r="O1920" s="3"/>
      <c r="P1920" s="4"/>
    </row>
    <row r="1921" spans="11:16" x14ac:dyDescent="0.15">
      <c r="K1921" s="3"/>
      <c r="L1921" s="3"/>
      <c r="M1921" s="3"/>
      <c r="N1921" s="3"/>
      <c r="O1921" s="3"/>
      <c r="P1921" s="4"/>
    </row>
    <row r="1922" spans="11:16" x14ac:dyDescent="0.15">
      <c r="K1922" s="3"/>
      <c r="L1922" s="3"/>
      <c r="M1922" s="3"/>
      <c r="N1922" s="3"/>
      <c r="O1922" s="3"/>
      <c r="P1922" s="4"/>
    </row>
    <row r="1923" spans="11:16" x14ac:dyDescent="0.15">
      <c r="K1923" s="3"/>
      <c r="L1923" s="3"/>
      <c r="M1923" s="3"/>
      <c r="N1923" s="3"/>
      <c r="O1923" s="3"/>
      <c r="P1923" s="4"/>
    </row>
    <row r="1924" spans="11:16" x14ac:dyDescent="0.15">
      <c r="K1924" s="3"/>
      <c r="L1924" s="3"/>
      <c r="M1924" s="3"/>
      <c r="N1924" s="3"/>
      <c r="O1924" s="3"/>
      <c r="P1924" s="4"/>
    </row>
    <row r="1925" spans="11:16" x14ac:dyDescent="0.15">
      <c r="K1925" s="3"/>
      <c r="L1925" s="3"/>
      <c r="M1925" s="3"/>
      <c r="N1925" s="3"/>
      <c r="O1925" s="3"/>
      <c r="P1925" s="4"/>
    </row>
    <row r="1926" spans="11:16" x14ac:dyDescent="0.15">
      <c r="K1926" s="3"/>
      <c r="L1926" s="3"/>
      <c r="M1926" s="3"/>
      <c r="N1926" s="3"/>
      <c r="O1926" s="3"/>
      <c r="P1926" s="4"/>
    </row>
    <row r="1927" spans="11:16" x14ac:dyDescent="0.15">
      <c r="K1927" s="3"/>
      <c r="L1927" s="3"/>
      <c r="M1927" s="3"/>
      <c r="N1927" s="3"/>
      <c r="O1927" s="3"/>
      <c r="P1927" s="4"/>
    </row>
    <row r="1928" spans="11:16" x14ac:dyDescent="0.15">
      <c r="K1928" s="3"/>
      <c r="L1928" s="3"/>
      <c r="M1928" s="3"/>
      <c r="N1928" s="3"/>
      <c r="O1928" s="3"/>
      <c r="P1928" s="4"/>
    </row>
    <row r="1929" spans="11:16" x14ac:dyDescent="0.15">
      <c r="K1929" s="3"/>
      <c r="L1929" s="3"/>
      <c r="M1929" s="3"/>
      <c r="N1929" s="3"/>
      <c r="O1929" s="3"/>
      <c r="P1929" s="4"/>
    </row>
    <row r="1930" spans="11:16" x14ac:dyDescent="0.15">
      <c r="K1930" s="3"/>
      <c r="L1930" s="3"/>
      <c r="M1930" s="3"/>
      <c r="N1930" s="3"/>
      <c r="O1930" s="3"/>
      <c r="P1930" s="4"/>
    </row>
    <row r="1931" spans="11:16" x14ac:dyDescent="0.15">
      <c r="K1931" s="3"/>
      <c r="L1931" s="3"/>
      <c r="M1931" s="3"/>
      <c r="N1931" s="3"/>
      <c r="O1931" s="3"/>
      <c r="P1931" s="4"/>
    </row>
    <row r="1932" spans="11:16" x14ac:dyDescent="0.15">
      <c r="K1932" s="3"/>
      <c r="L1932" s="3"/>
      <c r="M1932" s="3"/>
      <c r="N1932" s="3"/>
      <c r="O1932" s="3"/>
      <c r="P1932" s="4"/>
    </row>
    <row r="1933" spans="11:16" x14ac:dyDescent="0.15">
      <c r="K1933" s="3"/>
      <c r="L1933" s="3"/>
      <c r="M1933" s="3"/>
      <c r="N1933" s="3"/>
      <c r="O1933" s="3"/>
      <c r="P1933" s="4"/>
    </row>
    <row r="1934" spans="11:16" x14ac:dyDescent="0.15">
      <c r="K1934" s="3"/>
      <c r="L1934" s="3"/>
      <c r="M1934" s="3"/>
      <c r="N1934" s="3"/>
      <c r="O1934" s="3"/>
      <c r="P1934" s="4"/>
    </row>
    <row r="1935" spans="11:16" x14ac:dyDescent="0.15">
      <c r="K1935" s="3"/>
      <c r="L1935" s="3"/>
      <c r="M1935" s="3"/>
      <c r="N1935" s="3"/>
      <c r="O1935" s="3"/>
      <c r="P1935" s="4"/>
    </row>
    <row r="1936" spans="11:16" x14ac:dyDescent="0.15">
      <c r="K1936" s="3"/>
      <c r="L1936" s="3"/>
      <c r="M1936" s="3"/>
      <c r="N1936" s="3"/>
      <c r="O1936" s="3"/>
      <c r="P1936" s="4"/>
    </row>
    <row r="1937" spans="11:16" x14ac:dyDescent="0.15">
      <c r="K1937" s="3"/>
      <c r="L1937" s="3"/>
      <c r="M1937" s="3"/>
      <c r="N1937" s="3"/>
      <c r="O1937" s="3"/>
      <c r="P1937" s="4"/>
    </row>
    <row r="1938" spans="11:16" x14ac:dyDescent="0.15">
      <c r="K1938" s="3"/>
      <c r="L1938" s="3"/>
      <c r="M1938" s="3"/>
      <c r="N1938" s="3"/>
      <c r="O1938" s="3"/>
      <c r="P1938" s="4"/>
    </row>
    <row r="1939" spans="11:16" x14ac:dyDescent="0.15">
      <c r="K1939" s="3"/>
      <c r="L1939" s="3"/>
      <c r="M1939" s="3"/>
      <c r="N1939" s="3"/>
      <c r="O1939" s="3"/>
      <c r="P1939" s="4"/>
    </row>
    <row r="1940" spans="11:16" x14ac:dyDescent="0.15">
      <c r="K1940" s="3"/>
      <c r="L1940" s="3"/>
      <c r="M1940" s="3"/>
      <c r="N1940" s="3"/>
      <c r="O1940" s="3"/>
      <c r="P1940" s="4"/>
    </row>
    <row r="1941" spans="11:16" x14ac:dyDescent="0.15">
      <c r="K1941" s="3"/>
      <c r="L1941" s="3"/>
      <c r="M1941" s="3"/>
      <c r="N1941" s="3"/>
      <c r="O1941" s="3"/>
      <c r="P1941" s="4"/>
    </row>
    <row r="1942" spans="11:16" x14ac:dyDescent="0.15">
      <c r="K1942" s="3"/>
      <c r="L1942" s="3"/>
      <c r="M1942" s="3"/>
      <c r="N1942" s="3"/>
      <c r="O1942" s="3"/>
      <c r="P1942" s="4"/>
    </row>
    <row r="1943" spans="11:16" x14ac:dyDescent="0.15">
      <c r="K1943" s="3"/>
      <c r="L1943" s="3"/>
      <c r="M1943" s="3"/>
      <c r="N1943" s="3"/>
      <c r="O1943" s="3"/>
      <c r="P1943" s="4"/>
    </row>
    <row r="1944" spans="11:16" x14ac:dyDescent="0.15">
      <c r="K1944" s="3"/>
      <c r="L1944" s="3"/>
      <c r="M1944" s="3"/>
      <c r="N1944" s="3"/>
      <c r="O1944" s="3"/>
      <c r="P1944" s="4"/>
    </row>
    <row r="1945" spans="11:16" x14ac:dyDescent="0.15">
      <c r="K1945" s="3"/>
      <c r="L1945" s="3"/>
      <c r="M1945" s="3"/>
      <c r="N1945" s="3"/>
      <c r="O1945" s="3"/>
      <c r="P1945" s="4"/>
    </row>
    <row r="1946" spans="11:16" x14ac:dyDescent="0.15">
      <c r="K1946" s="3"/>
      <c r="L1946" s="3"/>
      <c r="M1946" s="3"/>
      <c r="N1946" s="3"/>
      <c r="O1946" s="3"/>
      <c r="P1946" s="4"/>
    </row>
    <row r="1947" spans="11:16" x14ac:dyDescent="0.15">
      <c r="K1947" s="3"/>
      <c r="L1947" s="3"/>
      <c r="M1947" s="3"/>
      <c r="N1947" s="3"/>
      <c r="O1947" s="3"/>
      <c r="P1947" s="4"/>
    </row>
    <row r="1948" spans="11:16" x14ac:dyDescent="0.15">
      <c r="K1948" s="3"/>
      <c r="L1948" s="3"/>
      <c r="M1948" s="3"/>
      <c r="N1948" s="3"/>
      <c r="O1948" s="3"/>
      <c r="P1948" s="4"/>
    </row>
    <row r="1949" spans="11:16" x14ac:dyDescent="0.15">
      <c r="K1949" s="3"/>
      <c r="L1949" s="3"/>
      <c r="M1949" s="3"/>
      <c r="N1949" s="3"/>
      <c r="O1949" s="3"/>
      <c r="P1949" s="4"/>
    </row>
    <row r="1950" spans="11:16" x14ac:dyDescent="0.15">
      <c r="K1950" s="3"/>
      <c r="L1950" s="3"/>
      <c r="M1950" s="3"/>
      <c r="N1950" s="3"/>
      <c r="O1950" s="3"/>
      <c r="P1950" s="4"/>
    </row>
    <row r="1951" spans="11:16" x14ac:dyDescent="0.15">
      <c r="K1951" s="3"/>
      <c r="L1951" s="3"/>
      <c r="M1951" s="3"/>
      <c r="N1951" s="3"/>
      <c r="O1951" s="3"/>
      <c r="P1951" s="4"/>
    </row>
    <row r="1952" spans="11:16" x14ac:dyDescent="0.15">
      <c r="K1952" s="3"/>
      <c r="L1952" s="3"/>
      <c r="M1952" s="3"/>
      <c r="N1952" s="3"/>
      <c r="O1952" s="3"/>
      <c r="P1952" s="4"/>
    </row>
    <row r="1953" spans="11:16" x14ac:dyDescent="0.15">
      <c r="K1953" s="3"/>
      <c r="L1953" s="3"/>
      <c r="M1953" s="3"/>
      <c r="N1953" s="3"/>
      <c r="O1953" s="3"/>
      <c r="P1953" s="4"/>
    </row>
    <row r="1954" spans="11:16" x14ac:dyDescent="0.15">
      <c r="K1954" s="3"/>
      <c r="L1954" s="3"/>
      <c r="M1954" s="3"/>
      <c r="N1954" s="3"/>
      <c r="O1954" s="3"/>
      <c r="P1954" s="4"/>
    </row>
    <row r="1955" spans="11:16" x14ac:dyDescent="0.15">
      <c r="K1955" s="3"/>
      <c r="L1955" s="3"/>
      <c r="M1955" s="3"/>
      <c r="N1955" s="3"/>
      <c r="O1955" s="3"/>
      <c r="P1955" s="4"/>
    </row>
    <row r="1956" spans="11:16" x14ac:dyDescent="0.15">
      <c r="K1956" s="3"/>
      <c r="L1956" s="3"/>
      <c r="M1956" s="3"/>
      <c r="N1956" s="3"/>
      <c r="O1956" s="3"/>
      <c r="P1956" s="4"/>
    </row>
    <row r="1957" spans="11:16" x14ac:dyDescent="0.15">
      <c r="K1957" s="3"/>
      <c r="L1957" s="3"/>
      <c r="M1957" s="3"/>
      <c r="N1957" s="3"/>
      <c r="O1957" s="3"/>
      <c r="P1957" s="4"/>
    </row>
    <row r="1958" spans="11:16" x14ac:dyDescent="0.15">
      <c r="K1958" s="3"/>
      <c r="L1958" s="3"/>
      <c r="M1958" s="3"/>
      <c r="N1958" s="3"/>
      <c r="O1958" s="3"/>
      <c r="P1958" s="4"/>
    </row>
    <row r="1959" spans="11:16" x14ac:dyDescent="0.15">
      <c r="K1959" s="3"/>
      <c r="L1959" s="3"/>
      <c r="M1959" s="3"/>
      <c r="N1959" s="3"/>
      <c r="O1959" s="3"/>
      <c r="P1959" s="4"/>
    </row>
    <row r="1960" spans="11:16" x14ac:dyDescent="0.15">
      <c r="K1960" s="3"/>
      <c r="L1960" s="3"/>
      <c r="M1960" s="3"/>
      <c r="N1960" s="3"/>
      <c r="O1960" s="3"/>
      <c r="P1960" s="4"/>
    </row>
    <row r="1961" spans="11:16" x14ac:dyDescent="0.15">
      <c r="K1961" s="3"/>
      <c r="L1961" s="3"/>
      <c r="M1961" s="3"/>
      <c r="N1961" s="3"/>
      <c r="O1961" s="3"/>
      <c r="P1961" s="4"/>
    </row>
    <row r="1962" spans="11:16" x14ac:dyDescent="0.15">
      <c r="K1962" s="3"/>
      <c r="L1962" s="3"/>
      <c r="M1962" s="3"/>
      <c r="N1962" s="3"/>
      <c r="O1962" s="3"/>
      <c r="P1962" s="4"/>
    </row>
    <row r="1963" spans="11:16" x14ac:dyDescent="0.15">
      <c r="K1963" s="3"/>
      <c r="L1963" s="3"/>
      <c r="M1963" s="3"/>
      <c r="N1963" s="3"/>
      <c r="O1963" s="3"/>
      <c r="P1963" s="4"/>
    </row>
    <row r="1964" spans="11:16" x14ac:dyDescent="0.15">
      <c r="K1964" s="3"/>
      <c r="L1964" s="3"/>
      <c r="M1964" s="3"/>
      <c r="N1964" s="3"/>
      <c r="O1964" s="3"/>
      <c r="P1964" s="4"/>
    </row>
    <row r="1965" spans="11:16" x14ac:dyDescent="0.15">
      <c r="K1965" s="3"/>
      <c r="L1965" s="3"/>
      <c r="M1965" s="3"/>
      <c r="N1965" s="3"/>
      <c r="O1965" s="3"/>
      <c r="P1965" s="4"/>
    </row>
    <row r="1966" spans="11:16" x14ac:dyDescent="0.15">
      <c r="K1966" s="3"/>
      <c r="L1966" s="3"/>
      <c r="M1966" s="3"/>
      <c r="N1966" s="3"/>
      <c r="O1966" s="3"/>
      <c r="P1966" s="4"/>
    </row>
    <row r="1967" spans="11:16" x14ac:dyDescent="0.15">
      <c r="K1967" s="3"/>
      <c r="L1967" s="3"/>
      <c r="M1967" s="3"/>
      <c r="N1967" s="3"/>
      <c r="O1967" s="3"/>
      <c r="P1967" s="4"/>
    </row>
    <row r="1968" spans="11:16" x14ac:dyDescent="0.15">
      <c r="K1968" s="3"/>
      <c r="L1968" s="3"/>
      <c r="M1968" s="3"/>
      <c r="N1968" s="3"/>
      <c r="O1968" s="3"/>
      <c r="P1968" s="4"/>
    </row>
    <row r="1969" spans="11:16" x14ac:dyDescent="0.15">
      <c r="K1969" s="3"/>
      <c r="L1969" s="3"/>
      <c r="M1969" s="3"/>
      <c r="N1969" s="3"/>
      <c r="O1969" s="3"/>
      <c r="P1969" s="4"/>
    </row>
    <row r="1970" spans="11:16" x14ac:dyDescent="0.15">
      <c r="K1970" s="3"/>
      <c r="L1970" s="3"/>
      <c r="M1970" s="3"/>
      <c r="N1970" s="3"/>
      <c r="O1970" s="3"/>
      <c r="P1970" s="4"/>
    </row>
    <row r="1971" spans="11:16" x14ac:dyDescent="0.15">
      <c r="K1971" s="3"/>
      <c r="L1971" s="3"/>
      <c r="M1971" s="3"/>
      <c r="N1971" s="3"/>
      <c r="O1971" s="3"/>
      <c r="P1971" s="4"/>
    </row>
    <row r="1972" spans="11:16" x14ac:dyDescent="0.15">
      <c r="K1972" s="3"/>
      <c r="L1972" s="3"/>
      <c r="M1972" s="3"/>
      <c r="N1972" s="3"/>
      <c r="O1972" s="3"/>
      <c r="P1972" s="4"/>
    </row>
    <row r="1973" spans="11:16" x14ac:dyDescent="0.15">
      <c r="K1973" s="3"/>
      <c r="L1973" s="3"/>
      <c r="M1973" s="3"/>
      <c r="N1973" s="3"/>
      <c r="O1973" s="3"/>
      <c r="P1973" s="4"/>
    </row>
    <row r="1974" spans="11:16" x14ac:dyDescent="0.15">
      <c r="K1974" s="3"/>
      <c r="L1974" s="3"/>
      <c r="M1974" s="3"/>
      <c r="N1974" s="3"/>
      <c r="O1974" s="3"/>
      <c r="P1974" s="4"/>
    </row>
    <row r="1975" spans="11:16" x14ac:dyDescent="0.15">
      <c r="K1975" s="3"/>
      <c r="L1975" s="3"/>
      <c r="M1975" s="3"/>
      <c r="N1975" s="3"/>
      <c r="O1975" s="3"/>
      <c r="P1975" s="4"/>
    </row>
    <row r="1976" spans="11:16" x14ac:dyDescent="0.15">
      <c r="K1976" s="3"/>
      <c r="L1976" s="3"/>
      <c r="M1976" s="3"/>
      <c r="N1976" s="3"/>
      <c r="O1976" s="3"/>
      <c r="P1976" s="4"/>
    </row>
    <row r="1977" spans="11:16" x14ac:dyDescent="0.15">
      <c r="K1977" s="3"/>
      <c r="L1977" s="3"/>
      <c r="M1977" s="3"/>
      <c r="N1977" s="3"/>
      <c r="O1977" s="3"/>
      <c r="P1977" s="4"/>
    </row>
    <row r="1978" spans="11:16" x14ac:dyDescent="0.15">
      <c r="K1978" s="3"/>
      <c r="L1978" s="3"/>
      <c r="M1978" s="3"/>
      <c r="N1978" s="3"/>
      <c r="O1978" s="3"/>
      <c r="P1978" s="4"/>
    </row>
    <row r="1979" spans="11:16" x14ac:dyDescent="0.15">
      <c r="K1979" s="3"/>
      <c r="L1979" s="3"/>
      <c r="M1979" s="3"/>
      <c r="N1979" s="3"/>
      <c r="O1979" s="3"/>
      <c r="P1979" s="4"/>
    </row>
    <row r="1980" spans="11:16" x14ac:dyDescent="0.15">
      <c r="K1980" s="3"/>
      <c r="L1980" s="3"/>
      <c r="M1980" s="3"/>
      <c r="N1980" s="3"/>
      <c r="O1980" s="3"/>
      <c r="P1980" s="4"/>
    </row>
    <row r="1981" spans="11:16" x14ac:dyDescent="0.15">
      <c r="K1981" s="3"/>
      <c r="L1981" s="3"/>
      <c r="M1981" s="3"/>
      <c r="N1981" s="3"/>
      <c r="O1981" s="3"/>
      <c r="P1981" s="4"/>
    </row>
    <row r="1982" spans="11:16" x14ac:dyDescent="0.15">
      <c r="K1982" s="3"/>
      <c r="L1982" s="3"/>
      <c r="M1982" s="3"/>
      <c r="N1982" s="3"/>
      <c r="O1982" s="3"/>
      <c r="P1982" s="4"/>
    </row>
    <row r="1983" spans="11:16" x14ac:dyDescent="0.15">
      <c r="K1983" s="3"/>
      <c r="L1983" s="3"/>
      <c r="M1983" s="3"/>
      <c r="N1983" s="3"/>
      <c r="O1983" s="3"/>
      <c r="P1983" s="4"/>
    </row>
    <row r="1984" spans="11:16" x14ac:dyDescent="0.15">
      <c r="K1984" s="3"/>
      <c r="L1984" s="3"/>
      <c r="M1984" s="3"/>
      <c r="N1984" s="3"/>
      <c r="O1984" s="3"/>
      <c r="P1984" s="4"/>
    </row>
    <row r="1985" spans="11:16" x14ac:dyDescent="0.15">
      <c r="K1985" s="3"/>
      <c r="L1985" s="3"/>
      <c r="M1985" s="3"/>
      <c r="N1985" s="3"/>
      <c r="O1985" s="3"/>
      <c r="P1985" s="4"/>
    </row>
    <row r="1986" spans="11:16" x14ac:dyDescent="0.15">
      <c r="K1986" s="3"/>
      <c r="L1986" s="3"/>
      <c r="M1986" s="3"/>
      <c r="N1986" s="3"/>
      <c r="O1986" s="3"/>
      <c r="P1986" s="4"/>
    </row>
    <row r="1987" spans="11:16" x14ac:dyDescent="0.15">
      <c r="K1987" s="3"/>
      <c r="L1987" s="3"/>
      <c r="M1987" s="3"/>
      <c r="N1987" s="3"/>
      <c r="O1987" s="3"/>
      <c r="P1987" s="4"/>
    </row>
    <row r="1988" spans="11:16" x14ac:dyDescent="0.15">
      <c r="K1988" s="3"/>
      <c r="L1988" s="3"/>
      <c r="M1988" s="3"/>
      <c r="N1988" s="3"/>
      <c r="O1988" s="3"/>
      <c r="P1988" s="4"/>
    </row>
    <row r="1989" spans="11:16" x14ac:dyDescent="0.15">
      <c r="K1989" s="3"/>
      <c r="L1989" s="3"/>
      <c r="M1989" s="3"/>
      <c r="N1989" s="3"/>
      <c r="O1989" s="3"/>
      <c r="P1989" s="4"/>
    </row>
    <row r="1990" spans="11:16" x14ac:dyDescent="0.15">
      <c r="K1990" s="3"/>
      <c r="L1990" s="3"/>
      <c r="M1990" s="3"/>
      <c r="N1990" s="3"/>
      <c r="O1990" s="3"/>
      <c r="P1990" s="4"/>
    </row>
    <row r="1991" spans="11:16" x14ac:dyDescent="0.15">
      <c r="K1991" s="3"/>
      <c r="L1991" s="3"/>
      <c r="M1991" s="3"/>
      <c r="N1991" s="3"/>
      <c r="O1991" s="3"/>
      <c r="P1991" s="4"/>
    </row>
    <row r="1992" spans="11:16" x14ac:dyDescent="0.15">
      <c r="K1992" s="3"/>
      <c r="L1992" s="3"/>
      <c r="M1992" s="3"/>
      <c r="N1992" s="3"/>
      <c r="O1992" s="3"/>
      <c r="P1992" s="4"/>
    </row>
    <row r="1993" spans="11:16" x14ac:dyDescent="0.15">
      <c r="K1993" s="3"/>
      <c r="L1993" s="3"/>
      <c r="M1993" s="3"/>
      <c r="N1993" s="3"/>
      <c r="O1993" s="3"/>
      <c r="P1993" s="4"/>
    </row>
    <row r="1994" spans="11:16" x14ac:dyDescent="0.15">
      <c r="K1994" s="3"/>
      <c r="L1994" s="3"/>
      <c r="M1994" s="3"/>
      <c r="N1994" s="3"/>
      <c r="O1994" s="3"/>
      <c r="P1994" s="4"/>
    </row>
    <row r="1995" spans="11:16" x14ac:dyDescent="0.15">
      <c r="K1995" s="3"/>
      <c r="L1995" s="3"/>
      <c r="M1995" s="3"/>
      <c r="N1995" s="3"/>
      <c r="O1995" s="3"/>
      <c r="P1995" s="4"/>
    </row>
    <row r="1996" spans="11:16" x14ac:dyDescent="0.15">
      <c r="K1996" s="3"/>
      <c r="L1996" s="3"/>
      <c r="M1996" s="3"/>
      <c r="N1996" s="3"/>
      <c r="O1996" s="3"/>
      <c r="P1996" s="4"/>
    </row>
    <row r="1997" spans="11:16" x14ac:dyDescent="0.15">
      <c r="K1997" s="3"/>
      <c r="L1997" s="3"/>
      <c r="M1997" s="3"/>
      <c r="N1997" s="3"/>
      <c r="O1997" s="3"/>
      <c r="P1997" s="4"/>
    </row>
    <row r="1998" spans="11:16" x14ac:dyDescent="0.15">
      <c r="K1998" s="3"/>
      <c r="L1998" s="3"/>
      <c r="M1998" s="3"/>
      <c r="N1998" s="3"/>
      <c r="O1998" s="3"/>
      <c r="P1998" s="4"/>
    </row>
    <row r="1999" spans="11:16" x14ac:dyDescent="0.15">
      <c r="K1999" s="3"/>
      <c r="L1999" s="3"/>
      <c r="M1999" s="3"/>
      <c r="N1999" s="3"/>
      <c r="O1999" s="3"/>
      <c r="P1999" s="4"/>
    </row>
    <row r="2000" spans="11:16" x14ac:dyDescent="0.15">
      <c r="K2000" s="3"/>
      <c r="L2000" s="3"/>
      <c r="M2000" s="3"/>
      <c r="N2000" s="3"/>
      <c r="O2000" s="3"/>
      <c r="P2000" s="4"/>
    </row>
    <row r="2001" spans="11:16" x14ac:dyDescent="0.15">
      <c r="K2001" s="3"/>
      <c r="L2001" s="3"/>
      <c r="M2001" s="3"/>
      <c r="N2001" s="3"/>
      <c r="O2001" s="3"/>
      <c r="P2001" s="4"/>
    </row>
    <row r="2002" spans="11:16" x14ac:dyDescent="0.15">
      <c r="K2002" s="3"/>
      <c r="L2002" s="3"/>
      <c r="M2002" s="3"/>
      <c r="N2002" s="3"/>
      <c r="O2002" s="3"/>
      <c r="P2002" s="4"/>
    </row>
    <row r="2003" spans="11:16" x14ac:dyDescent="0.15">
      <c r="K2003" s="3"/>
      <c r="L2003" s="3"/>
      <c r="M2003" s="3"/>
      <c r="N2003" s="3"/>
      <c r="O2003" s="3"/>
      <c r="P2003" s="4"/>
    </row>
    <row r="2004" spans="11:16" x14ac:dyDescent="0.15">
      <c r="K2004" s="3"/>
      <c r="L2004" s="3"/>
      <c r="M2004" s="3"/>
      <c r="N2004" s="3"/>
      <c r="O2004" s="3"/>
      <c r="P2004" s="4"/>
    </row>
    <row r="2005" spans="11:16" x14ac:dyDescent="0.15">
      <c r="K2005" s="3"/>
      <c r="L2005" s="3"/>
      <c r="M2005" s="3"/>
      <c r="N2005" s="3"/>
      <c r="O2005" s="3"/>
      <c r="P2005" s="4"/>
    </row>
    <row r="2006" spans="11:16" x14ac:dyDescent="0.15">
      <c r="K2006" s="3"/>
      <c r="L2006" s="3"/>
      <c r="M2006" s="3"/>
      <c r="N2006" s="3"/>
      <c r="O2006" s="3"/>
      <c r="P2006" s="4"/>
    </row>
    <row r="2007" spans="11:16" x14ac:dyDescent="0.15">
      <c r="K2007" s="3"/>
      <c r="L2007" s="3"/>
      <c r="M2007" s="3"/>
      <c r="N2007" s="3"/>
      <c r="O2007" s="3"/>
      <c r="P2007" s="4"/>
    </row>
    <row r="2008" spans="11:16" x14ac:dyDescent="0.15">
      <c r="K2008" s="3"/>
      <c r="L2008" s="3"/>
      <c r="M2008" s="3"/>
      <c r="N2008" s="3"/>
      <c r="O2008" s="3"/>
      <c r="P2008" s="4"/>
    </row>
    <row r="2009" spans="11:16" x14ac:dyDescent="0.15">
      <c r="K2009" s="3"/>
      <c r="L2009" s="3"/>
      <c r="M2009" s="3"/>
      <c r="N2009" s="3"/>
      <c r="O2009" s="3"/>
      <c r="P2009" s="4"/>
    </row>
    <row r="2010" spans="11:16" x14ac:dyDescent="0.15">
      <c r="K2010" s="3"/>
      <c r="L2010" s="3"/>
      <c r="M2010" s="3"/>
      <c r="N2010" s="3"/>
      <c r="O2010" s="3"/>
      <c r="P2010" s="4"/>
    </row>
    <row r="2011" spans="11:16" x14ac:dyDescent="0.15">
      <c r="K2011" s="3"/>
      <c r="L2011" s="3"/>
      <c r="M2011" s="3"/>
      <c r="N2011" s="3"/>
      <c r="O2011" s="3"/>
      <c r="P2011" s="4"/>
    </row>
    <row r="2012" spans="11:16" x14ac:dyDescent="0.15">
      <c r="K2012" s="3"/>
      <c r="L2012" s="3"/>
      <c r="M2012" s="3"/>
      <c r="N2012" s="3"/>
      <c r="O2012" s="3"/>
      <c r="P2012" s="4"/>
    </row>
    <row r="2013" spans="11:16" x14ac:dyDescent="0.15">
      <c r="K2013" s="3"/>
      <c r="L2013" s="3"/>
      <c r="M2013" s="3"/>
      <c r="N2013" s="3"/>
      <c r="O2013" s="3"/>
      <c r="P2013" s="4"/>
    </row>
    <row r="2014" spans="11:16" x14ac:dyDescent="0.15">
      <c r="K2014" s="3"/>
      <c r="L2014" s="3"/>
      <c r="M2014" s="3"/>
      <c r="N2014" s="3"/>
      <c r="O2014" s="3"/>
      <c r="P2014" s="4"/>
    </row>
    <row r="2015" spans="11:16" x14ac:dyDescent="0.15">
      <c r="K2015" s="3"/>
      <c r="L2015" s="3"/>
      <c r="M2015" s="3"/>
      <c r="N2015" s="3"/>
      <c r="O2015" s="3"/>
      <c r="P2015" s="4"/>
    </row>
    <row r="2016" spans="11:16" x14ac:dyDescent="0.15">
      <c r="K2016" s="3"/>
      <c r="L2016" s="3"/>
      <c r="M2016" s="3"/>
      <c r="N2016" s="3"/>
      <c r="O2016" s="3"/>
      <c r="P2016" s="4"/>
    </row>
    <row r="2017" spans="11:16" x14ac:dyDescent="0.15">
      <c r="K2017" s="3"/>
      <c r="L2017" s="3"/>
      <c r="M2017" s="3"/>
      <c r="N2017" s="3"/>
      <c r="O2017" s="3"/>
      <c r="P2017" s="4"/>
    </row>
    <row r="2018" spans="11:16" x14ac:dyDescent="0.15">
      <c r="K2018" s="3"/>
      <c r="L2018" s="3"/>
      <c r="M2018" s="3"/>
      <c r="N2018" s="3"/>
      <c r="O2018" s="3"/>
      <c r="P2018" s="4"/>
    </row>
    <row r="2019" spans="11:16" x14ac:dyDescent="0.15">
      <c r="K2019" s="3"/>
      <c r="L2019" s="3"/>
      <c r="M2019" s="3"/>
      <c r="N2019" s="3"/>
      <c r="O2019" s="3"/>
      <c r="P2019" s="4"/>
    </row>
    <row r="2020" spans="11:16" x14ac:dyDescent="0.15">
      <c r="K2020" s="3"/>
      <c r="L2020" s="3"/>
      <c r="M2020" s="3"/>
      <c r="N2020" s="3"/>
      <c r="O2020" s="3"/>
      <c r="P2020" s="4"/>
    </row>
    <row r="2021" spans="11:16" x14ac:dyDescent="0.15">
      <c r="K2021" s="3"/>
      <c r="L2021" s="3"/>
      <c r="M2021" s="3"/>
      <c r="N2021" s="3"/>
      <c r="O2021" s="3"/>
      <c r="P2021" s="4"/>
    </row>
    <row r="2022" spans="11:16" x14ac:dyDescent="0.15">
      <c r="K2022" s="3"/>
      <c r="L2022" s="3"/>
      <c r="M2022" s="3"/>
      <c r="N2022" s="3"/>
      <c r="O2022" s="3"/>
      <c r="P2022" s="4"/>
    </row>
    <row r="2023" spans="11:16" x14ac:dyDescent="0.15">
      <c r="K2023" s="3"/>
      <c r="L2023" s="3"/>
      <c r="M2023" s="3"/>
      <c r="N2023" s="3"/>
      <c r="O2023" s="3"/>
      <c r="P2023" s="4"/>
    </row>
    <row r="2024" spans="11:16" x14ac:dyDescent="0.15">
      <c r="K2024" s="3"/>
      <c r="L2024" s="3"/>
      <c r="M2024" s="3"/>
      <c r="N2024" s="3"/>
      <c r="O2024" s="3"/>
      <c r="P2024" s="4"/>
    </row>
    <row r="2025" spans="11:16" x14ac:dyDescent="0.15">
      <c r="K2025" s="3"/>
      <c r="L2025" s="3"/>
      <c r="M2025" s="3"/>
      <c r="N2025" s="3"/>
      <c r="O2025" s="3"/>
      <c r="P2025" s="4"/>
    </row>
    <row r="2026" spans="11:16" x14ac:dyDescent="0.15">
      <c r="K2026" s="3"/>
      <c r="L2026" s="3"/>
      <c r="M2026" s="3"/>
      <c r="N2026" s="3"/>
      <c r="O2026" s="3"/>
      <c r="P2026" s="4"/>
    </row>
    <row r="2027" spans="11:16" x14ac:dyDescent="0.15">
      <c r="K2027" s="3"/>
      <c r="L2027" s="3"/>
      <c r="M2027" s="3"/>
      <c r="N2027" s="3"/>
      <c r="O2027" s="3"/>
      <c r="P2027" s="4"/>
    </row>
    <row r="2028" spans="11:16" x14ac:dyDescent="0.15">
      <c r="K2028" s="3"/>
      <c r="L2028" s="3"/>
      <c r="M2028" s="3"/>
      <c r="N2028" s="3"/>
      <c r="O2028" s="3"/>
      <c r="P2028" s="4"/>
    </row>
    <row r="2029" spans="11:16" x14ac:dyDescent="0.15">
      <c r="K2029" s="3"/>
      <c r="L2029" s="3"/>
      <c r="M2029" s="3"/>
      <c r="N2029" s="3"/>
      <c r="O2029" s="3"/>
      <c r="P2029" s="4"/>
    </row>
    <row r="2030" spans="11:16" x14ac:dyDescent="0.15">
      <c r="K2030" s="3"/>
      <c r="L2030" s="3"/>
      <c r="M2030" s="3"/>
      <c r="N2030" s="3"/>
      <c r="O2030" s="3"/>
      <c r="P2030" s="4"/>
    </row>
    <row r="2031" spans="11:16" x14ac:dyDescent="0.15">
      <c r="K2031" s="3"/>
      <c r="L2031" s="3"/>
      <c r="M2031" s="3"/>
      <c r="N2031" s="3"/>
      <c r="O2031" s="3"/>
      <c r="P2031" s="4"/>
    </row>
    <row r="2032" spans="11:16" x14ac:dyDescent="0.15">
      <c r="K2032" s="3"/>
      <c r="L2032" s="3"/>
      <c r="M2032" s="3"/>
      <c r="N2032" s="3"/>
      <c r="O2032" s="3"/>
      <c r="P2032" s="4"/>
    </row>
    <row r="2033" spans="11:16" x14ac:dyDescent="0.15">
      <c r="K2033" s="3"/>
      <c r="L2033" s="3"/>
      <c r="M2033" s="3"/>
      <c r="N2033" s="3"/>
      <c r="O2033" s="3"/>
      <c r="P2033" s="4"/>
    </row>
    <row r="2034" spans="11:16" x14ac:dyDescent="0.15">
      <c r="K2034" s="3"/>
      <c r="L2034" s="3"/>
      <c r="M2034" s="3"/>
      <c r="N2034" s="3"/>
      <c r="O2034" s="3"/>
      <c r="P2034" s="4"/>
    </row>
    <row r="2035" spans="11:16" x14ac:dyDescent="0.15">
      <c r="K2035" s="3"/>
      <c r="L2035" s="3"/>
      <c r="M2035" s="3"/>
      <c r="N2035" s="3"/>
      <c r="O2035" s="3"/>
      <c r="P2035" s="4"/>
    </row>
    <row r="2036" spans="11:16" x14ac:dyDescent="0.15">
      <c r="K2036" s="3"/>
      <c r="L2036" s="3"/>
      <c r="M2036" s="3"/>
      <c r="N2036" s="3"/>
      <c r="O2036" s="3"/>
      <c r="P2036" s="4"/>
    </row>
    <row r="2037" spans="11:16" x14ac:dyDescent="0.15">
      <c r="K2037" s="3"/>
      <c r="L2037" s="3"/>
      <c r="M2037" s="3"/>
      <c r="N2037" s="3"/>
      <c r="O2037" s="3"/>
      <c r="P2037" s="4"/>
    </row>
    <row r="2038" spans="11:16" x14ac:dyDescent="0.15">
      <c r="K2038" s="3"/>
      <c r="L2038" s="3"/>
      <c r="M2038" s="3"/>
      <c r="N2038" s="3"/>
      <c r="O2038" s="3"/>
      <c r="P2038" s="4"/>
    </row>
    <row r="2039" spans="11:16" x14ac:dyDescent="0.15">
      <c r="K2039" s="3"/>
      <c r="L2039" s="3"/>
      <c r="M2039" s="3"/>
      <c r="N2039" s="3"/>
      <c r="O2039" s="3"/>
      <c r="P2039" s="4"/>
    </row>
    <row r="2040" spans="11:16" x14ac:dyDescent="0.15">
      <c r="K2040" s="3"/>
      <c r="L2040" s="3"/>
      <c r="M2040" s="3"/>
      <c r="N2040" s="3"/>
      <c r="O2040" s="3"/>
      <c r="P2040" s="4"/>
    </row>
    <row r="2041" spans="11:16" x14ac:dyDescent="0.15">
      <c r="K2041" s="3"/>
      <c r="L2041" s="3"/>
      <c r="M2041" s="3"/>
      <c r="N2041" s="3"/>
      <c r="O2041" s="3"/>
      <c r="P2041" s="4"/>
    </row>
    <row r="2042" spans="11:16" x14ac:dyDescent="0.15">
      <c r="K2042" s="3"/>
      <c r="L2042" s="3"/>
      <c r="M2042" s="3"/>
      <c r="N2042" s="3"/>
      <c r="O2042" s="3"/>
      <c r="P2042" s="4"/>
    </row>
    <row r="2043" spans="11:16" x14ac:dyDescent="0.15">
      <c r="K2043" s="3"/>
      <c r="L2043" s="3"/>
      <c r="M2043" s="3"/>
      <c r="N2043" s="3"/>
      <c r="O2043" s="3"/>
      <c r="P2043" s="4"/>
    </row>
    <row r="2044" spans="11:16" x14ac:dyDescent="0.15">
      <c r="K2044" s="3"/>
      <c r="L2044" s="3"/>
      <c r="M2044" s="3"/>
      <c r="N2044" s="3"/>
      <c r="O2044" s="3"/>
      <c r="P2044" s="4"/>
    </row>
    <row r="2045" spans="11:16" x14ac:dyDescent="0.15">
      <c r="K2045" s="3"/>
      <c r="L2045" s="3"/>
      <c r="M2045" s="3"/>
      <c r="N2045" s="3"/>
      <c r="O2045" s="3"/>
      <c r="P2045" s="4"/>
    </row>
    <row r="2046" spans="11:16" x14ac:dyDescent="0.15">
      <c r="K2046" s="3"/>
      <c r="L2046" s="3"/>
      <c r="M2046" s="3"/>
      <c r="N2046" s="3"/>
      <c r="O2046" s="3"/>
      <c r="P2046" s="4"/>
    </row>
    <row r="2047" spans="11:16" x14ac:dyDescent="0.15">
      <c r="K2047" s="3"/>
      <c r="L2047" s="3"/>
      <c r="M2047" s="3"/>
      <c r="N2047" s="3"/>
      <c r="O2047" s="3"/>
      <c r="P2047" s="4"/>
    </row>
    <row r="2048" spans="11:16" x14ac:dyDescent="0.15">
      <c r="K2048" s="3"/>
      <c r="L2048" s="3"/>
      <c r="M2048" s="3"/>
      <c r="N2048" s="3"/>
      <c r="O2048" s="3"/>
      <c r="P2048" s="4"/>
    </row>
    <row r="2049" spans="11:16" x14ac:dyDescent="0.15">
      <c r="K2049" s="3"/>
      <c r="L2049" s="3"/>
      <c r="M2049" s="3"/>
      <c r="N2049" s="3"/>
      <c r="O2049" s="3"/>
      <c r="P2049" s="4"/>
    </row>
    <row r="2050" spans="11:16" x14ac:dyDescent="0.15">
      <c r="K2050" s="3"/>
      <c r="L2050" s="3"/>
      <c r="M2050" s="3"/>
      <c r="N2050" s="3"/>
      <c r="O2050" s="3"/>
      <c r="P2050" s="4"/>
    </row>
    <row r="2051" spans="11:16" x14ac:dyDescent="0.15">
      <c r="K2051" s="3"/>
      <c r="L2051" s="3"/>
      <c r="M2051" s="3"/>
      <c r="N2051" s="3"/>
      <c r="O2051" s="3"/>
      <c r="P2051" s="4"/>
    </row>
    <row r="2052" spans="11:16" x14ac:dyDescent="0.15">
      <c r="K2052" s="3"/>
      <c r="L2052" s="3"/>
      <c r="M2052" s="3"/>
      <c r="N2052" s="3"/>
      <c r="O2052" s="3"/>
      <c r="P2052" s="4"/>
    </row>
    <row r="2053" spans="11:16" x14ac:dyDescent="0.15">
      <c r="K2053" s="3"/>
      <c r="L2053" s="3"/>
      <c r="M2053" s="3"/>
      <c r="N2053" s="3"/>
      <c r="O2053" s="3"/>
      <c r="P2053" s="4"/>
    </row>
    <row r="2054" spans="11:16" x14ac:dyDescent="0.15">
      <c r="K2054" s="3"/>
      <c r="L2054" s="3"/>
      <c r="M2054" s="3"/>
      <c r="N2054" s="3"/>
      <c r="O2054" s="3"/>
      <c r="P2054" s="4"/>
    </row>
    <row r="2055" spans="11:16" x14ac:dyDescent="0.15">
      <c r="K2055" s="3"/>
      <c r="L2055" s="3"/>
      <c r="M2055" s="3"/>
      <c r="N2055" s="3"/>
      <c r="O2055" s="3"/>
      <c r="P2055" s="4"/>
    </row>
    <row r="2056" spans="11:16" x14ac:dyDescent="0.15">
      <c r="K2056" s="3"/>
      <c r="L2056" s="3"/>
      <c r="M2056" s="3"/>
      <c r="N2056" s="3"/>
      <c r="O2056" s="3"/>
      <c r="P2056" s="4"/>
    </row>
    <row r="2057" spans="11:16" x14ac:dyDescent="0.15">
      <c r="K2057" s="3"/>
      <c r="L2057" s="3"/>
      <c r="M2057" s="3"/>
      <c r="N2057" s="3"/>
      <c r="O2057" s="3"/>
      <c r="P2057" s="4"/>
    </row>
    <row r="2058" spans="11:16" x14ac:dyDescent="0.15">
      <c r="K2058" s="3"/>
      <c r="L2058" s="3"/>
      <c r="M2058" s="3"/>
      <c r="N2058" s="3"/>
      <c r="O2058" s="3"/>
      <c r="P2058" s="4"/>
    </row>
    <row r="2059" spans="11:16" x14ac:dyDescent="0.15">
      <c r="K2059" s="3"/>
      <c r="L2059" s="3"/>
      <c r="M2059" s="3"/>
      <c r="N2059" s="3"/>
      <c r="O2059" s="3"/>
      <c r="P2059" s="4"/>
    </row>
    <row r="2060" spans="11:16" x14ac:dyDescent="0.15">
      <c r="K2060" s="3"/>
      <c r="L2060" s="3"/>
      <c r="M2060" s="3"/>
      <c r="N2060" s="3"/>
      <c r="O2060" s="3"/>
      <c r="P2060" s="4"/>
    </row>
    <row r="2061" spans="11:16" x14ac:dyDescent="0.15">
      <c r="K2061" s="3"/>
      <c r="L2061" s="3"/>
      <c r="M2061" s="3"/>
      <c r="N2061" s="3"/>
      <c r="O2061" s="3"/>
      <c r="P2061" s="4"/>
    </row>
    <row r="2062" spans="11:16" x14ac:dyDescent="0.15">
      <c r="K2062" s="3"/>
      <c r="L2062" s="3"/>
      <c r="M2062" s="3"/>
      <c r="N2062" s="3"/>
      <c r="O2062" s="3"/>
      <c r="P2062" s="4"/>
    </row>
    <row r="2063" spans="11:16" x14ac:dyDescent="0.15">
      <c r="K2063" s="3"/>
      <c r="L2063" s="3"/>
      <c r="M2063" s="3"/>
      <c r="N2063" s="3"/>
      <c r="O2063" s="3"/>
      <c r="P2063" s="4"/>
    </row>
    <row r="2064" spans="11:16" x14ac:dyDescent="0.15">
      <c r="K2064" s="3"/>
      <c r="L2064" s="3"/>
      <c r="M2064" s="3"/>
      <c r="N2064" s="3"/>
      <c r="O2064" s="3"/>
      <c r="P2064" s="4"/>
    </row>
    <row r="2065" spans="11:16" x14ac:dyDescent="0.15">
      <c r="K2065" s="3"/>
      <c r="L2065" s="3"/>
      <c r="M2065" s="3"/>
      <c r="N2065" s="3"/>
      <c r="O2065" s="3"/>
      <c r="P2065" s="4"/>
    </row>
    <row r="2066" spans="11:16" x14ac:dyDescent="0.15">
      <c r="K2066" s="3"/>
      <c r="L2066" s="3"/>
      <c r="M2066" s="3"/>
      <c r="N2066" s="3"/>
      <c r="O2066" s="3"/>
      <c r="P2066" s="4"/>
    </row>
    <row r="2067" spans="11:16" x14ac:dyDescent="0.15">
      <c r="K2067" s="3"/>
      <c r="L2067" s="3"/>
      <c r="M2067" s="3"/>
      <c r="N2067" s="3"/>
      <c r="O2067" s="3"/>
      <c r="P2067" s="4"/>
    </row>
    <row r="2068" spans="11:16" x14ac:dyDescent="0.15">
      <c r="K2068" s="3"/>
      <c r="L2068" s="3"/>
      <c r="M2068" s="3"/>
      <c r="N2068" s="3"/>
      <c r="O2068" s="3"/>
      <c r="P2068" s="4"/>
    </row>
    <row r="2069" spans="11:16" x14ac:dyDescent="0.15">
      <c r="K2069" s="3"/>
      <c r="L2069" s="3"/>
      <c r="M2069" s="3"/>
      <c r="N2069" s="3"/>
      <c r="O2069" s="3"/>
      <c r="P2069" s="4"/>
    </row>
    <row r="2070" spans="11:16" x14ac:dyDescent="0.15">
      <c r="K2070" s="3"/>
      <c r="L2070" s="3"/>
      <c r="M2070" s="3"/>
      <c r="N2070" s="3"/>
      <c r="O2070" s="3"/>
      <c r="P2070" s="4"/>
    </row>
    <row r="2071" spans="11:16" x14ac:dyDescent="0.15">
      <c r="K2071" s="3"/>
      <c r="L2071" s="3"/>
      <c r="M2071" s="3"/>
      <c r="N2071" s="3"/>
      <c r="O2071" s="3"/>
      <c r="P2071" s="4"/>
    </row>
    <row r="2072" spans="11:16" x14ac:dyDescent="0.15">
      <c r="K2072" s="3"/>
      <c r="L2072" s="3"/>
      <c r="M2072" s="3"/>
      <c r="N2072" s="3"/>
      <c r="O2072" s="3"/>
      <c r="P2072" s="4"/>
    </row>
    <row r="2073" spans="11:16" x14ac:dyDescent="0.15">
      <c r="K2073" s="3"/>
      <c r="L2073" s="3"/>
      <c r="M2073" s="3"/>
      <c r="N2073" s="3"/>
      <c r="O2073" s="3"/>
      <c r="P2073" s="4"/>
    </row>
    <row r="2074" spans="11:16" x14ac:dyDescent="0.15">
      <c r="K2074" s="3"/>
      <c r="L2074" s="3"/>
      <c r="M2074" s="3"/>
      <c r="N2074" s="3"/>
      <c r="O2074" s="3"/>
      <c r="P2074" s="4"/>
    </row>
    <row r="2075" spans="11:16" x14ac:dyDescent="0.15">
      <c r="K2075" s="3"/>
      <c r="L2075" s="3"/>
      <c r="M2075" s="3"/>
      <c r="N2075" s="3"/>
      <c r="O2075" s="3"/>
      <c r="P2075" s="4"/>
    </row>
    <row r="2076" spans="11:16" x14ac:dyDescent="0.15">
      <c r="K2076" s="3"/>
      <c r="L2076" s="3"/>
      <c r="M2076" s="3"/>
      <c r="N2076" s="3"/>
      <c r="O2076" s="3"/>
      <c r="P2076" s="4"/>
    </row>
    <row r="2077" spans="11:16" x14ac:dyDescent="0.15">
      <c r="K2077" s="3"/>
      <c r="L2077" s="3"/>
      <c r="M2077" s="3"/>
      <c r="N2077" s="3"/>
      <c r="O2077" s="3"/>
      <c r="P2077" s="4"/>
    </row>
    <row r="2078" spans="11:16" x14ac:dyDescent="0.15">
      <c r="K2078" s="3"/>
      <c r="L2078" s="3"/>
      <c r="M2078" s="3"/>
      <c r="N2078" s="3"/>
      <c r="O2078" s="3"/>
      <c r="P2078" s="4"/>
    </row>
    <row r="2079" spans="11:16" x14ac:dyDescent="0.15">
      <c r="K2079" s="3"/>
      <c r="L2079" s="3"/>
      <c r="M2079" s="3"/>
      <c r="N2079" s="3"/>
      <c r="O2079" s="3"/>
      <c r="P2079" s="4"/>
    </row>
    <row r="2080" spans="11:16" x14ac:dyDescent="0.15">
      <c r="K2080" s="3"/>
      <c r="L2080" s="3"/>
      <c r="M2080" s="3"/>
      <c r="N2080" s="3"/>
      <c r="O2080" s="3"/>
      <c r="P2080" s="4"/>
    </row>
    <row r="2081" spans="11:16" x14ac:dyDescent="0.15">
      <c r="K2081" s="3"/>
      <c r="L2081" s="3"/>
      <c r="M2081" s="3"/>
      <c r="N2081" s="3"/>
      <c r="O2081" s="3"/>
      <c r="P2081" s="4"/>
    </row>
    <row r="2082" spans="11:16" x14ac:dyDescent="0.15">
      <c r="K2082" s="3"/>
      <c r="L2082" s="3"/>
      <c r="M2082" s="3"/>
      <c r="N2082" s="3"/>
      <c r="O2082" s="3"/>
      <c r="P2082" s="4"/>
    </row>
    <row r="2083" spans="11:16" x14ac:dyDescent="0.15">
      <c r="K2083" s="3"/>
      <c r="L2083" s="3"/>
      <c r="M2083" s="3"/>
      <c r="N2083" s="3"/>
      <c r="O2083" s="3"/>
      <c r="P2083" s="4"/>
    </row>
    <row r="2084" spans="11:16" x14ac:dyDescent="0.15">
      <c r="K2084" s="3"/>
      <c r="L2084" s="3"/>
      <c r="M2084" s="3"/>
      <c r="N2084" s="3"/>
      <c r="O2084" s="3"/>
      <c r="P2084" s="4"/>
    </row>
    <row r="2085" spans="11:16" x14ac:dyDescent="0.15">
      <c r="K2085" s="3"/>
      <c r="L2085" s="3"/>
      <c r="M2085" s="3"/>
      <c r="N2085" s="3"/>
      <c r="O2085" s="3"/>
      <c r="P2085" s="4"/>
    </row>
    <row r="2086" spans="11:16" x14ac:dyDescent="0.15">
      <c r="K2086" s="3"/>
      <c r="L2086" s="3"/>
      <c r="M2086" s="3"/>
      <c r="N2086" s="3"/>
      <c r="O2086" s="3"/>
      <c r="P2086" s="4"/>
    </row>
    <row r="2087" spans="11:16" x14ac:dyDescent="0.15">
      <c r="K2087" s="3"/>
      <c r="L2087" s="3"/>
      <c r="M2087" s="3"/>
      <c r="N2087" s="3"/>
      <c r="O2087" s="3"/>
      <c r="P2087" s="4"/>
    </row>
    <row r="2088" spans="11:16" x14ac:dyDescent="0.15">
      <c r="K2088" s="3"/>
      <c r="L2088" s="3"/>
      <c r="M2088" s="3"/>
      <c r="N2088" s="3"/>
      <c r="O2088" s="3"/>
      <c r="P2088" s="4"/>
    </row>
    <row r="2089" spans="11:16" x14ac:dyDescent="0.15">
      <c r="K2089" s="3"/>
      <c r="L2089" s="3"/>
      <c r="M2089" s="3"/>
      <c r="N2089" s="3"/>
      <c r="O2089" s="3"/>
      <c r="P2089" s="4"/>
    </row>
    <row r="2090" spans="11:16" x14ac:dyDescent="0.15">
      <c r="K2090" s="3"/>
      <c r="L2090" s="3"/>
      <c r="M2090" s="3"/>
      <c r="N2090" s="3"/>
      <c r="O2090" s="3"/>
      <c r="P2090" s="4"/>
    </row>
    <row r="2091" spans="11:16" x14ac:dyDescent="0.15">
      <c r="K2091" s="3"/>
      <c r="L2091" s="3"/>
      <c r="M2091" s="3"/>
      <c r="N2091" s="3"/>
      <c r="O2091" s="3"/>
      <c r="P2091" s="4"/>
    </row>
    <row r="2092" spans="11:16" x14ac:dyDescent="0.15">
      <c r="K2092" s="3"/>
      <c r="L2092" s="3"/>
      <c r="M2092" s="3"/>
      <c r="N2092" s="3"/>
      <c r="O2092" s="3"/>
      <c r="P2092" s="4"/>
    </row>
    <row r="2093" spans="11:16" x14ac:dyDescent="0.15">
      <c r="K2093" s="3"/>
      <c r="L2093" s="3"/>
      <c r="M2093" s="3"/>
      <c r="N2093" s="3"/>
      <c r="O2093" s="3"/>
      <c r="P2093" s="4"/>
    </row>
    <row r="2094" spans="11:16" x14ac:dyDescent="0.15">
      <c r="K2094" s="3"/>
      <c r="L2094" s="3"/>
      <c r="M2094" s="3"/>
      <c r="N2094" s="3"/>
      <c r="O2094" s="3"/>
      <c r="P2094" s="4"/>
    </row>
    <row r="2095" spans="11:16" x14ac:dyDescent="0.15">
      <c r="K2095" s="3"/>
      <c r="L2095" s="3"/>
      <c r="M2095" s="3"/>
      <c r="N2095" s="3"/>
      <c r="O2095" s="3"/>
      <c r="P2095" s="4"/>
    </row>
    <row r="2096" spans="11:16" x14ac:dyDescent="0.15">
      <c r="K2096" s="3"/>
      <c r="L2096" s="3"/>
      <c r="M2096" s="3"/>
      <c r="N2096" s="3"/>
      <c r="O2096" s="3"/>
      <c r="P2096" s="4"/>
    </row>
    <row r="2097" spans="11:16" x14ac:dyDescent="0.15">
      <c r="K2097" s="3"/>
      <c r="L2097" s="3"/>
      <c r="M2097" s="3"/>
      <c r="N2097" s="3"/>
      <c r="O2097" s="3"/>
      <c r="P2097" s="4"/>
    </row>
    <row r="2098" spans="11:16" x14ac:dyDescent="0.15">
      <c r="K2098" s="3"/>
      <c r="L2098" s="3"/>
      <c r="M2098" s="3"/>
      <c r="N2098" s="3"/>
      <c r="O2098" s="3"/>
      <c r="P2098" s="4"/>
    </row>
    <row r="2099" spans="11:16" x14ac:dyDescent="0.15">
      <c r="K2099" s="3"/>
      <c r="L2099" s="3"/>
      <c r="M2099" s="3"/>
      <c r="N2099" s="3"/>
      <c r="O2099" s="3"/>
      <c r="P2099" s="4"/>
    </row>
    <row r="2100" spans="11:16" x14ac:dyDescent="0.15">
      <c r="K2100" s="3"/>
      <c r="L2100" s="3"/>
      <c r="M2100" s="3"/>
      <c r="N2100" s="3"/>
      <c r="O2100" s="3"/>
      <c r="P2100" s="4"/>
    </row>
    <row r="2101" spans="11:16" x14ac:dyDescent="0.15">
      <c r="K2101" s="3"/>
      <c r="L2101" s="3"/>
      <c r="M2101" s="3"/>
      <c r="N2101" s="3"/>
      <c r="O2101" s="3"/>
      <c r="P2101" s="4"/>
    </row>
    <row r="2102" spans="11:16" x14ac:dyDescent="0.15">
      <c r="K2102" s="3"/>
      <c r="L2102" s="3"/>
      <c r="M2102" s="3"/>
      <c r="N2102" s="3"/>
      <c r="O2102" s="3"/>
      <c r="P2102" s="4"/>
    </row>
    <row r="2103" spans="11:16" x14ac:dyDescent="0.15">
      <c r="K2103" s="3"/>
      <c r="L2103" s="3"/>
      <c r="M2103" s="3"/>
      <c r="N2103" s="3"/>
      <c r="O2103" s="3"/>
      <c r="P2103" s="4"/>
    </row>
    <row r="2104" spans="11:16" x14ac:dyDescent="0.15">
      <c r="K2104" s="3"/>
      <c r="L2104" s="3"/>
      <c r="M2104" s="3"/>
      <c r="N2104" s="3"/>
      <c r="O2104" s="3"/>
      <c r="P2104" s="4"/>
    </row>
    <row r="2105" spans="11:16" x14ac:dyDescent="0.15">
      <c r="K2105" s="3"/>
      <c r="L2105" s="3"/>
      <c r="M2105" s="3"/>
      <c r="N2105" s="3"/>
      <c r="O2105" s="3"/>
      <c r="P2105" s="4"/>
    </row>
    <row r="2106" spans="11:16" x14ac:dyDescent="0.15">
      <c r="K2106" s="3"/>
      <c r="L2106" s="3"/>
      <c r="M2106" s="3"/>
      <c r="N2106" s="3"/>
      <c r="O2106" s="3"/>
      <c r="P2106" s="4"/>
    </row>
    <row r="2107" spans="11:16" x14ac:dyDescent="0.15">
      <c r="K2107" s="3"/>
      <c r="L2107" s="3"/>
      <c r="M2107" s="3"/>
      <c r="N2107" s="3"/>
      <c r="O2107" s="3"/>
      <c r="P2107" s="4"/>
    </row>
    <row r="2108" spans="11:16" x14ac:dyDescent="0.15">
      <c r="K2108" s="3"/>
      <c r="L2108" s="3"/>
      <c r="M2108" s="3"/>
      <c r="N2108" s="3"/>
      <c r="O2108" s="3"/>
      <c r="P2108" s="4"/>
    </row>
    <row r="2109" spans="11:16" x14ac:dyDescent="0.15">
      <c r="K2109" s="3"/>
      <c r="L2109" s="3"/>
      <c r="M2109" s="3"/>
      <c r="N2109" s="3"/>
      <c r="O2109" s="3"/>
      <c r="P2109" s="4"/>
    </row>
    <row r="2110" spans="11:16" x14ac:dyDescent="0.15">
      <c r="K2110" s="3"/>
      <c r="L2110" s="3"/>
      <c r="M2110" s="3"/>
      <c r="N2110" s="3"/>
      <c r="O2110" s="3"/>
      <c r="P2110" s="4"/>
    </row>
    <row r="2111" spans="11:16" x14ac:dyDescent="0.15">
      <c r="K2111" s="3"/>
      <c r="L2111" s="3"/>
      <c r="M2111" s="3"/>
      <c r="N2111" s="3"/>
      <c r="O2111" s="3"/>
      <c r="P2111" s="4"/>
    </row>
    <row r="2112" spans="11:16" x14ac:dyDescent="0.15">
      <c r="K2112" s="3"/>
      <c r="L2112" s="3"/>
      <c r="M2112" s="3"/>
      <c r="N2112" s="3"/>
      <c r="O2112" s="3"/>
      <c r="P2112" s="4"/>
    </row>
    <row r="2113" spans="11:16" x14ac:dyDescent="0.15">
      <c r="K2113" s="3"/>
      <c r="L2113" s="3"/>
      <c r="M2113" s="3"/>
      <c r="N2113" s="3"/>
      <c r="O2113" s="3"/>
      <c r="P2113" s="4"/>
    </row>
    <row r="2114" spans="11:16" x14ac:dyDescent="0.15">
      <c r="K2114" s="3"/>
      <c r="L2114" s="3"/>
      <c r="M2114" s="3"/>
      <c r="N2114" s="3"/>
      <c r="O2114" s="3"/>
      <c r="P2114" s="4"/>
    </row>
    <row r="2115" spans="11:16" x14ac:dyDescent="0.15">
      <c r="K2115" s="3"/>
      <c r="L2115" s="3"/>
      <c r="M2115" s="3"/>
      <c r="N2115" s="3"/>
      <c r="O2115" s="3"/>
      <c r="P2115" s="4"/>
    </row>
    <row r="2116" spans="11:16" x14ac:dyDescent="0.15">
      <c r="K2116" s="3"/>
      <c r="L2116" s="3"/>
      <c r="M2116" s="3"/>
      <c r="N2116" s="3"/>
      <c r="O2116" s="3"/>
      <c r="P2116" s="4"/>
    </row>
    <row r="2117" spans="11:16" x14ac:dyDescent="0.15">
      <c r="K2117" s="3"/>
      <c r="L2117" s="3"/>
      <c r="M2117" s="3"/>
      <c r="N2117" s="3"/>
      <c r="O2117" s="3"/>
      <c r="P2117" s="4"/>
    </row>
    <row r="2118" spans="11:16" x14ac:dyDescent="0.15">
      <c r="K2118" s="3"/>
      <c r="L2118" s="3"/>
      <c r="M2118" s="3"/>
      <c r="N2118" s="3"/>
      <c r="O2118" s="3"/>
      <c r="P2118" s="4"/>
    </row>
    <row r="2119" spans="11:16" x14ac:dyDescent="0.15">
      <c r="K2119" s="3"/>
      <c r="L2119" s="3"/>
      <c r="M2119" s="3"/>
      <c r="N2119" s="3"/>
      <c r="O2119" s="3"/>
      <c r="P2119" s="4"/>
    </row>
    <row r="2120" spans="11:16" x14ac:dyDescent="0.15">
      <c r="K2120" s="3"/>
      <c r="L2120" s="3"/>
      <c r="M2120" s="3"/>
      <c r="N2120" s="3"/>
      <c r="O2120" s="3"/>
      <c r="P2120" s="4"/>
    </row>
    <row r="2121" spans="11:16" x14ac:dyDescent="0.15">
      <c r="K2121" s="3"/>
      <c r="L2121" s="3"/>
      <c r="M2121" s="3"/>
      <c r="N2121" s="3"/>
      <c r="O2121" s="3"/>
      <c r="P2121" s="4"/>
    </row>
    <row r="2122" spans="11:16" x14ac:dyDescent="0.15">
      <c r="K2122" s="3"/>
      <c r="L2122" s="3"/>
      <c r="M2122" s="3"/>
      <c r="N2122" s="3"/>
      <c r="O2122" s="3"/>
      <c r="P2122" s="4"/>
    </row>
    <row r="2123" spans="11:16" x14ac:dyDescent="0.15">
      <c r="K2123" s="3"/>
      <c r="L2123" s="3"/>
      <c r="M2123" s="3"/>
      <c r="N2123" s="3"/>
      <c r="O2123" s="3"/>
      <c r="P2123" s="4"/>
    </row>
    <row r="2124" spans="11:16" x14ac:dyDescent="0.15">
      <c r="K2124" s="3"/>
      <c r="L2124" s="3"/>
      <c r="M2124" s="3"/>
      <c r="N2124" s="3"/>
      <c r="O2124" s="3"/>
      <c r="P2124" s="4"/>
    </row>
    <row r="2125" spans="11:16" x14ac:dyDescent="0.15">
      <c r="K2125" s="3"/>
      <c r="L2125" s="3"/>
      <c r="M2125" s="3"/>
      <c r="N2125" s="3"/>
      <c r="O2125" s="3"/>
      <c r="P2125" s="4"/>
    </row>
    <row r="2126" spans="11:16" x14ac:dyDescent="0.15">
      <c r="K2126" s="3"/>
      <c r="L2126" s="3"/>
      <c r="M2126" s="3"/>
      <c r="N2126" s="3"/>
      <c r="O2126" s="3"/>
      <c r="P2126" s="4"/>
    </row>
    <row r="2127" spans="11:16" x14ac:dyDescent="0.15">
      <c r="K2127" s="3"/>
      <c r="L2127" s="3"/>
      <c r="M2127" s="3"/>
      <c r="N2127" s="3"/>
      <c r="O2127" s="3"/>
      <c r="P2127" s="4"/>
    </row>
    <row r="2128" spans="11:16" x14ac:dyDescent="0.15">
      <c r="K2128" s="3"/>
      <c r="L2128" s="3"/>
      <c r="M2128" s="3"/>
      <c r="N2128" s="3"/>
      <c r="O2128" s="3"/>
      <c r="P2128" s="4"/>
    </row>
    <row r="2129" spans="11:16" x14ac:dyDescent="0.15">
      <c r="K2129" s="3"/>
      <c r="L2129" s="3"/>
      <c r="M2129" s="3"/>
      <c r="N2129" s="3"/>
      <c r="O2129" s="3"/>
      <c r="P2129" s="4"/>
    </row>
    <row r="2130" spans="11:16" x14ac:dyDescent="0.15">
      <c r="K2130" s="3"/>
      <c r="L2130" s="3"/>
      <c r="M2130" s="3"/>
      <c r="N2130" s="3"/>
      <c r="O2130" s="3"/>
      <c r="P2130" s="4"/>
    </row>
    <row r="2131" spans="11:16" x14ac:dyDescent="0.15">
      <c r="K2131" s="3"/>
      <c r="L2131" s="3"/>
      <c r="M2131" s="3"/>
      <c r="N2131" s="3"/>
      <c r="O2131" s="3"/>
      <c r="P2131" s="4"/>
    </row>
    <row r="2132" spans="11:16" x14ac:dyDescent="0.15">
      <c r="K2132" s="3"/>
      <c r="L2132" s="3"/>
      <c r="M2132" s="3"/>
      <c r="N2132" s="3"/>
      <c r="O2132" s="3"/>
      <c r="P2132" s="4"/>
    </row>
    <row r="2133" spans="11:16" x14ac:dyDescent="0.15">
      <c r="K2133" s="3"/>
      <c r="L2133" s="3"/>
      <c r="M2133" s="3"/>
      <c r="N2133" s="3"/>
      <c r="O2133" s="3"/>
      <c r="P2133" s="4"/>
    </row>
    <row r="2134" spans="11:16" x14ac:dyDescent="0.15">
      <c r="K2134" s="3"/>
      <c r="L2134" s="3"/>
      <c r="M2134" s="3"/>
      <c r="N2134" s="3"/>
      <c r="O2134" s="3"/>
      <c r="P2134" s="4"/>
    </row>
    <row r="2135" spans="11:16" x14ac:dyDescent="0.15">
      <c r="K2135" s="3"/>
      <c r="L2135" s="3"/>
      <c r="M2135" s="3"/>
      <c r="N2135" s="3"/>
      <c r="O2135" s="3"/>
      <c r="P2135" s="4"/>
    </row>
    <row r="2136" spans="11:16" x14ac:dyDescent="0.15">
      <c r="K2136" s="3"/>
      <c r="L2136" s="3"/>
      <c r="M2136" s="3"/>
      <c r="N2136" s="3"/>
      <c r="O2136" s="3"/>
      <c r="P2136" s="4"/>
    </row>
    <row r="2137" spans="11:16" x14ac:dyDescent="0.15">
      <c r="K2137" s="3"/>
      <c r="L2137" s="3"/>
      <c r="M2137" s="3"/>
      <c r="N2137" s="3"/>
      <c r="O2137" s="3"/>
      <c r="P2137" s="4"/>
    </row>
    <row r="2138" spans="11:16" x14ac:dyDescent="0.15">
      <c r="K2138" s="3"/>
      <c r="L2138" s="3"/>
      <c r="M2138" s="3"/>
      <c r="N2138" s="3"/>
      <c r="O2138" s="3"/>
      <c r="P2138" s="4"/>
    </row>
    <row r="2139" spans="11:16" x14ac:dyDescent="0.15">
      <c r="K2139" s="3"/>
      <c r="L2139" s="3"/>
      <c r="M2139" s="3"/>
      <c r="N2139" s="3"/>
      <c r="O2139" s="3"/>
      <c r="P2139" s="4"/>
    </row>
    <row r="2140" spans="11:16" x14ac:dyDescent="0.15">
      <c r="K2140" s="3"/>
      <c r="L2140" s="3"/>
      <c r="M2140" s="3"/>
      <c r="N2140" s="3"/>
      <c r="O2140" s="3"/>
      <c r="P2140" s="4"/>
    </row>
    <row r="2141" spans="11:16" x14ac:dyDescent="0.15">
      <c r="K2141" s="3"/>
      <c r="L2141" s="3"/>
      <c r="M2141" s="3"/>
      <c r="N2141" s="3"/>
      <c r="O2141" s="3"/>
      <c r="P2141" s="4"/>
    </row>
    <row r="2142" spans="11:16" x14ac:dyDescent="0.15">
      <c r="K2142" s="3"/>
      <c r="L2142" s="3"/>
      <c r="M2142" s="3"/>
      <c r="N2142" s="3"/>
      <c r="O2142" s="3"/>
      <c r="P2142" s="4"/>
    </row>
    <row r="2143" spans="11:16" x14ac:dyDescent="0.15">
      <c r="K2143" s="3"/>
      <c r="L2143" s="3"/>
      <c r="M2143" s="3"/>
      <c r="N2143" s="3"/>
      <c r="O2143" s="3"/>
      <c r="P2143" s="4"/>
    </row>
    <row r="2144" spans="11:16" x14ac:dyDescent="0.15">
      <c r="K2144" s="3"/>
      <c r="L2144" s="3"/>
      <c r="M2144" s="3"/>
      <c r="N2144" s="3"/>
      <c r="O2144" s="3"/>
      <c r="P2144" s="4"/>
    </row>
    <row r="2145" spans="11:16" x14ac:dyDescent="0.15">
      <c r="K2145" s="3"/>
      <c r="L2145" s="3"/>
      <c r="M2145" s="3"/>
      <c r="N2145" s="3"/>
      <c r="O2145" s="3"/>
      <c r="P2145" s="4"/>
    </row>
    <row r="2146" spans="11:16" x14ac:dyDescent="0.15">
      <c r="K2146" s="3"/>
      <c r="L2146" s="3"/>
      <c r="M2146" s="3"/>
      <c r="N2146" s="3"/>
      <c r="O2146" s="3"/>
      <c r="P2146" s="4"/>
    </row>
    <row r="2147" spans="11:16" x14ac:dyDescent="0.15">
      <c r="K2147" s="3"/>
      <c r="L2147" s="3"/>
      <c r="M2147" s="3"/>
      <c r="N2147" s="3"/>
      <c r="O2147" s="3"/>
      <c r="P2147" s="4"/>
    </row>
    <row r="2148" spans="11:16" x14ac:dyDescent="0.15">
      <c r="K2148" s="3"/>
      <c r="L2148" s="3"/>
      <c r="M2148" s="3"/>
      <c r="N2148" s="3"/>
      <c r="O2148" s="3"/>
      <c r="P2148" s="4"/>
    </row>
    <row r="2149" spans="11:16" x14ac:dyDescent="0.15">
      <c r="K2149" s="3"/>
      <c r="L2149" s="3"/>
      <c r="M2149" s="3"/>
      <c r="N2149" s="3"/>
      <c r="O2149" s="3"/>
      <c r="P2149" s="4"/>
    </row>
    <row r="2150" spans="11:16" x14ac:dyDescent="0.15">
      <c r="K2150" s="3"/>
      <c r="L2150" s="3"/>
      <c r="M2150" s="3"/>
      <c r="N2150" s="3"/>
      <c r="O2150" s="3"/>
      <c r="P2150" s="4"/>
    </row>
    <row r="2151" spans="11:16" x14ac:dyDescent="0.15">
      <c r="K2151" s="3"/>
      <c r="L2151" s="3"/>
      <c r="M2151" s="3"/>
      <c r="N2151" s="3"/>
      <c r="O2151" s="3"/>
      <c r="P2151" s="4"/>
    </row>
    <row r="2152" spans="11:16" x14ac:dyDescent="0.15">
      <c r="K2152" s="3"/>
      <c r="L2152" s="3"/>
      <c r="M2152" s="3"/>
      <c r="N2152" s="3"/>
      <c r="O2152" s="3"/>
      <c r="P2152" s="4"/>
    </row>
    <row r="2153" spans="11:16" x14ac:dyDescent="0.15">
      <c r="K2153" s="3"/>
      <c r="L2153" s="3"/>
      <c r="M2153" s="3"/>
      <c r="N2153" s="3"/>
      <c r="O2153" s="3"/>
      <c r="P2153" s="4"/>
    </row>
    <row r="2154" spans="11:16" x14ac:dyDescent="0.15">
      <c r="K2154" s="3"/>
      <c r="L2154" s="3"/>
      <c r="M2154" s="3"/>
      <c r="N2154" s="3"/>
      <c r="O2154" s="3"/>
      <c r="P2154" s="4"/>
    </row>
    <row r="2155" spans="11:16" x14ac:dyDescent="0.15">
      <c r="K2155" s="3"/>
      <c r="L2155" s="3"/>
      <c r="M2155" s="3"/>
      <c r="N2155" s="3"/>
      <c r="O2155" s="3"/>
      <c r="P2155" s="4"/>
    </row>
    <row r="2156" spans="11:16" x14ac:dyDescent="0.15">
      <c r="K2156" s="3"/>
      <c r="L2156" s="3"/>
      <c r="M2156" s="3"/>
      <c r="N2156" s="3"/>
      <c r="O2156" s="3"/>
      <c r="P2156" s="4"/>
    </row>
    <row r="2157" spans="11:16" x14ac:dyDescent="0.15">
      <c r="K2157" s="3"/>
      <c r="L2157" s="3"/>
      <c r="M2157" s="3"/>
      <c r="N2157" s="3"/>
      <c r="O2157" s="3"/>
      <c r="P2157" s="4"/>
    </row>
    <row r="2158" spans="11:16" x14ac:dyDescent="0.15">
      <c r="K2158" s="3"/>
      <c r="L2158" s="3"/>
      <c r="M2158" s="3"/>
      <c r="N2158" s="3"/>
      <c r="O2158" s="3"/>
      <c r="P2158" s="4"/>
    </row>
    <row r="2159" spans="11:16" x14ac:dyDescent="0.15">
      <c r="K2159" s="3"/>
      <c r="L2159" s="3"/>
      <c r="M2159" s="3"/>
      <c r="N2159" s="3"/>
      <c r="O2159" s="3"/>
      <c r="P2159" s="4"/>
    </row>
    <row r="2160" spans="11:16" x14ac:dyDescent="0.15">
      <c r="K2160" s="3"/>
      <c r="L2160" s="3"/>
      <c r="M2160" s="3"/>
      <c r="N2160" s="3"/>
      <c r="O2160" s="3"/>
      <c r="P2160" s="4"/>
    </row>
    <row r="2161" spans="11:16" x14ac:dyDescent="0.15">
      <c r="K2161" s="3"/>
      <c r="L2161" s="3"/>
      <c r="M2161" s="3"/>
      <c r="N2161" s="3"/>
      <c r="O2161" s="3"/>
      <c r="P2161" s="4"/>
    </row>
    <row r="2162" spans="11:16" x14ac:dyDescent="0.15">
      <c r="K2162" s="3"/>
      <c r="L2162" s="3"/>
      <c r="M2162" s="3"/>
      <c r="N2162" s="3"/>
      <c r="O2162" s="3"/>
      <c r="P2162" s="4"/>
    </row>
    <row r="2163" spans="11:16" x14ac:dyDescent="0.15">
      <c r="K2163" s="3"/>
      <c r="L2163" s="3"/>
      <c r="M2163" s="3"/>
      <c r="N2163" s="3"/>
      <c r="O2163" s="3"/>
      <c r="P2163" s="4"/>
    </row>
    <row r="2164" spans="11:16" x14ac:dyDescent="0.15">
      <c r="K2164" s="3"/>
      <c r="L2164" s="3"/>
      <c r="M2164" s="3"/>
      <c r="N2164" s="3"/>
      <c r="O2164" s="3"/>
      <c r="P2164" s="4"/>
    </row>
    <row r="2165" spans="11:16" x14ac:dyDescent="0.15">
      <c r="K2165" s="3"/>
      <c r="L2165" s="3"/>
      <c r="M2165" s="3"/>
      <c r="N2165" s="3"/>
      <c r="O2165" s="3"/>
      <c r="P2165" s="4"/>
    </row>
    <row r="2166" spans="11:16" x14ac:dyDescent="0.15">
      <c r="K2166" s="3"/>
      <c r="L2166" s="3"/>
      <c r="M2166" s="3"/>
      <c r="N2166" s="3"/>
      <c r="O2166" s="3"/>
      <c r="P2166" s="4"/>
    </row>
    <row r="2167" spans="11:16" x14ac:dyDescent="0.15">
      <c r="K2167" s="3"/>
      <c r="L2167" s="3"/>
      <c r="M2167" s="3"/>
      <c r="N2167" s="3"/>
      <c r="O2167" s="3"/>
      <c r="P2167" s="4"/>
    </row>
    <row r="2168" spans="11:16" x14ac:dyDescent="0.15">
      <c r="K2168" s="3"/>
      <c r="L2168" s="3"/>
      <c r="M2168" s="3"/>
      <c r="N2168" s="3"/>
      <c r="O2168" s="3"/>
      <c r="P2168" s="4"/>
    </row>
    <row r="2169" spans="11:16" x14ac:dyDescent="0.15">
      <c r="K2169" s="3"/>
      <c r="L2169" s="3"/>
      <c r="M2169" s="3"/>
      <c r="N2169" s="3"/>
      <c r="O2169" s="3"/>
      <c r="P2169" s="4"/>
    </row>
    <row r="2170" spans="11:16" x14ac:dyDescent="0.15">
      <c r="K2170" s="3"/>
      <c r="L2170" s="3"/>
      <c r="M2170" s="3"/>
      <c r="N2170" s="3"/>
      <c r="O2170" s="3"/>
      <c r="P2170" s="4"/>
    </row>
    <row r="2171" spans="11:16" x14ac:dyDescent="0.15">
      <c r="K2171" s="3"/>
      <c r="L2171" s="3"/>
      <c r="M2171" s="3"/>
      <c r="N2171" s="3"/>
      <c r="O2171" s="3"/>
      <c r="P2171" s="4"/>
    </row>
    <row r="2172" spans="11:16" x14ac:dyDescent="0.15">
      <c r="K2172" s="3"/>
      <c r="L2172" s="3"/>
      <c r="M2172" s="3"/>
      <c r="N2172" s="3"/>
      <c r="O2172" s="3"/>
      <c r="P2172" s="4"/>
    </row>
    <row r="2173" spans="11:16" x14ac:dyDescent="0.15">
      <c r="K2173" s="3"/>
      <c r="L2173" s="3"/>
      <c r="M2173" s="3"/>
      <c r="N2173" s="3"/>
      <c r="O2173" s="3"/>
      <c r="P2173" s="4"/>
    </row>
    <row r="2174" spans="11:16" x14ac:dyDescent="0.15">
      <c r="K2174" s="3"/>
      <c r="L2174" s="3"/>
      <c r="M2174" s="3"/>
      <c r="N2174" s="3"/>
      <c r="O2174" s="3"/>
      <c r="P2174" s="4"/>
    </row>
    <row r="2175" spans="11:16" x14ac:dyDescent="0.15">
      <c r="K2175" s="3"/>
      <c r="L2175" s="3"/>
      <c r="M2175" s="3"/>
      <c r="N2175" s="3"/>
      <c r="O2175" s="3"/>
      <c r="P2175" s="4"/>
    </row>
    <row r="2176" spans="11:16" x14ac:dyDescent="0.15">
      <c r="K2176" s="3"/>
      <c r="L2176" s="3"/>
      <c r="M2176" s="3"/>
      <c r="N2176" s="3"/>
      <c r="O2176" s="3"/>
      <c r="P2176" s="4"/>
    </row>
    <row r="2177" spans="11:16" x14ac:dyDescent="0.15">
      <c r="K2177" s="3"/>
      <c r="L2177" s="3"/>
      <c r="M2177" s="3"/>
      <c r="N2177" s="3"/>
      <c r="O2177" s="3"/>
      <c r="P2177" s="4"/>
    </row>
    <row r="2178" spans="11:16" x14ac:dyDescent="0.15">
      <c r="K2178" s="3"/>
      <c r="L2178" s="3"/>
      <c r="M2178" s="3"/>
      <c r="N2178" s="3"/>
      <c r="O2178" s="3"/>
      <c r="P2178" s="4"/>
    </row>
    <row r="2179" spans="11:16" x14ac:dyDescent="0.15">
      <c r="K2179" s="3"/>
      <c r="L2179" s="3"/>
      <c r="M2179" s="3"/>
      <c r="N2179" s="3"/>
      <c r="O2179" s="3"/>
      <c r="P2179" s="4"/>
    </row>
    <row r="2180" spans="11:16" x14ac:dyDescent="0.15">
      <c r="K2180" s="3"/>
      <c r="L2180" s="3"/>
      <c r="M2180" s="3"/>
      <c r="N2180" s="3"/>
      <c r="O2180" s="3"/>
      <c r="P2180" s="4"/>
    </row>
    <row r="2181" spans="11:16" x14ac:dyDescent="0.15">
      <c r="K2181" s="3"/>
      <c r="L2181" s="3"/>
      <c r="M2181" s="3"/>
      <c r="N2181" s="3"/>
      <c r="O2181" s="3"/>
      <c r="P2181" s="4"/>
    </row>
    <row r="2182" spans="11:16" x14ac:dyDescent="0.15">
      <c r="K2182" s="3"/>
      <c r="L2182" s="3"/>
      <c r="M2182" s="3"/>
      <c r="N2182" s="3"/>
      <c r="O2182" s="3"/>
      <c r="P2182" s="4"/>
    </row>
    <row r="2183" spans="11:16" x14ac:dyDescent="0.15">
      <c r="K2183" s="3"/>
      <c r="L2183" s="3"/>
      <c r="M2183" s="3"/>
      <c r="N2183" s="3"/>
      <c r="O2183" s="3"/>
      <c r="P2183" s="4"/>
    </row>
    <row r="2184" spans="11:16" x14ac:dyDescent="0.15">
      <c r="K2184" s="3"/>
      <c r="L2184" s="3"/>
      <c r="M2184" s="3"/>
      <c r="N2184" s="3"/>
      <c r="O2184" s="3"/>
      <c r="P2184" s="4"/>
    </row>
    <row r="2185" spans="11:16" x14ac:dyDescent="0.15">
      <c r="K2185" s="3"/>
      <c r="L2185" s="3"/>
      <c r="M2185" s="3"/>
      <c r="N2185" s="3"/>
      <c r="O2185" s="3"/>
      <c r="P2185" s="4"/>
    </row>
    <row r="2186" spans="11:16" x14ac:dyDescent="0.15">
      <c r="K2186" s="3"/>
      <c r="L2186" s="3"/>
      <c r="M2186" s="3"/>
      <c r="N2186" s="3"/>
      <c r="O2186" s="3"/>
      <c r="P2186" s="4"/>
    </row>
    <row r="2187" spans="11:16" x14ac:dyDescent="0.15">
      <c r="K2187" s="3"/>
      <c r="L2187" s="3"/>
      <c r="M2187" s="3"/>
      <c r="N2187" s="3"/>
      <c r="O2187" s="3"/>
      <c r="P2187" s="4"/>
    </row>
    <row r="2188" spans="11:16" x14ac:dyDescent="0.15">
      <c r="K2188" s="3"/>
      <c r="L2188" s="3"/>
      <c r="M2188" s="3"/>
      <c r="N2188" s="3"/>
      <c r="O2188" s="3"/>
      <c r="P2188" s="4"/>
    </row>
    <row r="2189" spans="11:16" x14ac:dyDescent="0.15">
      <c r="K2189" s="3"/>
      <c r="L2189" s="3"/>
      <c r="M2189" s="3"/>
      <c r="N2189" s="3"/>
      <c r="O2189" s="3"/>
      <c r="P2189" s="4"/>
    </row>
    <row r="2190" spans="11:16" x14ac:dyDescent="0.15">
      <c r="K2190" s="3"/>
      <c r="L2190" s="3"/>
      <c r="M2190" s="3"/>
      <c r="N2190" s="3"/>
      <c r="O2190" s="3"/>
      <c r="P2190" s="4"/>
    </row>
    <row r="2191" spans="11:16" x14ac:dyDescent="0.15">
      <c r="K2191" s="3"/>
      <c r="L2191" s="3"/>
      <c r="M2191" s="3"/>
      <c r="N2191" s="3"/>
      <c r="O2191" s="3"/>
      <c r="P2191" s="4"/>
    </row>
    <row r="2192" spans="11:16" x14ac:dyDescent="0.15">
      <c r="K2192" s="3"/>
      <c r="L2192" s="3"/>
      <c r="M2192" s="3"/>
      <c r="N2192" s="3"/>
      <c r="O2192" s="3"/>
      <c r="P2192" s="4"/>
    </row>
    <row r="2193" spans="11:16" x14ac:dyDescent="0.15">
      <c r="K2193" s="3"/>
      <c r="L2193" s="3"/>
      <c r="M2193" s="3"/>
      <c r="N2193" s="3"/>
      <c r="O2193" s="3"/>
      <c r="P2193" s="4"/>
    </row>
    <row r="2194" spans="11:16" x14ac:dyDescent="0.15">
      <c r="K2194" s="3"/>
      <c r="L2194" s="3"/>
      <c r="M2194" s="3"/>
      <c r="N2194" s="3"/>
      <c r="O2194" s="3"/>
      <c r="P2194" s="4"/>
    </row>
    <row r="2195" spans="11:16" x14ac:dyDescent="0.15">
      <c r="K2195" s="3"/>
      <c r="L2195" s="3"/>
      <c r="M2195" s="3"/>
      <c r="N2195" s="3"/>
      <c r="O2195" s="3"/>
      <c r="P2195" s="4"/>
    </row>
    <row r="2196" spans="11:16" x14ac:dyDescent="0.15">
      <c r="K2196" s="3"/>
      <c r="L2196" s="3"/>
      <c r="M2196" s="3"/>
      <c r="N2196" s="3"/>
      <c r="O2196" s="3"/>
      <c r="P2196" s="4"/>
    </row>
    <row r="2197" spans="11:16" x14ac:dyDescent="0.15">
      <c r="K2197" s="3"/>
      <c r="L2197" s="3"/>
      <c r="M2197" s="3"/>
      <c r="N2197" s="3"/>
      <c r="O2197" s="3"/>
      <c r="P2197" s="4"/>
    </row>
    <row r="2198" spans="11:16" x14ac:dyDescent="0.15">
      <c r="K2198" s="3"/>
      <c r="L2198" s="3"/>
      <c r="M2198" s="3"/>
      <c r="N2198" s="3"/>
      <c r="O2198" s="3"/>
      <c r="P2198" s="4"/>
    </row>
    <row r="2199" spans="11:16" x14ac:dyDescent="0.15">
      <c r="K2199" s="3"/>
      <c r="L2199" s="3"/>
      <c r="M2199" s="3"/>
      <c r="N2199" s="3"/>
      <c r="O2199" s="3"/>
      <c r="P2199" s="4"/>
    </row>
    <row r="2200" spans="11:16" x14ac:dyDescent="0.15">
      <c r="K2200" s="3"/>
      <c r="L2200" s="3"/>
      <c r="M2200" s="3"/>
      <c r="N2200" s="3"/>
      <c r="O2200" s="3"/>
      <c r="P2200" s="4"/>
    </row>
    <row r="2201" spans="11:16" x14ac:dyDescent="0.15">
      <c r="K2201" s="3"/>
      <c r="L2201" s="3"/>
      <c r="M2201" s="3"/>
      <c r="N2201" s="3"/>
      <c r="O2201" s="3"/>
      <c r="P2201" s="4"/>
    </row>
    <row r="2202" spans="11:16" x14ac:dyDescent="0.15">
      <c r="K2202" s="3"/>
      <c r="L2202" s="3"/>
      <c r="M2202" s="3"/>
      <c r="N2202" s="3"/>
      <c r="O2202" s="3"/>
      <c r="P2202" s="4"/>
    </row>
    <row r="2203" spans="11:16" x14ac:dyDescent="0.15">
      <c r="K2203" s="3"/>
      <c r="L2203" s="3"/>
      <c r="M2203" s="3"/>
      <c r="N2203" s="3"/>
      <c r="O2203" s="3"/>
      <c r="P2203" s="4"/>
    </row>
    <row r="2204" spans="11:16" x14ac:dyDescent="0.15">
      <c r="K2204" s="3"/>
      <c r="L2204" s="3"/>
      <c r="M2204" s="3"/>
      <c r="N2204" s="3"/>
      <c r="O2204" s="3"/>
      <c r="P2204" s="4"/>
    </row>
    <row r="2205" spans="11:16" x14ac:dyDescent="0.15">
      <c r="K2205" s="3"/>
      <c r="L2205" s="3"/>
      <c r="M2205" s="3"/>
      <c r="N2205" s="3"/>
      <c r="O2205" s="3"/>
      <c r="P2205" s="4"/>
    </row>
    <row r="2206" spans="11:16" x14ac:dyDescent="0.15">
      <c r="K2206" s="3"/>
      <c r="L2206" s="3"/>
      <c r="M2206" s="3"/>
      <c r="N2206" s="3"/>
      <c r="O2206" s="3"/>
      <c r="P2206" s="4"/>
    </row>
    <row r="2207" spans="11:16" x14ac:dyDescent="0.15">
      <c r="K2207" s="3"/>
      <c r="L2207" s="3"/>
      <c r="M2207" s="3"/>
      <c r="N2207" s="3"/>
      <c r="O2207" s="3"/>
      <c r="P2207" s="4"/>
    </row>
    <row r="2208" spans="11:16" x14ac:dyDescent="0.15">
      <c r="K2208" s="3"/>
      <c r="L2208" s="3"/>
      <c r="M2208" s="3"/>
      <c r="N2208" s="3"/>
      <c r="O2208" s="3"/>
      <c r="P2208" s="4"/>
    </row>
    <row r="2209" spans="11:16" x14ac:dyDescent="0.15">
      <c r="K2209" s="3"/>
      <c r="L2209" s="3"/>
      <c r="M2209" s="3"/>
      <c r="N2209" s="3"/>
      <c r="O2209" s="3"/>
      <c r="P2209" s="4"/>
    </row>
    <row r="2210" spans="11:16" x14ac:dyDescent="0.15">
      <c r="K2210" s="3"/>
      <c r="L2210" s="3"/>
      <c r="M2210" s="3"/>
      <c r="N2210" s="3"/>
      <c r="O2210" s="3"/>
      <c r="P2210" s="4"/>
    </row>
    <row r="2211" spans="11:16" x14ac:dyDescent="0.15">
      <c r="K2211" s="3"/>
      <c r="L2211" s="3"/>
      <c r="M2211" s="3"/>
      <c r="N2211" s="3"/>
      <c r="O2211" s="3"/>
      <c r="P2211" s="4"/>
    </row>
    <row r="2212" spans="11:16" x14ac:dyDescent="0.15">
      <c r="K2212" s="3"/>
      <c r="L2212" s="3"/>
      <c r="M2212" s="3"/>
      <c r="N2212" s="3"/>
      <c r="O2212" s="3"/>
      <c r="P2212" s="4"/>
    </row>
    <row r="2213" spans="11:16" x14ac:dyDescent="0.15">
      <c r="K2213" s="3"/>
      <c r="L2213" s="3"/>
      <c r="M2213" s="3"/>
      <c r="N2213" s="3"/>
      <c r="O2213" s="3"/>
      <c r="P2213" s="4"/>
    </row>
    <row r="2214" spans="11:16" x14ac:dyDescent="0.15">
      <c r="K2214" s="3"/>
      <c r="L2214" s="3"/>
      <c r="M2214" s="3"/>
      <c r="N2214" s="3"/>
      <c r="O2214" s="3"/>
      <c r="P2214" s="4"/>
    </row>
    <row r="2215" spans="11:16" x14ac:dyDescent="0.15">
      <c r="K2215" s="3"/>
      <c r="L2215" s="3"/>
      <c r="M2215" s="3"/>
      <c r="N2215" s="3"/>
      <c r="O2215" s="3"/>
      <c r="P2215" s="4"/>
    </row>
    <row r="2216" spans="11:16" x14ac:dyDescent="0.15">
      <c r="K2216" s="3"/>
      <c r="L2216" s="3"/>
      <c r="M2216" s="3"/>
      <c r="N2216" s="3"/>
      <c r="O2216" s="3"/>
      <c r="P2216" s="4"/>
    </row>
    <row r="2217" spans="11:16" x14ac:dyDescent="0.15">
      <c r="K2217" s="3"/>
      <c r="L2217" s="3"/>
      <c r="M2217" s="3"/>
      <c r="N2217" s="3"/>
      <c r="O2217" s="3"/>
      <c r="P2217" s="4"/>
    </row>
    <row r="2218" spans="11:16" x14ac:dyDescent="0.15">
      <c r="K2218" s="3"/>
      <c r="L2218" s="3"/>
      <c r="M2218" s="3"/>
      <c r="N2218" s="3"/>
      <c r="O2218" s="3"/>
      <c r="P2218" s="4"/>
    </row>
    <row r="2219" spans="11:16" x14ac:dyDescent="0.15">
      <c r="K2219" s="3"/>
      <c r="L2219" s="3"/>
      <c r="M2219" s="3"/>
      <c r="N2219" s="3"/>
      <c r="O2219" s="3"/>
      <c r="P2219" s="4"/>
    </row>
    <row r="2220" spans="11:16" x14ac:dyDescent="0.15">
      <c r="K2220" s="3"/>
      <c r="L2220" s="3"/>
      <c r="M2220" s="3"/>
      <c r="N2220" s="3"/>
      <c r="O2220" s="3"/>
      <c r="P2220" s="4"/>
    </row>
    <row r="2221" spans="11:16" x14ac:dyDescent="0.15">
      <c r="K2221" s="3"/>
      <c r="L2221" s="3"/>
      <c r="M2221" s="3"/>
      <c r="N2221" s="3"/>
      <c r="O2221" s="3"/>
      <c r="P2221" s="4"/>
    </row>
    <row r="2222" spans="11:16" x14ac:dyDescent="0.15">
      <c r="K2222" s="3"/>
      <c r="L2222" s="3"/>
      <c r="M2222" s="3"/>
      <c r="N2222" s="3"/>
      <c r="O2222" s="3"/>
      <c r="P2222" s="4"/>
    </row>
    <row r="2223" spans="11:16" x14ac:dyDescent="0.15">
      <c r="K2223" s="3"/>
      <c r="L2223" s="3"/>
      <c r="M2223" s="3"/>
      <c r="N2223" s="3"/>
      <c r="O2223" s="3"/>
      <c r="P2223" s="4"/>
    </row>
    <row r="2224" spans="11:16" x14ac:dyDescent="0.15">
      <c r="K2224" s="3"/>
      <c r="L2224" s="3"/>
      <c r="M2224" s="3"/>
      <c r="N2224" s="3"/>
      <c r="O2224" s="3"/>
      <c r="P2224" s="4"/>
    </row>
    <row r="2225" spans="11:16" x14ac:dyDescent="0.15">
      <c r="K2225" s="3"/>
      <c r="L2225" s="3"/>
      <c r="M2225" s="3"/>
      <c r="N2225" s="3"/>
      <c r="O2225" s="3"/>
      <c r="P2225" s="4"/>
    </row>
    <row r="2226" spans="11:16" x14ac:dyDescent="0.15">
      <c r="K2226" s="3"/>
      <c r="L2226" s="3"/>
      <c r="M2226" s="3"/>
      <c r="N2226" s="3"/>
      <c r="O2226" s="3"/>
      <c r="P2226" s="4"/>
    </row>
    <row r="2227" spans="11:16" x14ac:dyDescent="0.15">
      <c r="K2227" s="3"/>
      <c r="L2227" s="3"/>
      <c r="M2227" s="3"/>
      <c r="N2227" s="3"/>
      <c r="O2227" s="3"/>
      <c r="P2227" s="4"/>
    </row>
    <row r="2228" spans="11:16" x14ac:dyDescent="0.15">
      <c r="K2228" s="3"/>
      <c r="L2228" s="3"/>
      <c r="M2228" s="3"/>
      <c r="N2228" s="3"/>
      <c r="O2228" s="3"/>
      <c r="P2228" s="4"/>
    </row>
    <row r="2229" spans="11:16" x14ac:dyDescent="0.15">
      <c r="K2229" s="3"/>
      <c r="L2229" s="3"/>
      <c r="M2229" s="3"/>
      <c r="N2229" s="3"/>
      <c r="O2229" s="3"/>
      <c r="P2229" s="4"/>
    </row>
    <row r="2230" spans="11:16" x14ac:dyDescent="0.15">
      <c r="K2230" s="3"/>
      <c r="L2230" s="3"/>
      <c r="M2230" s="3"/>
      <c r="N2230" s="3"/>
      <c r="O2230" s="3"/>
      <c r="P2230" s="4"/>
    </row>
    <row r="2231" spans="11:16" x14ac:dyDescent="0.15">
      <c r="K2231" s="3"/>
      <c r="L2231" s="3"/>
      <c r="M2231" s="3"/>
      <c r="N2231" s="3"/>
      <c r="O2231" s="3"/>
      <c r="P2231" s="4"/>
    </row>
    <row r="2232" spans="11:16" x14ac:dyDescent="0.15">
      <c r="K2232" s="3"/>
      <c r="L2232" s="3"/>
      <c r="M2232" s="3"/>
      <c r="N2232" s="3"/>
      <c r="O2232" s="3"/>
      <c r="P2232" s="4"/>
    </row>
    <row r="2233" spans="11:16" x14ac:dyDescent="0.15">
      <c r="K2233" s="3"/>
      <c r="L2233" s="3"/>
      <c r="M2233" s="3"/>
      <c r="N2233" s="3"/>
      <c r="O2233" s="3"/>
      <c r="P2233" s="4"/>
    </row>
    <row r="2234" spans="11:16" x14ac:dyDescent="0.15">
      <c r="K2234" s="3"/>
      <c r="L2234" s="3"/>
      <c r="M2234" s="3"/>
      <c r="N2234" s="3"/>
      <c r="O2234" s="3"/>
      <c r="P2234" s="4"/>
    </row>
    <row r="2235" spans="11:16" x14ac:dyDescent="0.15">
      <c r="K2235" s="3"/>
      <c r="L2235" s="3"/>
      <c r="M2235" s="3"/>
      <c r="N2235" s="3"/>
      <c r="O2235" s="3"/>
      <c r="P2235" s="4"/>
    </row>
    <row r="2236" spans="11:16" x14ac:dyDescent="0.15">
      <c r="K2236" s="3"/>
      <c r="L2236" s="3"/>
      <c r="M2236" s="3"/>
      <c r="N2236" s="3"/>
      <c r="O2236" s="3"/>
      <c r="P2236" s="4"/>
    </row>
    <row r="2237" spans="11:16" x14ac:dyDescent="0.15">
      <c r="K2237" s="3"/>
      <c r="L2237" s="3"/>
      <c r="M2237" s="3"/>
      <c r="N2237" s="3"/>
      <c r="O2237" s="3"/>
      <c r="P2237" s="4"/>
    </row>
    <row r="2238" spans="11:16" x14ac:dyDescent="0.15">
      <c r="K2238" s="3"/>
      <c r="L2238" s="3"/>
      <c r="M2238" s="3"/>
      <c r="N2238" s="3"/>
      <c r="O2238" s="3"/>
      <c r="P2238" s="4"/>
    </row>
    <row r="2239" spans="11:16" x14ac:dyDescent="0.15">
      <c r="K2239" s="3"/>
      <c r="L2239" s="3"/>
      <c r="M2239" s="3"/>
      <c r="N2239" s="3"/>
      <c r="O2239" s="3"/>
      <c r="P2239" s="4"/>
    </row>
    <row r="2240" spans="11:16" x14ac:dyDescent="0.15">
      <c r="K2240" s="3"/>
      <c r="L2240" s="3"/>
      <c r="M2240" s="3"/>
      <c r="N2240" s="3"/>
      <c r="O2240" s="3"/>
      <c r="P2240" s="4"/>
    </row>
    <row r="2241" spans="11:16" x14ac:dyDescent="0.15">
      <c r="K2241" s="3"/>
      <c r="L2241" s="3"/>
      <c r="M2241" s="3"/>
      <c r="N2241" s="3"/>
      <c r="O2241" s="3"/>
      <c r="P2241" s="4"/>
    </row>
    <row r="2242" spans="11:16" x14ac:dyDescent="0.15">
      <c r="K2242" s="3"/>
      <c r="L2242" s="3"/>
      <c r="M2242" s="3"/>
      <c r="N2242" s="3"/>
      <c r="O2242" s="3"/>
      <c r="P2242" s="4"/>
    </row>
    <row r="2243" spans="11:16" x14ac:dyDescent="0.15">
      <c r="K2243" s="3"/>
      <c r="L2243" s="3"/>
      <c r="M2243" s="3"/>
      <c r="N2243" s="3"/>
      <c r="O2243" s="3"/>
      <c r="P2243" s="4"/>
    </row>
    <row r="2244" spans="11:16" x14ac:dyDescent="0.15">
      <c r="K2244" s="3"/>
      <c r="L2244" s="3"/>
      <c r="M2244" s="3"/>
      <c r="N2244" s="3"/>
      <c r="O2244" s="3"/>
      <c r="P2244" s="4"/>
    </row>
    <row r="2245" spans="11:16" x14ac:dyDescent="0.15">
      <c r="K2245" s="3"/>
      <c r="L2245" s="3"/>
      <c r="M2245" s="3"/>
      <c r="N2245" s="3"/>
      <c r="O2245" s="3"/>
      <c r="P2245" s="4"/>
    </row>
    <row r="2246" spans="11:16" x14ac:dyDescent="0.15">
      <c r="K2246" s="3"/>
      <c r="L2246" s="3"/>
      <c r="M2246" s="3"/>
      <c r="N2246" s="3"/>
      <c r="O2246" s="3"/>
      <c r="P2246" s="4"/>
    </row>
    <row r="2247" spans="11:16" x14ac:dyDescent="0.15">
      <c r="K2247" s="3"/>
      <c r="L2247" s="3"/>
      <c r="M2247" s="3"/>
      <c r="N2247" s="3"/>
      <c r="O2247" s="3"/>
      <c r="P2247" s="4"/>
    </row>
    <row r="2248" spans="11:16" x14ac:dyDescent="0.15">
      <c r="K2248" s="3"/>
      <c r="L2248" s="3"/>
      <c r="M2248" s="3"/>
      <c r="N2248" s="3"/>
      <c r="O2248" s="3"/>
      <c r="P2248" s="4"/>
    </row>
    <row r="2249" spans="11:16" x14ac:dyDescent="0.15">
      <c r="K2249" s="3"/>
      <c r="L2249" s="3"/>
      <c r="M2249" s="3"/>
      <c r="N2249" s="3"/>
      <c r="O2249" s="3"/>
      <c r="P2249" s="4"/>
    </row>
    <row r="2250" spans="11:16" x14ac:dyDescent="0.15">
      <c r="K2250" s="3"/>
      <c r="L2250" s="3"/>
      <c r="M2250" s="3"/>
      <c r="N2250" s="3"/>
      <c r="O2250" s="3"/>
      <c r="P2250" s="4"/>
    </row>
    <row r="2251" spans="11:16" x14ac:dyDescent="0.15">
      <c r="K2251" s="3"/>
      <c r="L2251" s="3"/>
      <c r="M2251" s="3"/>
      <c r="N2251" s="3"/>
      <c r="O2251" s="3"/>
      <c r="P2251" s="4"/>
    </row>
    <row r="2252" spans="11:16" x14ac:dyDescent="0.15">
      <c r="K2252" s="3"/>
      <c r="L2252" s="3"/>
      <c r="M2252" s="3"/>
      <c r="N2252" s="3"/>
      <c r="O2252" s="3"/>
      <c r="P2252" s="4"/>
    </row>
    <row r="2253" spans="11:16" x14ac:dyDescent="0.15">
      <c r="K2253" s="3"/>
      <c r="L2253" s="3"/>
      <c r="M2253" s="3"/>
      <c r="N2253" s="3"/>
      <c r="O2253" s="3"/>
      <c r="P2253" s="4"/>
    </row>
    <row r="2254" spans="11:16" x14ac:dyDescent="0.15">
      <c r="K2254" s="3"/>
      <c r="L2254" s="3"/>
      <c r="M2254" s="3"/>
      <c r="N2254" s="3"/>
      <c r="O2254" s="3"/>
      <c r="P2254" s="4"/>
    </row>
    <row r="2255" spans="11:16" x14ac:dyDescent="0.15">
      <c r="K2255" s="3"/>
      <c r="L2255" s="3"/>
      <c r="M2255" s="3"/>
      <c r="N2255" s="3"/>
      <c r="O2255" s="3"/>
      <c r="P2255" s="4"/>
    </row>
    <row r="2256" spans="11:16" x14ac:dyDescent="0.15">
      <c r="K2256" s="3"/>
      <c r="L2256" s="3"/>
      <c r="M2256" s="3"/>
      <c r="N2256" s="3"/>
      <c r="O2256" s="3"/>
      <c r="P2256" s="4"/>
    </row>
    <row r="2257" spans="11:16" x14ac:dyDescent="0.15">
      <c r="K2257" s="3"/>
      <c r="L2257" s="3"/>
      <c r="M2257" s="3"/>
      <c r="N2257" s="3"/>
      <c r="O2257" s="3"/>
      <c r="P2257" s="4"/>
    </row>
    <row r="2258" spans="11:16" x14ac:dyDescent="0.15">
      <c r="K2258" s="3"/>
      <c r="L2258" s="3"/>
      <c r="M2258" s="3"/>
      <c r="N2258" s="3"/>
      <c r="O2258" s="3"/>
      <c r="P2258" s="4"/>
    </row>
    <row r="2259" spans="11:16" x14ac:dyDescent="0.15">
      <c r="K2259" s="3"/>
      <c r="L2259" s="3"/>
      <c r="M2259" s="3"/>
      <c r="N2259" s="3"/>
      <c r="O2259" s="3"/>
      <c r="P2259" s="4"/>
    </row>
    <row r="2260" spans="11:16" x14ac:dyDescent="0.15">
      <c r="K2260" s="3"/>
      <c r="L2260" s="3"/>
      <c r="M2260" s="3"/>
      <c r="N2260" s="3"/>
      <c r="O2260" s="3"/>
      <c r="P2260" s="4"/>
    </row>
    <row r="2261" spans="11:16" x14ac:dyDescent="0.15">
      <c r="K2261" s="3"/>
      <c r="L2261" s="3"/>
      <c r="M2261" s="3"/>
      <c r="N2261" s="3"/>
      <c r="O2261" s="3"/>
      <c r="P2261" s="4"/>
    </row>
    <row r="2262" spans="11:16" x14ac:dyDescent="0.15">
      <c r="K2262" s="3"/>
      <c r="L2262" s="3"/>
      <c r="M2262" s="3"/>
      <c r="N2262" s="3"/>
      <c r="O2262" s="3"/>
      <c r="P2262" s="4"/>
    </row>
    <row r="2263" spans="11:16" x14ac:dyDescent="0.15">
      <c r="K2263" s="3"/>
      <c r="L2263" s="3"/>
      <c r="M2263" s="3"/>
      <c r="N2263" s="3"/>
      <c r="O2263" s="3"/>
      <c r="P2263" s="4"/>
    </row>
    <row r="2264" spans="11:16" x14ac:dyDescent="0.15">
      <c r="K2264" s="3"/>
      <c r="L2264" s="3"/>
      <c r="M2264" s="3"/>
      <c r="N2264" s="3"/>
      <c r="O2264" s="3"/>
      <c r="P2264" s="4"/>
    </row>
    <row r="2265" spans="11:16" x14ac:dyDescent="0.15">
      <c r="K2265" s="3"/>
      <c r="L2265" s="3"/>
      <c r="M2265" s="3"/>
      <c r="N2265" s="3"/>
      <c r="O2265" s="3"/>
      <c r="P2265" s="4"/>
    </row>
    <row r="2266" spans="11:16" x14ac:dyDescent="0.15">
      <c r="K2266" s="3"/>
      <c r="L2266" s="3"/>
      <c r="M2266" s="3"/>
      <c r="N2266" s="3"/>
      <c r="O2266" s="3"/>
      <c r="P2266" s="4"/>
    </row>
    <row r="2267" spans="11:16" x14ac:dyDescent="0.15">
      <c r="K2267" s="3"/>
      <c r="L2267" s="3"/>
      <c r="M2267" s="3"/>
      <c r="N2267" s="3"/>
      <c r="O2267" s="3"/>
      <c r="P2267" s="4"/>
    </row>
    <row r="2268" spans="11:16" x14ac:dyDescent="0.15">
      <c r="K2268" s="3"/>
      <c r="L2268" s="3"/>
      <c r="M2268" s="3"/>
      <c r="N2268" s="3"/>
      <c r="O2268" s="3"/>
      <c r="P2268" s="4"/>
    </row>
    <row r="2269" spans="11:16" x14ac:dyDescent="0.15">
      <c r="K2269" s="3"/>
      <c r="L2269" s="3"/>
      <c r="M2269" s="3"/>
      <c r="N2269" s="3"/>
      <c r="O2269" s="3"/>
      <c r="P2269" s="4"/>
    </row>
    <row r="2270" spans="11:16" x14ac:dyDescent="0.15">
      <c r="K2270" s="3"/>
      <c r="L2270" s="3"/>
      <c r="M2270" s="3"/>
      <c r="N2270" s="3"/>
      <c r="O2270" s="3"/>
      <c r="P2270" s="4"/>
    </row>
    <row r="2271" spans="11:16" x14ac:dyDescent="0.15">
      <c r="K2271" s="3"/>
      <c r="L2271" s="3"/>
      <c r="M2271" s="3"/>
      <c r="N2271" s="3"/>
      <c r="O2271" s="3"/>
      <c r="P2271" s="4"/>
    </row>
    <row r="2272" spans="11:16" x14ac:dyDescent="0.15">
      <c r="K2272" s="3"/>
      <c r="L2272" s="3"/>
      <c r="M2272" s="3"/>
      <c r="N2272" s="3"/>
      <c r="O2272" s="3"/>
      <c r="P2272" s="4"/>
    </row>
    <row r="2273" spans="11:16" x14ac:dyDescent="0.15">
      <c r="K2273" s="3"/>
      <c r="L2273" s="3"/>
      <c r="M2273" s="3"/>
      <c r="N2273" s="3"/>
      <c r="O2273" s="3"/>
      <c r="P2273" s="4"/>
    </row>
    <row r="2274" spans="11:16" x14ac:dyDescent="0.15">
      <c r="K2274" s="3"/>
      <c r="L2274" s="3"/>
      <c r="M2274" s="3"/>
      <c r="N2274" s="3"/>
      <c r="O2274" s="3"/>
      <c r="P2274" s="4"/>
    </row>
    <row r="2275" spans="11:16" x14ac:dyDescent="0.15">
      <c r="K2275" s="3"/>
      <c r="L2275" s="3"/>
      <c r="M2275" s="3"/>
      <c r="N2275" s="3"/>
      <c r="O2275" s="3"/>
      <c r="P2275" s="4"/>
    </row>
    <row r="2276" spans="11:16" x14ac:dyDescent="0.15">
      <c r="K2276" s="3"/>
      <c r="L2276" s="3"/>
      <c r="M2276" s="3"/>
      <c r="N2276" s="3"/>
      <c r="O2276" s="3"/>
      <c r="P2276" s="4"/>
    </row>
    <row r="2277" spans="11:16" x14ac:dyDescent="0.15">
      <c r="K2277" s="3"/>
      <c r="L2277" s="3"/>
      <c r="M2277" s="3"/>
      <c r="N2277" s="3"/>
      <c r="O2277" s="3"/>
      <c r="P2277" s="4"/>
    </row>
    <row r="2278" spans="11:16" x14ac:dyDescent="0.15">
      <c r="K2278" s="3"/>
      <c r="L2278" s="3"/>
      <c r="M2278" s="3"/>
      <c r="N2278" s="3"/>
      <c r="O2278" s="3"/>
      <c r="P2278" s="4"/>
    </row>
    <row r="2279" spans="11:16" x14ac:dyDescent="0.15">
      <c r="K2279" s="3"/>
      <c r="L2279" s="3"/>
      <c r="M2279" s="3"/>
      <c r="N2279" s="3"/>
      <c r="O2279" s="3"/>
      <c r="P2279" s="4"/>
    </row>
    <row r="2280" spans="11:16" x14ac:dyDescent="0.15">
      <c r="K2280" s="3"/>
      <c r="L2280" s="3"/>
      <c r="M2280" s="3"/>
      <c r="N2280" s="3"/>
      <c r="O2280" s="3"/>
      <c r="P2280" s="4"/>
    </row>
    <row r="2281" spans="11:16" x14ac:dyDescent="0.15">
      <c r="K2281" s="3"/>
      <c r="L2281" s="3"/>
      <c r="M2281" s="3"/>
      <c r="N2281" s="3"/>
      <c r="O2281" s="3"/>
      <c r="P2281" s="4"/>
    </row>
    <row r="2282" spans="11:16" x14ac:dyDescent="0.15">
      <c r="K2282" s="3"/>
      <c r="L2282" s="3"/>
      <c r="M2282" s="3"/>
      <c r="N2282" s="3"/>
      <c r="O2282" s="3"/>
      <c r="P2282" s="4"/>
    </row>
    <row r="2283" spans="11:16" x14ac:dyDescent="0.15">
      <c r="K2283" s="3"/>
      <c r="L2283" s="3"/>
      <c r="M2283" s="3"/>
      <c r="N2283" s="3"/>
      <c r="O2283" s="3"/>
      <c r="P2283" s="4"/>
    </row>
    <row r="2284" spans="11:16" x14ac:dyDescent="0.15">
      <c r="K2284" s="3"/>
      <c r="L2284" s="3"/>
      <c r="M2284" s="3"/>
      <c r="N2284" s="3"/>
      <c r="O2284" s="3"/>
      <c r="P2284" s="4"/>
    </row>
    <row r="2285" spans="11:16" x14ac:dyDescent="0.15">
      <c r="K2285" s="3"/>
      <c r="L2285" s="3"/>
      <c r="M2285" s="3"/>
      <c r="N2285" s="3"/>
      <c r="O2285" s="3"/>
      <c r="P2285" s="4"/>
    </row>
    <row r="2286" spans="11:16" x14ac:dyDescent="0.15">
      <c r="K2286" s="3"/>
      <c r="L2286" s="3"/>
      <c r="M2286" s="3"/>
      <c r="N2286" s="3"/>
      <c r="O2286" s="3"/>
      <c r="P2286" s="4"/>
    </row>
    <row r="2287" spans="11:16" x14ac:dyDescent="0.15">
      <c r="K2287" s="3"/>
      <c r="L2287" s="3"/>
      <c r="M2287" s="3"/>
      <c r="N2287" s="3"/>
      <c r="O2287" s="3"/>
      <c r="P2287" s="4"/>
    </row>
    <row r="2288" spans="11:16" x14ac:dyDescent="0.15">
      <c r="K2288" s="3"/>
      <c r="L2288" s="3"/>
      <c r="M2288" s="3"/>
      <c r="N2288" s="3"/>
      <c r="O2288" s="3"/>
      <c r="P2288" s="4"/>
    </row>
    <row r="2289" spans="11:16" x14ac:dyDescent="0.15">
      <c r="K2289" s="3"/>
      <c r="L2289" s="3"/>
      <c r="M2289" s="3"/>
      <c r="N2289" s="3"/>
      <c r="O2289" s="3"/>
      <c r="P2289" s="4"/>
    </row>
    <row r="2290" spans="11:16" x14ac:dyDescent="0.15">
      <c r="K2290" s="3"/>
      <c r="L2290" s="3"/>
      <c r="M2290" s="3"/>
      <c r="N2290" s="3"/>
      <c r="O2290" s="3"/>
      <c r="P2290" s="4"/>
    </row>
    <row r="2291" spans="11:16" x14ac:dyDescent="0.15">
      <c r="K2291" s="3"/>
      <c r="L2291" s="3"/>
      <c r="M2291" s="3"/>
      <c r="N2291" s="3"/>
      <c r="O2291" s="3"/>
      <c r="P2291" s="4"/>
    </row>
    <row r="2292" spans="11:16" x14ac:dyDescent="0.15">
      <c r="K2292" s="3"/>
      <c r="L2292" s="3"/>
      <c r="M2292" s="3"/>
      <c r="N2292" s="3"/>
      <c r="O2292" s="3"/>
      <c r="P2292" s="4"/>
    </row>
    <row r="2293" spans="11:16" x14ac:dyDescent="0.15">
      <c r="K2293" s="3"/>
      <c r="L2293" s="3"/>
      <c r="M2293" s="3"/>
      <c r="N2293" s="3"/>
      <c r="O2293" s="3"/>
      <c r="P2293" s="4"/>
    </row>
    <row r="2294" spans="11:16" x14ac:dyDescent="0.15">
      <c r="K2294" s="3"/>
      <c r="L2294" s="3"/>
      <c r="M2294" s="3"/>
      <c r="N2294" s="3"/>
      <c r="O2294" s="3"/>
      <c r="P2294" s="4"/>
    </row>
    <row r="2295" spans="11:16" x14ac:dyDescent="0.15">
      <c r="K2295" s="3"/>
      <c r="L2295" s="3"/>
      <c r="M2295" s="3"/>
      <c r="N2295" s="3"/>
      <c r="O2295" s="3"/>
      <c r="P2295" s="4"/>
    </row>
    <row r="2296" spans="11:16" x14ac:dyDescent="0.15">
      <c r="K2296" s="3"/>
      <c r="L2296" s="3"/>
      <c r="M2296" s="3"/>
      <c r="N2296" s="3"/>
      <c r="O2296" s="3"/>
      <c r="P2296" s="4"/>
    </row>
    <row r="2297" spans="11:16" x14ac:dyDescent="0.15">
      <c r="K2297" s="3"/>
      <c r="L2297" s="3"/>
      <c r="M2297" s="3"/>
      <c r="N2297" s="3"/>
      <c r="O2297" s="3"/>
      <c r="P2297" s="4"/>
    </row>
    <row r="2298" spans="11:16" x14ac:dyDescent="0.15">
      <c r="K2298" s="3"/>
      <c r="L2298" s="3"/>
      <c r="M2298" s="3"/>
      <c r="N2298" s="3"/>
      <c r="O2298" s="3"/>
      <c r="P2298" s="4"/>
    </row>
    <row r="2299" spans="11:16" x14ac:dyDescent="0.15">
      <c r="K2299" s="3"/>
      <c r="L2299" s="3"/>
      <c r="M2299" s="3"/>
      <c r="N2299" s="3"/>
      <c r="O2299" s="3"/>
      <c r="P2299" s="4"/>
    </row>
    <row r="2300" spans="11:16" x14ac:dyDescent="0.15">
      <c r="K2300" s="3"/>
      <c r="L2300" s="3"/>
      <c r="M2300" s="3"/>
      <c r="N2300" s="3"/>
      <c r="O2300" s="3"/>
      <c r="P2300" s="4"/>
    </row>
    <row r="2301" spans="11:16" x14ac:dyDescent="0.15">
      <c r="K2301" s="3"/>
      <c r="L2301" s="3"/>
      <c r="M2301" s="3"/>
      <c r="N2301" s="3"/>
      <c r="O2301" s="3"/>
      <c r="P2301" s="4"/>
    </row>
    <row r="2302" spans="11:16" x14ac:dyDescent="0.15">
      <c r="K2302" s="3"/>
      <c r="L2302" s="3"/>
      <c r="M2302" s="3"/>
      <c r="N2302" s="3"/>
      <c r="O2302" s="3"/>
      <c r="P2302" s="4"/>
    </row>
    <row r="2303" spans="11:16" x14ac:dyDescent="0.15">
      <c r="K2303" s="3"/>
      <c r="L2303" s="3"/>
      <c r="M2303" s="3"/>
      <c r="N2303" s="3"/>
      <c r="O2303" s="3"/>
      <c r="P2303" s="4"/>
    </row>
    <row r="2304" spans="11:16" x14ac:dyDescent="0.15">
      <c r="K2304" s="3"/>
      <c r="L2304" s="3"/>
      <c r="M2304" s="3"/>
      <c r="N2304" s="3"/>
      <c r="O2304" s="3"/>
      <c r="P2304" s="4"/>
    </row>
    <row r="2305" spans="11:16" x14ac:dyDescent="0.15">
      <c r="K2305" s="3"/>
      <c r="L2305" s="3"/>
      <c r="M2305" s="3"/>
      <c r="N2305" s="3"/>
      <c r="O2305" s="3"/>
      <c r="P2305" s="4"/>
    </row>
    <row r="2306" spans="11:16" x14ac:dyDescent="0.15">
      <c r="K2306" s="3"/>
      <c r="L2306" s="3"/>
      <c r="M2306" s="3"/>
      <c r="N2306" s="3"/>
      <c r="O2306" s="3"/>
      <c r="P2306" s="4"/>
    </row>
    <row r="2307" spans="11:16" x14ac:dyDescent="0.15">
      <c r="K2307" s="3"/>
      <c r="L2307" s="3"/>
      <c r="M2307" s="3"/>
      <c r="N2307" s="3"/>
      <c r="O2307" s="3"/>
      <c r="P2307" s="4"/>
    </row>
    <row r="2308" spans="11:16" x14ac:dyDescent="0.15">
      <c r="K2308" s="3"/>
      <c r="L2308" s="3"/>
      <c r="M2308" s="3"/>
      <c r="N2308" s="3"/>
      <c r="O2308" s="3"/>
      <c r="P2308" s="4"/>
    </row>
    <row r="2309" spans="11:16" x14ac:dyDescent="0.15">
      <c r="K2309" s="3"/>
      <c r="L2309" s="3"/>
      <c r="M2309" s="3"/>
      <c r="N2309" s="3"/>
      <c r="O2309" s="3"/>
      <c r="P2309" s="4"/>
    </row>
    <row r="2310" spans="11:16" x14ac:dyDescent="0.15">
      <c r="K2310" s="3"/>
      <c r="L2310" s="3"/>
      <c r="M2310" s="3"/>
      <c r="N2310" s="3"/>
      <c r="O2310" s="3"/>
      <c r="P2310" s="4"/>
    </row>
    <row r="2311" spans="11:16" x14ac:dyDescent="0.15">
      <c r="K2311" s="3"/>
      <c r="L2311" s="3"/>
      <c r="M2311" s="3"/>
      <c r="N2311" s="3"/>
      <c r="O2311" s="3"/>
      <c r="P2311" s="4"/>
    </row>
    <row r="2312" spans="11:16" x14ac:dyDescent="0.15">
      <c r="K2312" s="3"/>
      <c r="L2312" s="3"/>
      <c r="M2312" s="3"/>
      <c r="N2312" s="3"/>
      <c r="O2312" s="3"/>
      <c r="P2312" s="4"/>
    </row>
    <row r="2313" spans="11:16" x14ac:dyDescent="0.15">
      <c r="K2313" s="3"/>
      <c r="L2313" s="3"/>
      <c r="M2313" s="3"/>
      <c r="N2313" s="3"/>
      <c r="O2313" s="3"/>
      <c r="P2313" s="4"/>
    </row>
    <row r="2314" spans="11:16" x14ac:dyDescent="0.15">
      <c r="K2314" s="3"/>
      <c r="L2314" s="3"/>
      <c r="M2314" s="3"/>
      <c r="N2314" s="3"/>
      <c r="O2314" s="3"/>
      <c r="P2314" s="4"/>
    </row>
    <row r="2315" spans="11:16" x14ac:dyDescent="0.15">
      <c r="K2315" s="3"/>
      <c r="L2315" s="3"/>
      <c r="M2315" s="3"/>
      <c r="N2315" s="3"/>
      <c r="O2315" s="3"/>
      <c r="P2315" s="4"/>
    </row>
    <row r="2316" spans="11:16" x14ac:dyDescent="0.15">
      <c r="K2316" s="3"/>
      <c r="L2316" s="3"/>
      <c r="M2316" s="3"/>
      <c r="N2316" s="3"/>
      <c r="O2316" s="3"/>
      <c r="P2316" s="4"/>
    </row>
    <row r="2317" spans="11:16" x14ac:dyDescent="0.15">
      <c r="K2317" s="3"/>
      <c r="L2317" s="3"/>
      <c r="M2317" s="3"/>
      <c r="N2317" s="3"/>
      <c r="O2317" s="3"/>
      <c r="P2317" s="4"/>
    </row>
    <row r="2318" spans="11:16" x14ac:dyDescent="0.15">
      <c r="K2318" s="3"/>
      <c r="L2318" s="3"/>
      <c r="M2318" s="3"/>
      <c r="N2318" s="3"/>
      <c r="O2318" s="3"/>
      <c r="P2318" s="4"/>
    </row>
    <row r="2319" spans="11:16" x14ac:dyDescent="0.15">
      <c r="K2319" s="3"/>
      <c r="L2319" s="3"/>
      <c r="M2319" s="3"/>
      <c r="N2319" s="3"/>
      <c r="O2319" s="3"/>
      <c r="P2319" s="4"/>
    </row>
    <row r="2320" spans="11:16" x14ac:dyDescent="0.15">
      <c r="K2320" s="3"/>
      <c r="L2320" s="3"/>
      <c r="M2320" s="3"/>
      <c r="N2320" s="3"/>
      <c r="O2320" s="3"/>
      <c r="P2320" s="4"/>
    </row>
    <row r="2321" spans="11:16" x14ac:dyDescent="0.15">
      <c r="K2321" s="3"/>
      <c r="L2321" s="3"/>
      <c r="M2321" s="3"/>
      <c r="N2321" s="3"/>
      <c r="O2321" s="3"/>
      <c r="P2321" s="4"/>
    </row>
    <row r="2322" spans="11:16" x14ac:dyDescent="0.15">
      <c r="K2322" s="3"/>
      <c r="L2322" s="3"/>
      <c r="M2322" s="3"/>
      <c r="N2322" s="3"/>
      <c r="O2322" s="3"/>
      <c r="P2322" s="4"/>
    </row>
    <row r="2323" spans="11:16" x14ac:dyDescent="0.15">
      <c r="K2323" s="3"/>
      <c r="L2323" s="3"/>
      <c r="M2323" s="3"/>
      <c r="N2323" s="3"/>
      <c r="O2323" s="3"/>
      <c r="P2323" s="4"/>
    </row>
    <row r="2324" spans="11:16" x14ac:dyDescent="0.15">
      <c r="K2324" s="3"/>
      <c r="L2324" s="3"/>
      <c r="M2324" s="3"/>
      <c r="N2324" s="3"/>
      <c r="O2324" s="3"/>
      <c r="P2324" s="4"/>
    </row>
    <row r="2325" spans="11:16" x14ac:dyDescent="0.15">
      <c r="K2325" s="3"/>
      <c r="L2325" s="3"/>
      <c r="M2325" s="3"/>
      <c r="N2325" s="3"/>
      <c r="O2325" s="3"/>
      <c r="P2325" s="4"/>
    </row>
    <row r="2326" spans="11:16" x14ac:dyDescent="0.15">
      <c r="K2326" s="3"/>
      <c r="L2326" s="3"/>
      <c r="M2326" s="3"/>
      <c r="N2326" s="3"/>
      <c r="O2326" s="3"/>
      <c r="P2326" s="4"/>
    </row>
    <row r="2327" spans="11:16" x14ac:dyDescent="0.15">
      <c r="K2327" s="3"/>
      <c r="L2327" s="3"/>
      <c r="M2327" s="3"/>
      <c r="N2327" s="3"/>
      <c r="O2327" s="3"/>
      <c r="P2327" s="4"/>
    </row>
    <row r="2328" spans="11:16" x14ac:dyDescent="0.15">
      <c r="K2328" s="3"/>
      <c r="L2328" s="3"/>
      <c r="M2328" s="3"/>
      <c r="N2328" s="3"/>
      <c r="O2328" s="3"/>
      <c r="P2328" s="4"/>
    </row>
    <row r="2329" spans="11:16" x14ac:dyDescent="0.15">
      <c r="K2329" s="3"/>
      <c r="L2329" s="3"/>
      <c r="M2329" s="3"/>
      <c r="N2329" s="3"/>
      <c r="O2329" s="3"/>
      <c r="P2329" s="4"/>
    </row>
    <row r="2330" spans="11:16" x14ac:dyDescent="0.15">
      <c r="K2330" s="3"/>
      <c r="L2330" s="3"/>
      <c r="M2330" s="3"/>
      <c r="N2330" s="3"/>
      <c r="O2330" s="3"/>
      <c r="P2330" s="4"/>
    </row>
    <row r="2331" spans="11:16" x14ac:dyDescent="0.15">
      <c r="K2331" s="3"/>
      <c r="L2331" s="3"/>
      <c r="M2331" s="3"/>
      <c r="N2331" s="3"/>
      <c r="O2331" s="3"/>
      <c r="P2331" s="4"/>
    </row>
    <row r="2332" spans="11:16" x14ac:dyDescent="0.15">
      <c r="K2332" s="3"/>
      <c r="L2332" s="3"/>
      <c r="M2332" s="3"/>
      <c r="N2332" s="3"/>
      <c r="O2332" s="3"/>
      <c r="P2332" s="4"/>
    </row>
    <row r="2333" spans="11:16" x14ac:dyDescent="0.15">
      <c r="K2333" s="3"/>
      <c r="L2333" s="3"/>
      <c r="M2333" s="3"/>
      <c r="N2333" s="3"/>
      <c r="O2333" s="3"/>
      <c r="P2333" s="4"/>
    </row>
    <row r="2334" spans="11:16" x14ac:dyDescent="0.15">
      <c r="K2334" s="3"/>
      <c r="L2334" s="3"/>
      <c r="M2334" s="3"/>
      <c r="N2334" s="3"/>
      <c r="O2334" s="3"/>
      <c r="P2334" s="4"/>
    </row>
    <row r="2335" spans="11:16" x14ac:dyDescent="0.15">
      <c r="K2335" s="3"/>
      <c r="L2335" s="3"/>
      <c r="M2335" s="3"/>
      <c r="N2335" s="3"/>
      <c r="O2335" s="3"/>
      <c r="P2335" s="4"/>
    </row>
    <row r="2336" spans="11:16" x14ac:dyDescent="0.15">
      <c r="K2336" s="3"/>
      <c r="L2336" s="3"/>
      <c r="M2336" s="3"/>
      <c r="N2336" s="3"/>
      <c r="O2336" s="3"/>
      <c r="P2336" s="4"/>
    </row>
    <row r="2337" spans="11:16" x14ac:dyDescent="0.15">
      <c r="K2337" s="3"/>
      <c r="L2337" s="3"/>
      <c r="M2337" s="3"/>
      <c r="N2337" s="3"/>
      <c r="O2337" s="3"/>
      <c r="P2337" s="4"/>
    </row>
    <row r="2338" spans="11:16" x14ac:dyDescent="0.15">
      <c r="K2338" s="3"/>
      <c r="L2338" s="3"/>
      <c r="M2338" s="3"/>
      <c r="N2338" s="3"/>
      <c r="O2338" s="3"/>
      <c r="P2338" s="4"/>
    </row>
    <row r="2339" spans="11:16" x14ac:dyDescent="0.15">
      <c r="K2339" s="3"/>
      <c r="L2339" s="3"/>
      <c r="M2339" s="3"/>
      <c r="N2339" s="3"/>
      <c r="O2339" s="3"/>
      <c r="P2339" s="4"/>
    </row>
    <row r="2340" spans="11:16" x14ac:dyDescent="0.15">
      <c r="K2340" s="3"/>
      <c r="L2340" s="3"/>
      <c r="M2340" s="3"/>
      <c r="N2340" s="3"/>
      <c r="O2340" s="3"/>
      <c r="P2340" s="4"/>
    </row>
    <row r="2341" spans="11:16" x14ac:dyDescent="0.15">
      <c r="K2341" s="3"/>
      <c r="L2341" s="3"/>
      <c r="M2341" s="3"/>
      <c r="N2341" s="3"/>
      <c r="O2341" s="3"/>
      <c r="P2341" s="4"/>
    </row>
    <row r="2342" spans="11:16" x14ac:dyDescent="0.15">
      <c r="K2342" s="3"/>
      <c r="L2342" s="3"/>
      <c r="M2342" s="3"/>
      <c r="N2342" s="3"/>
      <c r="O2342" s="3"/>
      <c r="P2342" s="4"/>
    </row>
    <row r="2343" spans="11:16" x14ac:dyDescent="0.15">
      <c r="K2343" s="3"/>
      <c r="L2343" s="3"/>
      <c r="M2343" s="3"/>
      <c r="N2343" s="3"/>
      <c r="O2343" s="3"/>
      <c r="P2343" s="4"/>
    </row>
    <row r="2344" spans="11:16" x14ac:dyDescent="0.15">
      <c r="K2344" s="3"/>
      <c r="L2344" s="3"/>
      <c r="M2344" s="3"/>
      <c r="N2344" s="3"/>
      <c r="O2344" s="3"/>
      <c r="P2344" s="4"/>
    </row>
    <row r="2345" spans="11:16" x14ac:dyDescent="0.15">
      <c r="K2345" s="3"/>
      <c r="L2345" s="3"/>
      <c r="M2345" s="3"/>
      <c r="N2345" s="3"/>
      <c r="O2345" s="3"/>
      <c r="P2345" s="4"/>
    </row>
    <row r="2346" spans="11:16" x14ac:dyDescent="0.15">
      <c r="K2346" s="3"/>
      <c r="L2346" s="3"/>
      <c r="M2346" s="3"/>
      <c r="N2346" s="3"/>
      <c r="O2346" s="3"/>
      <c r="P2346" s="4"/>
    </row>
    <row r="2347" spans="11:16" x14ac:dyDescent="0.15">
      <c r="K2347" s="3"/>
      <c r="L2347" s="3"/>
      <c r="M2347" s="3"/>
      <c r="N2347" s="3"/>
      <c r="O2347" s="3"/>
      <c r="P2347" s="4"/>
    </row>
    <row r="2348" spans="11:16" x14ac:dyDescent="0.15">
      <c r="K2348" s="3"/>
      <c r="L2348" s="3"/>
      <c r="M2348" s="3"/>
      <c r="N2348" s="3"/>
      <c r="O2348" s="3"/>
      <c r="P2348" s="4"/>
    </row>
    <row r="2349" spans="11:16" x14ac:dyDescent="0.15">
      <c r="K2349" s="3"/>
      <c r="L2349" s="3"/>
      <c r="M2349" s="3"/>
      <c r="N2349" s="3"/>
      <c r="O2349" s="3"/>
      <c r="P2349" s="4"/>
    </row>
    <row r="2350" spans="11:16" x14ac:dyDescent="0.15">
      <c r="K2350" s="3"/>
      <c r="L2350" s="3"/>
      <c r="M2350" s="3"/>
      <c r="N2350" s="3"/>
      <c r="O2350" s="3"/>
      <c r="P2350" s="4"/>
    </row>
    <row r="2351" spans="11:16" x14ac:dyDescent="0.15">
      <c r="K2351" s="3"/>
      <c r="L2351" s="3"/>
      <c r="M2351" s="3"/>
      <c r="N2351" s="3"/>
      <c r="O2351" s="3"/>
      <c r="P2351" s="4"/>
    </row>
    <row r="2352" spans="11:16" x14ac:dyDescent="0.15">
      <c r="K2352" s="3"/>
      <c r="L2352" s="3"/>
      <c r="M2352" s="3"/>
      <c r="N2352" s="3"/>
      <c r="O2352" s="3"/>
      <c r="P2352" s="4"/>
    </row>
    <row r="2353" spans="11:16" x14ac:dyDescent="0.15">
      <c r="K2353" s="3"/>
      <c r="L2353" s="3"/>
      <c r="M2353" s="3"/>
      <c r="N2353" s="3"/>
      <c r="O2353" s="3"/>
      <c r="P2353" s="4"/>
    </row>
    <row r="2354" spans="11:16" x14ac:dyDescent="0.15">
      <c r="K2354" s="3"/>
      <c r="L2354" s="3"/>
      <c r="M2354" s="3"/>
      <c r="N2354" s="3"/>
      <c r="O2354" s="3"/>
      <c r="P2354" s="4"/>
    </row>
    <row r="2355" spans="11:16" x14ac:dyDescent="0.15">
      <c r="K2355" s="3"/>
      <c r="L2355" s="3"/>
      <c r="M2355" s="3"/>
      <c r="N2355" s="3"/>
      <c r="O2355" s="3"/>
      <c r="P2355" s="4"/>
    </row>
    <row r="2356" spans="11:16" x14ac:dyDescent="0.15">
      <c r="K2356" s="3"/>
      <c r="L2356" s="3"/>
      <c r="M2356" s="3"/>
      <c r="N2356" s="3"/>
      <c r="O2356" s="3"/>
      <c r="P2356" s="4"/>
    </row>
    <row r="2357" spans="11:16" x14ac:dyDescent="0.15">
      <c r="K2357" s="3"/>
      <c r="L2357" s="3"/>
      <c r="M2357" s="3"/>
      <c r="N2357" s="3"/>
      <c r="O2357" s="3"/>
      <c r="P2357" s="4"/>
    </row>
    <row r="2358" spans="11:16" x14ac:dyDescent="0.15">
      <c r="K2358" s="3"/>
      <c r="L2358" s="3"/>
      <c r="M2358" s="3"/>
      <c r="N2358" s="3"/>
      <c r="O2358" s="3"/>
      <c r="P2358" s="4"/>
    </row>
    <row r="2359" spans="11:16" x14ac:dyDescent="0.15">
      <c r="K2359" s="3"/>
      <c r="L2359" s="3"/>
      <c r="M2359" s="3"/>
      <c r="N2359" s="3"/>
      <c r="O2359" s="3"/>
      <c r="P2359" s="4"/>
    </row>
    <row r="2360" spans="11:16" x14ac:dyDescent="0.15">
      <c r="K2360" s="3"/>
      <c r="L2360" s="3"/>
      <c r="M2360" s="3"/>
      <c r="N2360" s="3"/>
      <c r="O2360" s="3"/>
      <c r="P2360" s="4"/>
    </row>
    <row r="2361" spans="11:16" x14ac:dyDescent="0.15">
      <c r="K2361" s="3"/>
      <c r="L2361" s="3"/>
      <c r="M2361" s="3"/>
      <c r="N2361" s="3"/>
      <c r="O2361" s="3"/>
      <c r="P2361" s="4"/>
    </row>
    <row r="2362" spans="11:16" x14ac:dyDescent="0.15">
      <c r="K2362" s="3"/>
      <c r="L2362" s="3"/>
      <c r="M2362" s="3"/>
      <c r="N2362" s="3"/>
      <c r="O2362" s="3"/>
      <c r="P2362" s="4"/>
    </row>
    <row r="2363" spans="11:16" x14ac:dyDescent="0.15">
      <c r="K2363" s="3"/>
      <c r="L2363" s="3"/>
      <c r="M2363" s="3"/>
      <c r="N2363" s="3"/>
      <c r="O2363" s="3"/>
      <c r="P2363" s="4"/>
    </row>
    <row r="2364" spans="11:16" x14ac:dyDescent="0.15">
      <c r="K2364" s="3"/>
      <c r="L2364" s="3"/>
      <c r="M2364" s="3"/>
      <c r="N2364" s="3"/>
      <c r="O2364" s="3"/>
      <c r="P2364" s="4"/>
    </row>
    <row r="2365" spans="11:16" x14ac:dyDescent="0.15">
      <c r="K2365" s="3"/>
      <c r="L2365" s="3"/>
      <c r="M2365" s="3"/>
      <c r="N2365" s="3"/>
      <c r="O2365" s="3"/>
      <c r="P2365" s="4"/>
    </row>
    <row r="2366" spans="11:16" x14ac:dyDescent="0.15">
      <c r="K2366" s="3"/>
      <c r="L2366" s="3"/>
      <c r="M2366" s="3"/>
      <c r="N2366" s="3"/>
      <c r="O2366" s="3"/>
      <c r="P2366" s="4"/>
    </row>
    <row r="2367" spans="11:16" x14ac:dyDescent="0.15">
      <c r="K2367" s="3"/>
      <c r="L2367" s="3"/>
      <c r="M2367" s="3"/>
      <c r="N2367" s="3"/>
      <c r="O2367" s="3"/>
      <c r="P2367" s="4"/>
    </row>
    <row r="2368" spans="11:16" x14ac:dyDescent="0.15">
      <c r="K2368" s="3"/>
      <c r="L2368" s="3"/>
      <c r="M2368" s="3"/>
      <c r="N2368" s="3"/>
      <c r="O2368" s="3"/>
      <c r="P2368" s="4"/>
    </row>
    <row r="2369" spans="11:16" x14ac:dyDescent="0.15">
      <c r="K2369" s="3"/>
      <c r="L2369" s="3"/>
      <c r="M2369" s="3"/>
      <c r="N2369" s="3"/>
      <c r="O2369" s="3"/>
      <c r="P2369" s="4"/>
    </row>
    <row r="2370" spans="11:16" x14ac:dyDescent="0.15">
      <c r="K2370" s="3"/>
      <c r="L2370" s="3"/>
      <c r="M2370" s="3"/>
      <c r="N2370" s="3"/>
      <c r="O2370" s="3"/>
      <c r="P2370" s="4"/>
    </row>
    <row r="2371" spans="11:16" x14ac:dyDescent="0.15">
      <c r="K2371" s="3"/>
      <c r="L2371" s="3"/>
      <c r="M2371" s="3"/>
      <c r="N2371" s="3"/>
      <c r="O2371" s="3"/>
      <c r="P2371" s="4"/>
    </row>
    <row r="2372" spans="11:16" x14ac:dyDescent="0.15">
      <c r="K2372" s="3"/>
      <c r="L2372" s="3"/>
      <c r="M2372" s="3"/>
      <c r="N2372" s="3"/>
      <c r="O2372" s="3"/>
      <c r="P2372" s="4"/>
    </row>
    <row r="2373" spans="11:16" x14ac:dyDescent="0.15">
      <c r="K2373" s="3"/>
      <c r="L2373" s="3"/>
      <c r="M2373" s="3"/>
      <c r="N2373" s="3"/>
      <c r="O2373" s="3"/>
      <c r="P2373" s="4"/>
    </row>
    <row r="2374" spans="11:16" x14ac:dyDescent="0.15">
      <c r="K2374" s="3"/>
      <c r="L2374" s="3"/>
      <c r="M2374" s="3"/>
      <c r="N2374" s="3"/>
      <c r="O2374" s="3"/>
      <c r="P2374" s="4"/>
    </row>
    <row r="2375" spans="11:16" x14ac:dyDescent="0.15">
      <c r="K2375" s="3"/>
      <c r="L2375" s="3"/>
      <c r="M2375" s="3"/>
      <c r="N2375" s="3"/>
      <c r="O2375" s="3"/>
      <c r="P2375" s="4"/>
    </row>
    <row r="2376" spans="11:16" x14ac:dyDescent="0.15">
      <c r="K2376" s="3"/>
      <c r="L2376" s="3"/>
      <c r="M2376" s="3"/>
      <c r="N2376" s="3"/>
      <c r="O2376" s="3"/>
      <c r="P2376" s="4"/>
    </row>
    <row r="2377" spans="11:16" x14ac:dyDescent="0.15">
      <c r="K2377" s="3"/>
      <c r="L2377" s="3"/>
      <c r="M2377" s="3"/>
      <c r="N2377" s="3"/>
      <c r="O2377" s="3"/>
      <c r="P2377" s="4"/>
    </row>
    <row r="2378" spans="11:16" x14ac:dyDescent="0.15">
      <c r="K2378" s="3"/>
      <c r="L2378" s="3"/>
      <c r="M2378" s="3"/>
      <c r="N2378" s="3"/>
      <c r="O2378" s="3"/>
      <c r="P2378" s="4"/>
    </row>
    <row r="2379" spans="11:16" x14ac:dyDescent="0.15">
      <c r="K2379" s="3"/>
      <c r="L2379" s="3"/>
      <c r="M2379" s="3"/>
      <c r="N2379" s="3"/>
      <c r="O2379" s="3"/>
      <c r="P2379" s="4"/>
    </row>
    <row r="2380" spans="11:16" x14ac:dyDescent="0.15">
      <c r="K2380" s="3"/>
      <c r="L2380" s="3"/>
      <c r="M2380" s="3"/>
      <c r="N2380" s="3"/>
      <c r="O2380" s="3"/>
      <c r="P2380" s="4"/>
    </row>
    <row r="2381" spans="11:16" x14ac:dyDescent="0.15">
      <c r="K2381" s="3"/>
      <c r="L2381" s="3"/>
      <c r="M2381" s="3"/>
      <c r="N2381" s="3"/>
      <c r="O2381" s="3"/>
      <c r="P2381" s="4"/>
    </row>
    <row r="2382" spans="11:16" x14ac:dyDescent="0.15">
      <c r="K2382" s="3"/>
      <c r="L2382" s="3"/>
      <c r="M2382" s="3"/>
      <c r="N2382" s="3"/>
      <c r="O2382" s="3"/>
      <c r="P2382" s="4"/>
    </row>
    <row r="2383" spans="11:16" x14ac:dyDescent="0.15">
      <c r="K2383" s="3"/>
      <c r="L2383" s="3"/>
      <c r="M2383" s="3"/>
      <c r="N2383" s="3"/>
      <c r="O2383" s="3"/>
      <c r="P2383" s="4"/>
    </row>
    <row r="2384" spans="11:16" x14ac:dyDescent="0.15">
      <c r="K2384" s="3"/>
      <c r="L2384" s="3"/>
      <c r="M2384" s="3"/>
      <c r="N2384" s="3"/>
      <c r="O2384" s="3"/>
      <c r="P2384" s="4"/>
    </row>
    <row r="2385" spans="11:16" x14ac:dyDescent="0.15">
      <c r="K2385" s="3"/>
      <c r="L2385" s="3"/>
      <c r="M2385" s="3"/>
      <c r="N2385" s="3"/>
      <c r="O2385" s="3"/>
      <c r="P2385" s="4"/>
    </row>
    <row r="2386" spans="11:16" x14ac:dyDescent="0.15">
      <c r="K2386" s="3"/>
      <c r="L2386" s="3"/>
      <c r="M2386" s="3"/>
      <c r="N2386" s="3"/>
      <c r="O2386" s="3"/>
      <c r="P2386" s="4"/>
    </row>
    <row r="2387" spans="11:16" x14ac:dyDescent="0.15">
      <c r="K2387" s="3"/>
      <c r="L2387" s="3"/>
      <c r="M2387" s="3"/>
      <c r="N2387" s="3"/>
      <c r="O2387" s="3"/>
      <c r="P2387" s="4"/>
    </row>
    <row r="2388" spans="11:16" x14ac:dyDescent="0.15">
      <c r="K2388" s="3"/>
      <c r="L2388" s="3"/>
      <c r="M2388" s="3"/>
      <c r="N2388" s="3"/>
      <c r="O2388" s="3"/>
      <c r="P2388" s="4"/>
    </row>
    <row r="2389" spans="11:16" x14ac:dyDescent="0.15">
      <c r="K2389" s="3"/>
      <c r="L2389" s="3"/>
      <c r="M2389" s="3"/>
      <c r="N2389" s="3"/>
      <c r="O2389" s="3"/>
      <c r="P2389" s="4"/>
    </row>
    <row r="2390" spans="11:16" x14ac:dyDescent="0.15">
      <c r="K2390" s="3"/>
      <c r="L2390" s="3"/>
      <c r="M2390" s="3"/>
      <c r="N2390" s="3"/>
      <c r="O2390" s="3"/>
      <c r="P2390" s="4"/>
    </row>
    <row r="2391" spans="11:16" x14ac:dyDescent="0.15">
      <c r="K2391" s="3"/>
      <c r="L2391" s="3"/>
      <c r="M2391" s="3"/>
      <c r="N2391" s="3"/>
      <c r="O2391" s="3"/>
      <c r="P2391" s="4"/>
    </row>
    <row r="2392" spans="11:16" x14ac:dyDescent="0.15">
      <c r="K2392" s="3"/>
      <c r="L2392" s="3"/>
      <c r="M2392" s="3"/>
      <c r="N2392" s="3"/>
      <c r="O2392" s="3"/>
      <c r="P2392" s="4"/>
    </row>
    <row r="2393" spans="11:16" x14ac:dyDescent="0.15">
      <c r="K2393" s="3"/>
      <c r="L2393" s="3"/>
      <c r="M2393" s="3"/>
      <c r="N2393" s="3"/>
      <c r="O2393" s="3"/>
      <c r="P2393" s="4"/>
    </row>
    <row r="2394" spans="11:16" x14ac:dyDescent="0.15">
      <c r="K2394" s="3"/>
      <c r="L2394" s="3"/>
      <c r="M2394" s="3"/>
      <c r="N2394" s="3"/>
      <c r="O2394" s="3"/>
      <c r="P2394" s="4"/>
    </row>
    <row r="2395" spans="11:16" x14ac:dyDescent="0.15">
      <c r="K2395" s="3"/>
      <c r="L2395" s="3"/>
      <c r="M2395" s="3"/>
      <c r="N2395" s="3"/>
      <c r="O2395" s="3"/>
      <c r="P2395" s="4"/>
    </row>
    <row r="2396" spans="11:16" x14ac:dyDescent="0.15">
      <c r="K2396" s="3"/>
      <c r="L2396" s="3"/>
      <c r="M2396" s="3"/>
      <c r="N2396" s="3"/>
      <c r="O2396" s="3"/>
      <c r="P2396" s="4"/>
    </row>
    <row r="2397" spans="11:16" x14ac:dyDescent="0.15">
      <c r="K2397" s="3"/>
      <c r="L2397" s="3"/>
      <c r="M2397" s="3"/>
      <c r="N2397" s="3"/>
      <c r="O2397" s="3"/>
      <c r="P2397" s="4"/>
    </row>
    <row r="2398" spans="11:16" x14ac:dyDescent="0.15">
      <c r="K2398" s="3"/>
      <c r="L2398" s="3"/>
      <c r="M2398" s="3"/>
      <c r="N2398" s="3"/>
      <c r="O2398" s="3"/>
      <c r="P2398" s="4"/>
    </row>
    <row r="2399" spans="11:16" x14ac:dyDescent="0.15">
      <c r="K2399" s="3"/>
      <c r="L2399" s="3"/>
      <c r="M2399" s="3"/>
      <c r="N2399" s="3"/>
      <c r="O2399" s="3"/>
      <c r="P2399" s="4"/>
    </row>
    <row r="2400" spans="11:16" x14ac:dyDescent="0.15">
      <c r="K2400" s="3"/>
      <c r="L2400" s="3"/>
      <c r="M2400" s="3"/>
      <c r="N2400" s="3"/>
      <c r="O2400" s="3"/>
      <c r="P2400" s="4"/>
    </row>
    <row r="2401" spans="11:16" x14ac:dyDescent="0.15">
      <c r="K2401" s="3"/>
      <c r="L2401" s="3"/>
      <c r="M2401" s="3"/>
      <c r="N2401" s="3"/>
      <c r="O2401" s="3"/>
      <c r="P2401" s="4"/>
    </row>
    <row r="2402" spans="11:16" x14ac:dyDescent="0.15">
      <c r="K2402" s="3"/>
      <c r="L2402" s="3"/>
      <c r="M2402" s="3"/>
      <c r="N2402" s="3"/>
      <c r="O2402" s="3"/>
      <c r="P2402" s="4"/>
    </row>
    <row r="2403" spans="11:16" x14ac:dyDescent="0.15">
      <c r="K2403" s="3"/>
      <c r="L2403" s="3"/>
      <c r="M2403" s="3"/>
      <c r="N2403" s="3"/>
      <c r="O2403" s="3"/>
      <c r="P2403" s="4"/>
    </row>
    <row r="2404" spans="11:16" x14ac:dyDescent="0.15">
      <c r="K2404" s="3"/>
      <c r="L2404" s="3"/>
      <c r="M2404" s="3"/>
      <c r="N2404" s="3"/>
      <c r="O2404" s="3"/>
      <c r="P2404" s="4"/>
    </row>
    <row r="2405" spans="11:16" x14ac:dyDescent="0.15">
      <c r="K2405" s="3"/>
      <c r="L2405" s="3"/>
      <c r="M2405" s="3"/>
      <c r="N2405" s="3"/>
      <c r="O2405" s="3"/>
      <c r="P2405" s="4"/>
    </row>
    <row r="2406" spans="11:16" x14ac:dyDescent="0.15">
      <c r="K2406" s="3"/>
      <c r="L2406" s="3"/>
      <c r="M2406" s="3"/>
      <c r="N2406" s="3"/>
      <c r="O2406" s="3"/>
      <c r="P2406" s="4"/>
    </row>
    <row r="2407" spans="11:16" x14ac:dyDescent="0.15">
      <c r="K2407" s="3"/>
      <c r="L2407" s="3"/>
      <c r="M2407" s="3"/>
      <c r="N2407" s="3"/>
      <c r="O2407" s="3"/>
      <c r="P2407" s="4"/>
    </row>
    <row r="2408" spans="11:16" x14ac:dyDescent="0.15">
      <c r="K2408" s="3"/>
      <c r="L2408" s="3"/>
      <c r="M2408" s="3"/>
      <c r="N2408" s="3"/>
      <c r="O2408" s="3"/>
      <c r="P2408" s="4"/>
    </row>
    <row r="2409" spans="11:16" x14ac:dyDescent="0.15">
      <c r="K2409" s="3"/>
      <c r="L2409" s="3"/>
      <c r="M2409" s="3"/>
      <c r="N2409" s="3"/>
      <c r="O2409" s="3"/>
      <c r="P2409" s="4"/>
    </row>
    <row r="2410" spans="11:16" x14ac:dyDescent="0.15">
      <c r="K2410" s="3"/>
      <c r="L2410" s="3"/>
      <c r="M2410" s="3"/>
      <c r="N2410" s="3"/>
      <c r="O2410" s="3"/>
      <c r="P2410" s="4"/>
    </row>
    <row r="2411" spans="11:16" x14ac:dyDescent="0.15">
      <c r="K2411" s="3"/>
      <c r="L2411" s="3"/>
      <c r="M2411" s="3"/>
      <c r="N2411" s="3"/>
      <c r="O2411" s="3"/>
      <c r="P2411" s="4"/>
    </row>
    <row r="2412" spans="11:16" x14ac:dyDescent="0.15">
      <c r="K2412" s="3"/>
      <c r="L2412" s="3"/>
      <c r="M2412" s="3"/>
      <c r="N2412" s="3"/>
      <c r="O2412" s="3"/>
      <c r="P2412" s="4"/>
    </row>
    <row r="2413" spans="11:16" x14ac:dyDescent="0.15">
      <c r="K2413" s="3"/>
      <c r="L2413" s="3"/>
      <c r="M2413" s="3"/>
      <c r="N2413" s="3"/>
      <c r="O2413" s="3"/>
      <c r="P2413" s="4"/>
    </row>
    <row r="2414" spans="11:16" x14ac:dyDescent="0.15">
      <c r="K2414" s="3"/>
      <c r="L2414" s="3"/>
      <c r="M2414" s="3"/>
      <c r="N2414" s="3"/>
      <c r="O2414" s="3"/>
      <c r="P2414" s="4"/>
    </row>
    <row r="2415" spans="11:16" x14ac:dyDescent="0.15">
      <c r="K2415" s="3"/>
      <c r="L2415" s="3"/>
      <c r="M2415" s="3"/>
      <c r="N2415" s="3"/>
      <c r="O2415" s="3"/>
      <c r="P2415" s="4"/>
    </row>
    <row r="2416" spans="11:16" x14ac:dyDescent="0.15">
      <c r="K2416" s="3"/>
      <c r="L2416" s="3"/>
      <c r="M2416" s="3"/>
      <c r="N2416" s="3"/>
      <c r="O2416" s="3"/>
      <c r="P2416" s="4"/>
    </row>
    <row r="2417" spans="11:16" x14ac:dyDescent="0.15">
      <c r="K2417" s="3"/>
      <c r="L2417" s="3"/>
      <c r="M2417" s="3"/>
      <c r="N2417" s="3"/>
      <c r="O2417" s="3"/>
      <c r="P2417" s="4"/>
    </row>
    <row r="2418" spans="11:16" x14ac:dyDescent="0.15">
      <c r="K2418" s="3"/>
      <c r="L2418" s="3"/>
      <c r="M2418" s="3"/>
      <c r="N2418" s="3"/>
      <c r="O2418" s="3"/>
      <c r="P2418" s="4"/>
    </row>
    <row r="2419" spans="11:16" x14ac:dyDescent="0.15">
      <c r="K2419" s="3"/>
      <c r="L2419" s="3"/>
      <c r="M2419" s="3"/>
      <c r="N2419" s="3"/>
      <c r="O2419" s="3"/>
      <c r="P2419" s="4"/>
    </row>
    <row r="2420" spans="11:16" x14ac:dyDescent="0.15">
      <c r="K2420" s="3"/>
      <c r="L2420" s="3"/>
      <c r="M2420" s="3"/>
      <c r="N2420" s="3"/>
      <c r="O2420" s="3"/>
      <c r="P2420" s="4"/>
    </row>
    <row r="2421" spans="11:16" x14ac:dyDescent="0.15">
      <c r="K2421" s="3"/>
      <c r="L2421" s="3"/>
      <c r="M2421" s="3"/>
      <c r="N2421" s="3"/>
      <c r="O2421" s="3"/>
      <c r="P2421" s="4"/>
    </row>
    <row r="2422" spans="11:16" x14ac:dyDescent="0.15">
      <c r="K2422" s="3"/>
      <c r="L2422" s="3"/>
      <c r="M2422" s="3"/>
      <c r="N2422" s="3"/>
      <c r="O2422" s="3"/>
      <c r="P2422" s="4"/>
    </row>
    <row r="2423" spans="11:16" x14ac:dyDescent="0.15">
      <c r="K2423" s="3"/>
      <c r="L2423" s="3"/>
      <c r="M2423" s="3"/>
      <c r="N2423" s="3"/>
      <c r="O2423" s="3"/>
      <c r="P2423" s="4"/>
    </row>
    <row r="2424" spans="11:16" x14ac:dyDescent="0.15">
      <c r="K2424" s="3"/>
      <c r="L2424" s="3"/>
      <c r="M2424" s="3"/>
      <c r="N2424" s="3"/>
      <c r="O2424" s="3"/>
      <c r="P2424" s="4"/>
    </row>
    <row r="2425" spans="11:16" x14ac:dyDescent="0.15">
      <c r="K2425" s="3"/>
      <c r="L2425" s="3"/>
      <c r="M2425" s="3"/>
      <c r="N2425" s="3"/>
      <c r="O2425" s="3"/>
      <c r="P2425" s="4"/>
    </row>
    <row r="2426" spans="11:16" x14ac:dyDescent="0.15">
      <c r="K2426" s="3"/>
      <c r="L2426" s="3"/>
      <c r="M2426" s="3"/>
      <c r="N2426" s="3"/>
      <c r="O2426" s="3"/>
      <c r="P2426" s="4"/>
    </row>
    <row r="2427" spans="11:16" x14ac:dyDescent="0.15">
      <c r="K2427" s="3"/>
      <c r="L2427" s="3"/>
      <c r="M2427" s="3"/>
      <c r="N2427" s="3"/>
      <c r="O2427" s="3"/>
      <c r="P2427" s="4"/>
    </row>
    <row r="2428" spans="11:16" x14ac:dyDescent="0.15">
      <c r="K2428" s="3"/>
      <c r="L2428" s="3"/>
      <c r="M2428" s="3"/>
      <c r="N2428" s="3"/>
      <c r="O2428" s="3"/>
      <c r="P2428" s="4"/>
    </row>
    <row r="2429" spans="11:16" x14ac:dyDescent="0.15">
      <c r="K2429" s="3"/>
      <c r="L2429" s="3"/>
      <c r="M2429" s="3"/>
      <c r="N2429" s="3"/>
      <c r="O2429" s="3"/>
      <c r="P2429" s="4"/>
    </row>
    <row r="2430" spans="11:16" x14ac:dyDescent="0.15">
      <c r="K2430" s="3"/>
      <c r="L2430" s="3"/>
      <c r="M2430" s="3"/>
      <c r="N2430" s="3"/>
      <c r="O2430" s="3"/>
      <c r="P2430" s="4"/>
    </row>
    <row r="2431" spans="11:16" x14ac:dyDescent="0.15">
      <c r="K2431" s="3"/>
      <c r="L2431" s="3"/>
      <c r="M2431" s="3"/>
      <c r="N2431" s="3"/>
      <c r="O2431" s="3"/>
      <c r="P2431" s="4"/>
    </row>
    <row r="2432" spans="11:16" x14ac:dyDescent="0.15">
      <c r="K2432" s="3"/>
      <c r="L2432" s="3"/>
      <c r="M2432" s="3"/>
      <c r="N2432" s="3"/>
      <c r="O2432" s="3"/>
      <c r="P2432" s="4"/>
    </row>
    <row r="2433" spans="11:16" x14ac:dyDescent="0.15">
      <c r="K2433" s="3"/>
      <c r="L2433" s="3"/>
      <c r="M2433" s="3"/>
      <c r="N2433" s="3"/>
      <c r="O2433" s="3"/>
      <c r="P2433" s="4"/>
    </row>
    <row r="2434" spans="11:16" x14ac:dyDescent="0.15">
      <c r="K2434" s="3"/>
      <c r="L2434" s="3"/>
      <c r="M2434" s="3"/>
      <c r="N2434" s="3"/>
      <c r="O2434" s="3"/>
      <c r="P2434" s="4"/>
    </row>
    <row r="2435" spans="11:16" x14ac:dyDescent="0.15">
      <c r="K2435" s="3"/>
      <c r="L2435" s="3"/>
      <c r="M2435" s="3"/>
      <c r="N2435" s="3"/>
      <c r="O2435" s="3"/>
      <c r="P2435" s="4"/>
    </row>
    <row r="2436" spans="11:16" x14ac:dyDescent="0.15">
      <c r="K2436" s="3"/>
      <c r="L2436" s="3"/>
      <c r="M2436" s="3"/>
      <c r="N2436" s="3"/>
      <c r="O2436" s="3"/>
      <c r="P2436" s="4"/>
    </row>
    <row r="2437" spans="11:16" x14ac:dyDescent="0.15">
      <c r="K2437" s="3"/>
      <c r="L2437" s="3"/>
      <c r="M2437" s="3"/>
      <c r="N2437" s="3"/>
      <c r="O2437" s="3"/>
      <c r="P2437" s="4"/>
    </row>
    <row r="2438" spans="11:16" x14ac:dyDescent="0.15">
      <c r="K2438" s="3"/>
      <c r="L2438" s="3"/>
      <c r="M2438" s="3"/>
      <c r="N2438" s="3"/>
      <c r="O2438" s="3"/>
      <c r="P2438" s="4"/>
    </row>
    <row r="2439" spans="11:16" x14ac:dyDescent="0.15">
      <c r="K2439" s="3"/>
      <c r="L2439" s="3"/>
      <c r="M2439" s="3"/>
      <c r="N2439" s="3"/>
      <c r="O2439" s="3"/>
      <c r="P2439" s="4"/>
    </row>
    <row r="2440" spans="11:16" x14ac:dyDescent="0.15">
      <c r="K2440" s="3"/>
      <c r="L2440" s="3"/>
      <c r="M2440" s="3"/>
      <c r="N2440" s="3"/>
      <c r="O2440" s="3"/>
      <c r="P2440" s="4"/>
    </row>
    <row r="2441" spans="11:16" x14ac:dyDescent="0.15">
      <c r="K2441" s="3"/>
      <c r="L2441" s="3"/>
      <c r="M2441" s="3"/>
      <c r="N2441" s="3"/>
      <c r="O2441" s="3"/>
      <c r="P2441" s="4"/>
    </row>
    <row r="2442" spans="11:16" x14ac:dyDescent="0.15">
      <c r="K2442" s="3"/>
      <c r="L2442" s="3"/>
      <c r="M2442" s="3"/>
      <c r="N2442" s="3"/>
      <c r="O2442" s="3"/>
      <c r="P2442" s="4"/>
    </row>
    <row r="2443" spans="11:16" x14ac:dyDescent="0.15">
      <c r="K2443" s="3"/>
      <c r="L2443" s="3"/>
      <c r="M2443" s="3"/>
      <c r="N2443" s="3"/>
      <c r="O2443" s="3"/>
      <c r="P2443" s="4"/>
    </row>
    <row r="2444" spans="11:16" x14ac:dyDescent="0.15">
      <c r="K2444" s="3"/>
      <c r="L2444" s="3"/>
      <c r="M2444" s="3"/>
      <c r="N2444" s="3"/>
      <c r="O2444" s="3"/>
      <c r="P2444" s="4"/>
    </row>
    <row r="2445" spans="11:16" x14ac:dyDescent="0.15">
      <c r="K2445" s="3"/>
      <c r="L2445" s="3"/>
      <c r="M2445" s="3"/>
      <c r="N2445" s="3"/>
      <c r="O2445" s="3"/>
      <c r="P2445" s="4"/>
    </row>
    <row r="2446" spans="11:16" x14ac:dyDescent="0.15">
      <c r="K2446" s="3"/>
      <c r="L2446" s="3"/>
      <c r="M2446" s="3"/>
      <c r="N2446" s="3"/>
      <c r="O2446" s="3"/>
      <c r="P2446" s="4"/>
    </row>
    <row r="2447" spans="11:16" x14ac:dyDescent="0.15">
      <c r="K2447" s="3"/>
      <c r="L2447" s="3"/>
      <c r="M2447" s="3"/>
      <c r="N2447" s="3"/>
      <c r="O2447" s="3"/>
      <c r="P2447" s="4"/>
    </row>
    <row r="2448" spans="11:16" x14ac:dyDescent="0.15">
      <c r="K2448" s="3"/>
      <c r="L2448" s="3"/>
      <c r="M2448" s="3"/>
      <c r="N2448" s="3"/>
      <c r="O2448" s="3"/>
      <c r="P2448" s="4"/>
    </row>
    <row r="2449" spans="11:16" x14ac:dyDescent="0.15">
      <c r="K2449" s="3"/>
      <c r="L2449" s="3"/>
      <c r="M2449" s="3"/>
      <c r="N2449" s="3"/>
      <c r="O2449" s="3"/>
      <c r="P2449" s="4"/>
    </row>
    <row r="2450" spans="11:16" x14ac:dyDescent="0.15">
      <c r="K2450" s="3"/>
      <c r="L2450" s="3"/>
      <c r="M2450" s="3"/>
      <c r="N2450" s="3"/>
      <c r="O2450" s="3"/>
      <c r="P2450" s="4"/>
    </row>
    <row r="2451" spans="11:16" x14ac:dyDescent="0.15">
      <c r="K2451" s="3"/>
      <c r="L2451" s="3"/>
      <c r="M2451" s="3"/>
      <c r="N2451" s="3"/>
      <c r="O2451" s="3"/>
      <c r="P2451" s="4"/>
    </row>
    <row r="2452" spans="11:16" x14ac:dyDescent="0.15">
      <c r="K2452" s="3"/>
      <c r="L2452" s="3"/>
      <c r="M2452" s="3"/>
      <c r="N2452" s="3"/>
      <c r="O2452" s="3"/>
      <c r="P2452" s="4"/>
    </row>
    <row r="2453" spans="11:16" x14ac:dyDescent="0.15">
      <c r="K2453" s="3"/>
      <c r="L2453" s="3"/>
      <c r="M2453" s="3"/>
      <c r="N2453" s="3"/>
      <c r="O2453" s="3"/>
      <c r="P2453" s="4"/>
    </row>
    <row r="2454" spans="11:16" x14ac:dyDescent="0.15">
      <c r="K2454" s="3"/>
      <c r="L2454" s="3"/>
      <c r="M2454" s="3"/>
      <c r="N2454" s="3"/>
      <c r="O2454" s="3"/>
      <c r="P2454" s="4"/>
    </row>
    <row r="2455" spans="11:16" x14ac:dyDescent="0.15">
      <c r="K2455" s="3"/>
      <c r="L2455" s="3"/>
      <c r="M2455" s="3"/>
      <c r="N2455" s="3"/>
      <c r="O2455" s="3"/>
      <c r="P2455" s="4"/>
    </row>
    <row r="2456" spans="11:16" x14ac:dyDescent="0.15">
      <c r="K2456" s="3"/>
      <c r="L2456" s="3"/>
      <c r="M2456" s="3"/>
      <c r="N2456" s="3"/>
      <c r="O2456" s="3"/>
      <c r="P2456" s="4"/>
    </row>
    <row r="2457" spans="11:16" x14ac:dyDescent="0.15">
      <c r="K2457" s="3"/>
      <c r="L2457" s="3"/>
      <c r="M2457" s="3"/>
      <c r="N2457" s="3"/>
      <c r="O2457" s="3"/>
      <c r="P2457" s="4"/>
    </row>
    <row r="2458" spans="11:16" x14ac:dyDescent="0.15">
      <c r="K2458" s="3"/>
      <c r="L2458" s="3"/>
      <c r="M2458" s="3"/>
      <c r="N2458" s="3"/>
      <c r="O2458" s="3"/>
      <c r="P2458" s="4"/>
    </row>
    <row r="2459" spans="11:16" x14ac:dyDescent="0.15">
      <c r="K2459" s="3"/>
      <c r="L2459" s="3"/>
      <c r="M2459" s="3"/>
      <c r="N2459" s="3"/>
      <c r="O2459" s="3"/>
      <c r="P2459" s="4"/>
    </row>
    <row r="2460" spans="11:16" x14ac:dyDescent="0.15">
      <c r="K2460" s="3"/>
      <c r="L2460" s="3"/>
      <c r="M2460" s="3"/>
      <c r="N2460" s="3"/>
      <c r="O2460" s="3"/>
      <c r="P2460" s="4"/>
    </row>
    <row r="2461" spans="11:16" x14ac:dyDescent="0.15">
      <c r="K2461" s="3"/>
      <c r="L2461" s="3"/>
      <c r="M2461" s="3"/>
      <c r="N2461" s="3"/>
      <c r="O2461" s="3"/>
      <c r="P2461" s="4"/>
    </row>
    <row r="2462" spans="11:16" x14ac:dyDescent="0.15">
      <c r="K2462" s="3"/>
      <c r="L2462" s="3"/>
      <c r="M2462" s="3"/>
      <c r="N2462" s="3"/>
      <c r="O2462" s="3"/>
      <c r="P2462" s="4"/>
    </row>
    <row r="2463" spans="11:16" x14ac:dyDescent="0.15">
      <c r="K2463" s="3"/>
      <c r="L2463" s="3"/>
      <c r="M2463" s="3"/>
      <c r="N2463" s="3"/>
      <c r="O2463" s="3"/>
      <c r="P2463" s="4"/>
    </row>
    <row r="2464" spans="11:16" x14ac:dyDescent="0.15">
      <c r="K2464" s="3"/>
      <c r="L2464" s="3"/>
      <c r="M2464" s="3"/>
      <c r="N2464" s="3"/>
      <c r="O2464" s="3"/>
      <c r="P2464" s="4"/>
    </row>
    <row r="2465" spans="11:16" x14ac:dyDescent="0.15">
      <c r="K2465" s="3"/>
      <c r="L2465" s="3"/>
      <c r="M2465" s="3"/>
      <c r="N2465" s="3"/>
      <c r="O2465" s="3"/>
      <c r="P2465" s="4"/>
    </row>
    <row r="2466" spans="11:16" x14ac:dyDescent="0.15">
      <c r="K2466" s="3"/>
      <c r="L2466" s="3"/>
      <c r="M2466" s="3"/>
      <c r="N2466" s="3"/>
      <c r="O2466" s="3"/>
      <c r="P2466" s="4"/>
    </row>
    <row r="2467" spans="11:16" x14ac:dyDescent="0.15">
      <c r="K2467" s="3"/>
      <c r="L2467" s="3"/>
      <c r="M2467" s="3"/>
      <c r="N2467" s="3"/>
      <c r="O2467" s="3"/>
      <c r="P2467" s="4"/>
    </row>
    <row r="2468" spans="11:16" x14ac:dyDescent="0.15">
      <c r="K2468" s="3"/>
      <c r="L2468" s="3"/>
      <c r="M2468" s="3"/>
      <c r="N2468" s="3"/>
      <c r="O2468" s="3"/>
      <c r="P2468" s="4"/>
    </row>
    <row r="2469" spans="11:16" x14ac:dyDescent="0.15">
      <c r="K2469" s="3"/>
      <c r="L2469" s="3"/>
      <c r="M2469" s="3"/>
      <c r="N2469" s="3"/>
      <c r="O2469" s="3"/>
      <c r="P2469" s="4"/>
    </row>
    <row r="2470" spans="11:16" x14ac:dyDescent="0.15">
      <c r="K2470" s="3"/>
      <c r="L2470" s="3"/>
      <c r="M2470" s="3"/>
      <c r="N2470" s="3"/>
      <c r="O2470" s="3"/>
      <c r="P2470" s="4"/>
    </row>
    <row r="2471" spans="11:16" x14ac:dyDescent="0.15">
      <c r="K2471" s="3"/>
      <c r="L2471" s="3"/>
      <c r="M2471" s="3"/>
      <c r="N2471" s="3"/>
      <c r="O2471" s="3"/>
      <c r="P2471" s="4"/>
    </row>
    <row r="2472" spans="11:16" x14ac:dyDescent="0.15">
      <c r="K2472" s="3"/>
      <c r="L2472" s="3"/>
      <c r="M2472" s="3"/>
      <c r="N2472" s="3"/>
      <c r="O2472" s="3"/>
      <c r="P2472" s="4"/>
    </row>
    <row r="2473" spans="11:16" x14ac:dyDescent="0.15">
      <c r="K2473" s="3"/>
      <c r="L2473" s="3"/>
      <c r="M2473" s="3"/>
      <c r="N2473" s="3"/>
      <c r="O2473" s="3"/>
      <c r="P2473" s="4"/>
    </row>
    <row r="2474" spans="11:16" x14ac:dyDescent="0.15">
      <c r="K2474" s="3"/>
      <c r="L2474" s="3"/>
      <c r="M2474" s="3"/>
      <c r="N2474" s="3"/>
      <c r="O2474" s="3"/>
      <c r="P2474" s="4"/>
    </row>
    <row r="2475" spans="11:16" x14ac:dyDescent="0.15">
      <c r="K2475" s="3"/>
      <c r="L2475" s="3"/>
      <c r="M2475" s="3"/>
      <c r="N2475" s="3"/>
      <c r="O2475" s="3"/>
      <c r="P2475" s="4"/>
    </row>
    <row r="2476" spans="11:16" x14ac:dyDescent="0.15">
      <c r="K2476" s="3"/>
      <c r="L2476" s="3"/>
      <c r="M2476" s="3"/>
      <c r="N2476" s="3"/>
      <c r="O2476" s="3"/>
      <c r="P2476" s="4"/>
    </row>
    <row r="2477" spans="11:16" x14ac:dyDescent="0.15">
      <c r="K2477" s="3"/>
      <c r="L2477" s="3"/>
      <c r="M2477" s="3"/>
      <c r="N2477" s="3"/>
      <c r="O2477" s="3"/>
      <c r="P2477" s="4"/>
    </row>
    <row r="2478" spans="11:16" x14ac:dyDescent="0.15">
      <c r="K2478" s="3"/>
      <c r="L2478" s="3"/>
      <c r="M2478" s="3"/>
      <c r="N2478" s="3"/>
      <c r="O2478" s="3"/>
      <c r="P2478" s="4"/>
    </row>
    <row r="2479" spans="11:16" x14ac:dyDescent="0.15">
      <c r="K2479" s="3"/>
      <c r="L2479" s="3"/>
      <c r="M2479" s="3"/>
      <c r="N2479" s="3"/>
      <c r="O2479" s="3"/>
      <c r="P2479" s="4"/>
    </row>
    <row r="2480" spans="11:16" x14ac:dyDescent="0.15">
      <c r="K2480" s="3"/>
      <c r="L2480" s="3"/>
      <c r="M2480" s="3"/>
      <c r="N2480" s="3"/>
      <c r="O2480" s="3"/>
      <c r="P2480" s="4"/>
    </row>
    <row r="2481" spans="11:16" x14ac:dyDescent="0.15">
      <c r="K2481" s="3"/>
      <c r="L2481" s="3"/>
      <c r="M2481" s="3"/>
      <c r="N2481" s="3"/>
      <c r="O2481" s="3"/>
      <c r="P2481" s="4"/>
    </row>
    <row r="2482" spans="11:16" x14ac:dyDescent="0.15">
      <c r="K2482" s="3"/>
      <c r="L2482" s="3"/>
      <c r="M2482" s="3"/>
      <c r="N2482" s="3"/>
      <c r="O2482" s="3"/>
      <c r="P2482" s="4"/>
    </row>
    <row r="2483" spans="11:16" x14ac:dyDescent="0.15">
      <c r="K2483" s="3"/>
      <c r="L2483" s="3"/>
      <c r="M2483" s="3"/>
      <c r="N2483" s="3"/>
      <c r="O2483" s="3"/>
      <c r="P2483" s="4"/>
    </row>
    <row r="2484" spans="11:16" x14ac:dyDescent="0.15">
      <c r="K2484" s="3"/>
      <c r="L2484" s="3"/>
      <c r="M2484" s="3"/>
      <c r="N2484" s="3"/>
      <c r="O2484" s="3"/>
      <c r="P2484" s="4"/>
    </row>
    <row r="2485" spans="11:16" x14ac:dyDescent="0.15">
      <c r="K2485" s="3"/>
      <c r="L2485" s="3"/>
      <c r="M2485" s="3"/>
      <c r="N2485" s="3"/>
      <c r="O2485" s="3"/>
      <c r="P2485" s="4"/>
    </row>
    <row r="2486" spans="11:16" x14ac:dyDescent="0.15">
      <c r="K2486" s="3"/>
      <c r="L2486" s="3"/>
      <c r="M2486" s="3"/>
      <c r="N2486" s="3"/>
      <c r="O2486" s="3"/>
      <c r="P2486" s="4"/>
    </row>
    <row r="2487" spans="11:16" x14ac:dyDescent="0.15">
      <c r="K2487" s="3"/>
      <c r="L2487" s="3"/>
      <c r="M2487" s="3"/>
      <c r="N2487" s="3"/>
      <c r="O2487" s="3"/>
      <c r="P2487" s="4"/>
    </row>
    <row r="2488" spans="11:16" x14ac:dyDescent="0.15">
      <c r="K2488" s="3"/>
      <c r="L2488" s="3"/>
      <c r="M2488" s="3"/>
      <c r="N2488" s="3"/>
      <c r="O2488" s="3"/>
      <c r="P2488" s="4"/>
    </row>
    <row r="2489" spans="11:16" x14ac:dyDescent="0.15">
      <c r="K2489" s="3"/>
      <c r="L2489" s="3"/>
      <c r="M2489" s="3"/>
      <c r="N2489" s="3"/>
      <c r="O2489" s="3"/>
      <c r="P2489" s="4"/>
    </row>
    <row r="2490" spans="11:16" x14ac:dyDescent="0.15">
      <c r="K2490" s="3"/>
      <c r="L2490" s="3"/>
      <c r="M2490" s="3"/>
      <c r="N2490" s="3"/>
      <c r="O2490" s="3"/>
      <c r="P2490" s="4"/>
    </row>
    <row r="2491" spans="11:16" x14ac:dyDescent="0.15">
      <c r="K2491" s="3"/>
      <c r="L2491" s="3"/>
      <c r="M2491" s="3"/>
      <c r="N2491" s="3"/>
      <c r="O2491" s="3"/>
      <c r="P2491" s="4"/>
    </row>
    <row r="2492" spans="11:16" x14ac:dyDescent="0.15">
      <c r="K2492" s="3"/>
      <c r="L2492" s="3"/>
      <c r="M2492" s="3"/>
      <c r="N2492" s="3"/>
      <c r="O2492" s="3"/>
      <c r="P2492" s="4"/>
    </row>
    <row r="2493" spans="11:16" x14ac:dyDescent="0.15">
      <c r="K2493" s="3"/>
      <c r="L2493" s="3"/>
      <c r="M2493" s="3"/>
      <c r="N2493" s="3"/>
      <c r="O2493" s="3"/>
      <c r="P2493" s="4"/>
    </row>
    <row r="2494" spans="11:16" x14ac:dyDescent="0.15">
      <c r="K2494" s="3"/>
      <c r="L2494" s="3"/>
      <c r="M2494" s="3"/>
      <c r="N2494" s="3"/>
      <c r="O2494" s="3"/>
      <c r="P2494" s="4"/>
    </row>
    <row r="2495" spans="11:16" x14ac:dyDescent="0.15">
      <c r="K2495" s="3"/>
      <c r="L2495" s="3"/>
      <c r="M2495" s="3"/>
      <c r="N2495" s="3"/>
      <c r="O2495" s="3"/>
      <c r="P2495" s="4"/>
    </row>
    <row r="2496" spans="11:16" x14ac:dyDescent="0.15">
      <c r="K2496" s="3"/>
      <c r="L2496" s="3"/>
      <c r="M2496" s="3"/>
      <c r="N2496" s="3"/>
      <c r="O2496" s="3"/>
      <c r="P2496" s="4"/>
    </row>
    <row r="2497" spans="11:16" x14ac:dyDescent="0.15">
      <c r="K2497" s="3"/>
      <c r="L2497" s="3"/>
      <c r="M2497" s="3"/>
      <c r="N2497" s="3"/>
      <c r="O2497" s="3"/>
      <c r="P2497" s="4"/>
    </row>
    <row r="2498" spans="11:16" x14ac:dyDescent="0.15">
      <c r="K2498" s="3"/>
      <c r="L2498" s="3"/>
      <c r="M2498" s="3"/>
      <c r="N2498" s="3"/>
      <c r="O2498" s="3"/>
      <c r="P2498" s="4"/>
    </row>
    <row r="2499" spans="11:16" x14ac:dyDescent="0.15">
      <c r="K2499" s="3"/>
      <c r="L2499" s="3"/>
      <c r="M2499" s="3"/>
      <c r="N2499" s="3"/>
      <c r="O2499" s="3"/>
      <c r="P2499" s="4"/>
    </row>
    <row r="2500" spans="11:16" x14ac:dyDescent="0.15">
      <c r="K2500" s="3"/>
      <c r="L2500" s="3"/>
      <c r="M2500" s="3"/>
      <c r="N2500" s="3"/>
      <c r="O2500" s="3"/>
      <c r="P2500" s="4"/>
    </row>
    <row r="2501" spans="11:16" x14ac:dyDescent="0.15">
      <c r="K2501" s="3"/>
      <c r="L2501" s="3"/>
      <c r="M2501" s="3"/>
      <c r="N2501" s="3"/>
      <c r="O2501" s="3"/>
      <c r="P2501" s="4"/>
    </row>
    <row r="2502" spans="11:16" x14ac:dyDescent="0.15">
      <c r="K2502" s="3"/>
      <c r="L2502" s="3"/>
      <c r="M2502" s="3"/>
      <c r="N2502" s="3"/>
      <c r="O2502" s="3"/>
      <c r="P2502" s="4"/>
    </row>
    <row r="2503" spans="11:16" x14ac:dyDescent="0.15">
      <c r="K2503" s="3"/>
      <c r="L2503" s="3"/>
      <c r="M2503" s="3"/>
      <c r="N2503" s="3"/>
      <c r="O2503" s="3"/>
      <c r="P2503" s="4"/>
    </row>
    <row r="2504" spans="11:16" x14ac:dyDescent="0.15">
      <c r="K2504" s="3"/>
      <c r="L2504" s="3"/>
      <c r="M2504" s="3"/>
      <c r="N2504" s="3"/>
      <c r="O2504" s="3"/>
      <c r="P2504" s="4"/>
    </row>
    <row r="2505" spans="11:16" x14ac:dyDescent="0.15">
      <c r="K2505" s="3"/>
      <c r="L2505" s="3"/>
      <c r="M2505" s="3"/>
      <c r="N2505" s="3"/>
      <c r="O2505" s="3"/>
      <c r="P2505" s="4"/>
    </row>
    <row r="2506" spans="11:16" x14ac:dyDescent="0.15">
      <c r="K2506" s="3"/>
      <c r="L2506" s="3"/>
      <c r="M2506" s="3"/>
      <c r="N2506" s="3"/>
      <c r="O2506" s="3"/>
      <c r="P2506" s="4"/>
    </row>
    <row r="2507" spans="11:16" x14ac:dyDescent="0.15">
      <c r="K2507" s="3"/>
      <c r="L2507" s="3"/>
      <c r="M2507" s="3"/>
      <c r="N2507" s="3"/>
      <c r="O2507" s="3"/>
      <c r="P2507" s="4"/>
    </row>
    <row r="2508" spans="11:16" x14ac:dyDescent="0.15">
      <c r="K2508" s="3"/>
      <c r="L2508" s="3"/>
      <c r="M2508" s="3"/>
      <c r="N2508" s="3"/>
      <c r="O2508" s="3"/>
      <c r="P2508" s="4"/>
    </row>
    <row r="2509" spans="11:16" x14ac:dyDescent="0.15">
      <c r="K2509" s="3"/>
      <c r="L2509" s="3"/>
      <c r="M2509" s="3"/>
      <c r="N2509" s="3"/>
      <c r="O2509" s="3"/>
      <c r="P2509" s="4"/>
    </row>
    <row r="2510" spans="11:16" x14ac:dyDescent="0.15">
      <c r="K2510" s="3"/>
      <c r="L2510" s="3"/>
      <c r="M2510" s="3"/>
      <c r="N2510" s="3"/>
      <c r="O2510" s="3"/>
      <c r="P2510" s="4"/>
    </row>
    <row r="2511" spans="11:16" x14ac:dyDescent="0.15">
      <c r="K2511" s="3"/>
      <c r="L2511" s="3"/>
      <c r="M2511" s="3"/>
      <c r="N2511" s="3"/>
      <c r="O2511" s="3"/>
      <c r="P2511" s="4"/>
    </row>
    <row r="2512" spans="11:16" x14ac:dyDescent="0.15">
      <c r="K2512" s="3"/>
      <c r="L2512" s="3"/>
      <c r="M2512" s="3"/>
      <c r="N2512" s="3"/>
      <c r="O2512" s="3"/>
      <c r="P2512" s="4"/>
    </row>
    <row r="2513" spans="11:16" x14ac:dyDescent="0.15">
      <c r="K2513" s="3"/>
      <c r="L2513" s="3"/>
      <c r="M2513" s="3"/>
      <c r="N2513" s="3"/>
      <c r="O2513" s="3"/>
      <c r="P2513" s="4"/>
    </row>
    <row r="2514" spans="11:16" x14ac:dyDescent="0.15">
      <c r="K2514" s="3"/>
      <c r="L2514" s="3"/>
      <c r="M2514" s="3"/>
      <c r="N2514" s="3"/>
      <c r="O2514" s="3"/>
      <c r="P2514" s="4"/>
    </row>
    <row r="2515" spans="11:16" x14ac:dyDescent="0.15">
      <c r="K2515" s="3"/>
      <c r="L2515" s="3"/>
      <c r="M2515" s="3"/>
      <c r="N2515" s="3"/>
      <c r="O2515" s="3"/>
      <c r="P2515" s="4"/>
    </row>
    <row r="2516" spans="11:16" x14ac:dyDescent="0.15">
      <c r="K2516" s="3"/>
      <c r="L2516" s="3"/>
      <c r="M2516" s="3"/>
      <c r="N2516" s="3"/>
      <c r="O2516" s="3"/>
      <c r="P2516" s="4"/>
    </row>
    <row r="2517" spans="11:16" x14ac:dyDescent="0.15">
      <c r="K2517" s="3"/>
      <c r="L2517" s="3"/>
      <c r="M2517" s="3"/>
      <c r="N2517" s="3"/>
      <c r="O2517" s="3"/>
      <c r="P2517" s="4"/>
    </row>
    <row r="2518" spans="11:16" x14ac:dyDescent="0.15">
      <c r="K2518" s="3"/>
      <c r="L2518" s="3"/>
      <c r="M2518" s="3"/>
      <c r="N2518" s="3"/>
      <c r="O2518" s="3"/>
      <c r="P2518" s="4"/>
    </row>
    <row r="2519" spans="11:16" x14ac:dyDescent="0.15">
      <c r="K2519" s="3"/>
      <c r="L2519" s="3"/>
      <c r="M2519" s="3"/>
      <c r="N2519" s="3"/>
      <c r="O2519" s="3"/>
      <c r="P2519" s="4"/>
    </row>
    <row r="2520" spans="11:16" x14ac:dyDescent="0.15">
      <c r="K2520" s="3"/>
      <c r="L2520" s="3"/>
      <c r="M2520" s="3"/>
      <c r="N2520" s="3"/>
      <c r="O2520" s="3"/>
      <c r="P2520" s="4"/>
    </row>
    <row r="2521" spans="11:16" x14ac:dyDescent="0.15">
      <c r="K2521" s="3"/>
      <c r="L2521" s="3"/>
      <c r="M2521" s="3"/>
      <c r="N2521" s="3"/>
      <c r="O2521" s="3"/>
      <c r="P2521" s="4"/>
    </row>
    <row r="2522" spans="11:16" x14ac:dyDescent="0.15">
      <c r="K2522" s="3"/>
      <c r="L2522" s="3"/>
      <c r="M2522" s="3"/>
      <c r="N2522" s="3"/>
      <c r="O2522" s="3"/>
      <c r="P2522" s="4"/>
    </row>
    <row r="2523" spans="11:16" x14ac:dyDescent="0.15">
      <c r="K2523" s="3"/>
      <c r="L2523" s="3"/>
      <c r="M2523" s="3"/>
      <c r="N2523" s="3"/>
      <c r="O2523" s="3"/>
      <c r="P2523" s="4"/>
    </row>
    <row r="2524" spans="11:16" x14ac:dyDescent="0.15">
      <c r="K2524" s="3"/>
      <c r="L2524" s="3"/>
      <c r="M2524" s="3"/>
      <c r="N2524" s="3"/>
      <c r="O2524" s="3"/>
      <c r="P2524" s="4"/>
    </row>
    <row r="2525" spans="11:16" x14ac:dyDescent="0.15">
      <c r="K2525" s="3"/>
      <c r="L2525" s="3"/>
      <c r="M2525" s="3"/>
      <c r="N2525" s="3"/>
      <c r="O2525" s="3"/>
      <c r="P2525" s="4"/>
    </row>
    <row r="2526" spans="11:16" x14ac:dyDescent="0.15">
      <c r="K2526" s="3"/>
      <c r="L2526" s="3"/>
      <c r="M2526" s="3"/>
      <c r="N2526" s="3"/>
      <c r="O2526" s="3"/>
      <c r="P2526" s="4"/>
    </row>
    <row r="2527" spans="11:16" x14ac:dyDescent="0.15">
      <c r="K2527" s="3"/>
      <c r="L2527" s="3"/>
      <c r="M2527" s="3"/>
      <c r="N2527" s="3"/>
      <c r="O2527" s="3"/>
      <c r="P2527" s="4"/>
    </row>
    <row r="2528" spans="11:16" x14ac:dyDescent="0.15">
      <c r="K2528" s="3"/>
      <c r="L2528" s="3"/>
      <c r="M2528" s="3"/>
      <c r="N2528" s="3"/>
      <c r="O2528" s="3"/>
      <c r="P2528" s="4"/>
    </row>
    <row r="2529" spans="11:16" x14ac:dyDescent="0.15">
      <c r="K2529" s="3"/>
      <c r="L2529" s="3"/>
      <c r="M2529" s="3"/>
      <c r="N2529" s="3"/>
      <c r="O2529" s="3"/>
      <c r="P2529" s="4"/>
    </row>
    <row r="2530" spans="11:16" x14ac:dyDescent="0.15">
      <c r="K2530" s="3"/>
      <c r="L2530" s="3"/>
      <c r="M2530" s="3"/>
      <c r="N2530" s="3"/>
      <c r="O2530" s="3"/>
      <c r="P2530" s="4"/>
    </row>
    <row r="2531" spans="11:16" x14ac:dyDescent="0.15">
      <c r="K2531" s="3"/>
      <c r="L2531" s="3"/>
      <c r="M2531" s="3"/>
      <c r="N2531" s="3"/>
      <c r="O2531" s="3"/>
      <c r="P2531" s="4"/>
    </row>
    <row r="2532" spans="11:16" x14ac:dyDescent="0.15">
      <c r="K2532" s="3"/>
      <c r="L2532" s="3"/>
      <c r="M2532" s="3"/>
      <c r="N2532" s="3"/>
      <c r="O2532" s="3"/>
      <c r="P2532" s="4"/>
    </row>
    <row r="2533" spans="11:16" x14ac:dyDescent="0.15">
      <c r="K2533" s="3"/>
      <c r="L2533" s="3"/>
      <c r="M2533" s="3"/>
      <c r="N2533" s="3"/>
      <c r="O2533" s="3"/>
      <c r="P2533" s="4"/>
    </row>
    <row r="2534" spans="11:16" x14ac:dyDescent="0.15">
      <c r="K2534" s="3"/>
      <c r="L2534" s="3"/>
      <c r="M2534" s="3"/>
      <c r="N2534" s="3"/>
      <c r="O2534" s="3"/>
      <c r="P2534" s="4"/>
    </row>
    <row r="2535" spans="11:16" x14ac:dyDescent="0.15">
      <c r="K2535" s="3"/>
      <c r="L2535" s="3"/>
      <c r="M2535" s="3"/>
      <c r="N2535" s="3"/>
      <c r="O2535" s="3"/>
      <c r="P2535" s="4"/>
    </row>
    <row r="2536" spans="11:16" x14ac:dyDescent="0.15">
      <c r="K2536" s="3"/>
      <c r="L2536" s="3"/>
      <c r="M2536" s="3"/>
      <c r="N2536" s="3"/>
      <c r="O2536" s="3"/>
      <c r="P2536" s="4"/>
    </row>
    <row r="2537" spans="11:16" x14ac:dyDescent="0.15">
      <c r="K2537" s="3"/>
      <c r="L2537" s="3"/>
      <c r="M2537" s="3"/>
      <c r="N2537" s="3"/>
      <c r="O2537" s="3"/>
      <c r="P2537" s="4"/>
    </row>
    <row r="2538" spans="11:16" x14ac:dyDescent="0.15">
      <c r="K2538" s="3"/>
      <c r="L2538" s="3"/>
      <c r="M2538" s="3"/>
      <c r="N2538" s="3"/>
      <c r="O2538" s="3"/>
      <c r="P2538" s="4"/>
    </row>
    <row r="2539" spans="11:16" x14ac:dyDescent="0.15">
      <c r="K2539" s="3"/>
      <c r="L2539" s="3"/>
      <c r="M2539" s="3"/>
      <c r="N2539" s="3"/>
      <c r="O2539" s="3"/>
      <c r="P2539" s="4"/>
    </row>
    <row r="2540" spans="11:16" x14ac:dyDescent="0.15">
      <c r="K2540" s="3"/>
      <c r="L2540" s="3"/>
      <c r="M2540" s="3"/>
      <c r="N2540" s="3"/>
      <c r="O2540" s="3"/>
      <c r="P2540" s="4"/>
    </row>
    <row r="2541" spans="11:16" x14ac:dyDescent="0.15">
      <c r="K2541" s="3"/>
      <c r="L2541" s="3"/>
      <c r="M2541" s="3"/>
      <c r="N2541" s="3"/>
      <c r="O2541" s="3"/>
      <c r="P2541" s="4"/>
    </row>
    <row r="2542" spans="11:16" x14ac:dyDescent="0.15">
      <c r="K2542" s="3"/>
      <c r="L2542" s="3"/>
      <c r="M2542" s="3"/>
      <c r="N2542" s="3"/>
      <c r="O2542" s="3"/>
      <c r="P2542" s="4"/>
    </row>
    <row r="2543" spans="11:16" x14ac:dyDescent="0.15">
      <c r="K2543" s="3"/>
      <c r="L2543" s="3"/>
      <c r="M2543" s="3"/>
      <c r="N2543" s="3"/>
      <c r="O2543" s="3"/>
      <c r="P2543" s="4"/>
    </row>
    <row r="2544" spans="11:16" x14ac:dyDescent="0.15">
      <c r="K2544" s="3"/>
      <c r="L2544" s="3"/>
      <c r="M2544" s="3"/>
      <c r="N2544" s="3"/>
      <c r="O2544" s="3"/>
      <c r="P2544" s="4"/>
    </row>
    <row r="2545" spans="11:16" x14ac:dyDescent="0.15">
      <c r="K2545" s="3"/>
      <c r="L2545" s="3"/>
      <c r="M2545" s="3"/>
      <c r="N2545" s="3"/>
      <c r="O2545" s="3"/>
      <c r="P2545" s="4"/>
    </row>
    <row r="2546" spans="11:16" x14ac:dyDescent="0.15">
      <c r="K2546" s="3"/>
      <c r="L2546" s="3"/>
      <c r="M2546" s="3"/>
      <c r="N2546" s="3"/>
      <c r="O2546" s="3"/>
      <c r="P2546" s="4"/>
    </row>
    <row r="2547" spans="11:16" x14ac:dyDescent="0.15">
      <c r="K2547" s="3"/>
      <c r="L2547" s="3"/>
      <c r="M2547" s="3"/>
      <c r="N2547" s="3"/>
      <c r="O2547" s="3"/>
      <c r="P2547" s="4"/>
    </row>
    <row r="2548" spans="11:16" x14ac:dyDescent="0.15">
      <c r="K2548" s="3"/>
      <c r="L2548" s="3"/>
      <c r="M2548" s="3"/>
      <c r="N2548" s="3"/>
      <c r="O2548" s="3"/>
      <c r="P2548" s="4"/>
    </row>
    <row r="2549" spans="11:16" x14ac:dyDescent="0.15">
      <c r="K2549" s="3"/>
      <c r="L2549" s="3"/>
      <c r="M2549" s="3"/>
      <c r="N2549" s="3"/>
      <c r="O2549" s="3"/>
      <c r="P2549" s="4"/>
    </row>
    <row r="2550" spans="11:16" x14ac:dyDescent="0.15">
      <c r="K2550" s="3"/>
      <c r="L2550" s="3"/>
      <c r="M2550" s="3"/>
      <c r="N2550" s="3"/>
      <c r="O2550" s="3"/>
      <c r="P2550" s="4"/>
    </row>
    <row r="2551" spans="11:16" x14ac:dyDescent="0.15">
      <c r="K2551" s="3"/>
      <c r="L2551" s="3"/>
      <c r="M2551" s="3"/>
      <c r="N2551" s="3"/>
      <c r="O2551" s="3"/>
      <c r="P2551" s="4"/>
    </row>
    <row r="2552" spans="11:16" x14ac:dyDescent="0.15">
      <c r="K2552" s="3"/>
      <c r="L2552" s="3"/>
      <c r="M2552" s="3"/>
      <c r="N2552" s="3"/>
      <c r="O2552" s="3"/>
      <c r="P2552" s="4"/>
    </row>
    <row r="2553" spans="11:16" x14ac:dyDescent="0.15">
      <c r="K2553" s="3"/>
      <c r="L2553" s="3"/>
      <c r="M2553" s="3"/>
      <c r="N2553" s="3"/>
      <c r="O2553" s="3"/>
      <c r="P2553" s="4"/>
    </row>
    <row r="2554" spans="11:16" x14ac:dyDescent="0.15">
      <c r="K2554" s="3"/>
      <c r="L2554" s="3"/>
      <c r="M2554" s="3"/>
      <c r="N2554" s="3"/>
      <c r="O2554" s="3"/>
      <c r="P2554" s="4"/>
    </row>
    <row r="2555" spans="11:16" x14ac:dyDescent="0.15">
      <c r="K2555" s="3"/>
      <c r="L2555" s="3"/>
      <c r="M2555" s="3"/>
      <c r="N2555" s="3"/>
      <c r="O2555" s="3"/>
      <c r="P2555" s="4"/>
    </row>
    <row r="2556" spans="11:16" x14ac:dyDescent="0.15">
      <c r="K2556" s="3"/>
      <c r="L2556" s="3"/>
      <c r="M2556" s="3"/>
      <c r="N2556" s="3"/>
      <c r="O2556" s="3"/>
      <c r="P2556" s="4"/>
    </row>
    <row r="2557" spans="11:16" x14ac:dyDescent="0.15">
      <c r="K2557" s="3"/>
      <c r="L2557" s="3"/>
      <c r="M2557" s="3"/>
      <c r="N2557" s="3"/>
      <c r="O2557" s="3"/>
      <c r="P2557" s="4"/>
    </row>
    <row r="2558" spans="11:16" x14ac:dyDescent="0.15">
      <c r="K2558" s="3"/>
      <c r="L2558" s="3"/>
      <c r="M2558" s="3"/>
      <c r="N2558" s="3"/>
      <c r="O2558" s="3"/>
      <c r="P2558" s="4"/>
    </row>
    <row r="2559" spans="11:16" x14ac:dyDescent="0.15">
      <c r="K2559" s="3"/>
      <c r="L2559" s="3"/>
      <c r="M2559" s="3"/>
      <c r="N2559" s="3"/>
      <c r="O2559" s="3"/>
      <c r="P2559" s="4"/>
    </row>
    <row r="2560" spans="11:16" x14ac:dyDescent="0.15">
      <c r="K2560" s="3"/>
      <c r="L2560" s="3"/>
      <c r="M2560" s="3"/>
      <c r="N2560" s="3"/>
      <c r="O2560" s="3"/>
      <c r="P2560" s="4"/>
    </row>
    <row r="2561" spans="11:16" x14ac:dyDescent="0.15">
      <c r="K2561" s="3"/>
      <c r="L2561" s="3"/>
      <c r="M2561" s="3"/>
      <c r="N2561" s="3"/>
      <c r="O2561" s="3"/>
      <c r="P2561" s="4"/>
    </row>
    <row r="2562" spans="11:16" x14ac:dyDescent="0.15">
      <c r="K2562" s="3"/>
      <c r="L2562" s="3"/>
      <c r="M2562" s="3"/>
      <c r="N2562" s="3"/>
      <c r="O2562" s="3"/>
      <c r="P2562" s="4"/>
    </row>
    <row r="2563" spans="11:16" x14ac:dyDescent="0.15">
      <c r="K2563" s="3"/>
      <c r="L2563" s="3"/>
      <c r="M2563" s="3"/>
      <c r="N2563" s="3"/>
      <c r="O2563" s="3"/>
      <c r="P2563" s="4"/>
    </row>
    <row r="2564" spans="11:16" x14ac:dyDescent="0.15">
      <c r="K2564" s="3"/>
      <c r="L2564" s="3"/>
      <c r="M2564" s="3"/>
      <c r="N2564" s="3"/>
      <c r="O2564" s="3"/>
      <c r="P2564" s="4"/>
    </row>
    <row r="2565" spans="11:16" x14ac:dyDescent="0.15">
      <c r="K2565" s="3"/>
      <c r="L2565" s="3"/>
      <c r="M2565" s="3"/>
      <c r="N2565" s="3"/>
      <c r="O2565" s="3"/>
      <c r="P2565" s="4"/>
    </row>
    <row r="2566" spans="11:16" x14ac:dyDescent="0.15">
      <c r="K2566" s="3"/>
      <c r="L2566" s="3"/>
      <c r="M2566" s="3"/>
      <c r="N2566" s="3"/>
      <c r="O2566" s="3"/>
      <c r="P2566" s="4"/>
    </row>
    <row r="2567" spans="11:16" x14ac:dyDescent="0.15">
      <c r="K2567" s="3"/>
      <c r="L2567" s="3"/>
      <c r="M2567" s="3"/>
      <c r="N2567" s="3"/>
      <c r="O2567" s="3"/>
      <c r="P2567" s="4"/>
    </row>
    <row r="2568" spans="11:16" x14ac:dyDescent="0.15">
      <c r="K2568" s="3"/>
      <c r="L2568" s="3"/>
      <c r="M2568" s="3"/>
      <c r="N2568" s="3"/>
      <c r="O2568" s="3"/>
      <c r="P2568" s="4"/>
    </row>
    <row r="2569" spans="11:16" x14ac:dyDescent="0.15">
      <c r="K2569" s="3"/>
      <c r="L2569" s="3"/>
      <c r="M2569" s="3"/>
      <c r="N2569" s="3"/>
      <c r="O2569" s="3"/>
      <c r="P2569" s="4"/>
    </row>
    <row r="2570" spans="11:16" x14ac:dyDescent="0.15">
      <c r="K2570" s="3"/>
      <c r="L2570" s="3"/>
      <c r="M2570" s="3"/>
      <c r="N2570" s="3"/>
      <c r="O2570" s="3"/>
      <c r="P2570" s="4"/>
    </row>
    <row r="2571" spans="11:16" x14ac:dyDescent="0.15">
      <c r="K2571" s="3"/>
      <c r="L2571" s="3"/>
      <c r="M2571" s="3"/>
      <c r="N2571" s="3"/>
      <c r="O2571" s="3"/>
      <c r="P2571" s="4"/>
    </row>
    <row r="2572" spans="11:16" x14ac:dyDescent="0.15">
      <c r="K2572" s="3"/>
      <c r="L2572" s="3"/>
      <c r="M2572" s="3"/>
      <c r="N2572" s="3"/>
      <c r="O2572" s="3"/>
      <c r="P2572" s="4"/>
    </row>
    <row r="2573" spans="11:16" x14ac:dyDescent="0.15">
      <c r="K2573" s="3"/>
      <c r="L2573" s="3"/>
      <c r="M2573" s="3"/>
      <c r="N2573" s="3"/>
      <c r="O2573" s="3"/>
      <c r="P2573" s="4"/>
    </row>
    <row r="2574" spans="11:16" x14ac:dyDescent="0.15">
      <c r="K2574" s="3"/>
      <c r="L2574" s="3"/>
      <c r="M2574" s="3"/>
      <c r="N2574" s="3"/>
      <c r="O2574" s="3"/>
      <c r="P2574" s="4"/>
    </row>
    <row r="2575" spans="11:16" x14ac:dyDescent="0.15">
      <c r="K2575" s="3"/>
      <c r="L2575" s="3"/>
      <c r="M2575" s="3"/>
      <c r="N2575" s="3"/>
      <c r="O2575" s="3"/>
      <c r="P2575" s="4"/>
    </row>
    <row r="2576" spans="11:16" x14ac:dyDescent="0.15">
      <c r="K2576" s="3"/>
      <c r="L2576" s="3"/>
      <c r="M2576" s="3"/>
      <c r="N2576" s="3"/>
      <c r="O2576" s="3"/>
      <c r="P2576" s="4"/>
    </row>
    <row r="2577" spans="11:16" x14ac:dyDescent="0.15">
      <c r="K2577" s="3"/>
      <c r="L2577" s="3"/>
      <c r="M2577" s="3"/>
      <c r="N2577" s="3"/>
      <c r="O2577" s="3"/>
      <c r="P2577" s="4"/>
    </row>
    <row r="2578" spans="11:16" x14ac:dyDescent="0.15">
      <c r="K2578" s="3"/>
      <c r="L2578" s="3"/>
      <c r="M2578" s="3"/>
      <c r="N2578" s="3"/>
      <c r="O2578" s="3"/>
      <c r="P2578" s="4"/>
    </row>
    <row r="2579" spans="11:16" x14ac:dyDescent="0.15">
      <c r="K2579" s="3"/>
      <c r="L2579" s="3"/>
      <c r="M2579" s="3"/>
      <c r="N2579" s="3"/>
      <c r="O2579" s="3"/>
      <c r="P2579" s="4"/>
    </row>
    <row r="2580" spans="11:16" x14ac:dyDescent="0.15">
      <c r="K2580" s="3"/>
      <c r="L2580" s="3"/>
      <c r="M2580" s="3"/>
      <c r="N2580" s="3"/>
      <c r="O2580" s="3"/>
      <c r="P2580" s="4"/>
    </row>
    <row r="2581" spans="11:16" x14ac:dyDescent="0.15">
      <c r="K2581" s="3"/>
      <c r="L2581" s="3"/>
      <c r="M2581" s="3"/>
      <c r="N2581" s="3"/>
      <c r="O2581" s="3"/>
      <c r="P2581" s="4"/>
    </row>
    <row r="2582" spans="11:16" x14ac:dyDescent="0.15">
      <c r="K2582" s="3"/>
      <c r="L2582" s="3"/>
      <c r="M2582" s="3"/>
      <c r="N2582" s="3"/>
      <c r="O2582" s="3"/>
      <c r="P2582" s="4"/>
    </row>
    <row r="2583" spans="11:16" x14ac:dyDescent="0.15">
      <c r="K2583" s="3"/>
      <c r="L2583" s="3"/>
      <c r="M2583" s="3"/>
      <c r="N2583" s="3"/>
      <c r="O2583" s="3"/>
      <c r="P2583" s="4"/>
    </row>
    <row r="2584" spans="11:16" x14ac:dyDescent="0.15">
      <c r="K2584" s="3"/>
      <c r="L2584" s="3"/>
      <c r="M2584" s="3"/>
      <c r="N2584" s="3"/>
      <c r="O2584" s="3"/>
      <c r="P2584" s="4"/>
    </row>
    <row r="2585" spans="11:16" x14ac:dyDescent="0.15">
      <c r="K2585" s="3"/>
      <c r="L2585" s="3"/>
      <c r="M2585" s="3"/>
      <c r="N2585" s="3"/>
      <c r="O2585" s="3"/>
      <c r="P2585" s="4"/>
    </row>
    <row r="2586" spans="11:16" x14ac:dyDescent="0.15">
      <c r="K2586" s="3"/>
      <c r="L2586" s="3"/>
      <c r="M2586" s="3"/>
      <c r="N2586" s="3"/>
      <c r="O2586" s="3"/>
      <c r="P2586" s="4"/>
    </row>
    <row r="2587" spans="11:16" x14ac:dyDescent="0.15">
      <c r="K2587" s="3"/>
      <c r="L2587" s="3"/>
      <c r="M2587" s="3"/>
      <c r="N2587" s="3"/>
      <c r="O2587" s="3"/>
      <c r="P2587" s="4"/>
    </row>
    <row r="2588" spans="11:16" x14ac:dyDescent="0.15">
      <c r="K2588" s="3"/>
      <c r="L2588" s="3"/>
      <c r="M2588" s="3"/>
      <c r="N2588" s="3"/>
      <c r="O2588" s="3"/>
      <c r="P2588" s="4"/>
    </row>
    <row r="2589" spans="11:16" x14ac:dyDescent="0.15">
      <c r="K2589" s="3"/>
      <c r="L2589" s="3"/>
      <c r="M2589" s="3"/>
      <c r="N2589" s="3"/>
      <c r="O2589" s="3"/>
      <c r="P2589" s="4"/>
    </row>
    <row r="2590" spans="11:16" x14ac:dyDescent="0.15">
      <c r="K2590" s="3"/>
      <c r="L2590" s="3"/>
      <c r="M2590" s="3"/>
      <c r="N2590" s="3"/>
      <c r="O2590" s="3"/>
      <c r="P2590" s="4"/>
    </row>
    <row r="2591" spans="11:16" x14ac:dyDescent="0.15">
      <c r="K2591" s="3"/>
      <c r="L2591" s="3"/>
      <c r="M2591" s="3"/>
      <c r="N2591" s="3"/>
      <c r="O2591" s="3"/>
      <c r="P2591" s="4"/>
    </row>
    <row r="2592" spans="11:16" x14ac:dyDescent="0.15">
      <c r="K2592" s="3"/>
      <c r="L2592" s="3"/>
      <c r="M2592" s="3"/>
      <c r="N2592" s="3"/>
      <c r="O2592" s="3"/>
      <c r="P2592" s="4"/>
    </row>
    <row r="2593" spans="11:16" x14ac:dyDescent="0.15">
      <c r="K2593" s="3"/>
      <c r="L2593" s="3"/>
      <c r="M2593" s="3"/>
      <c r="N2593" s="3"/>
      <c r="O2593" s="3"/>
      <c r="P2593" s="4"/>
    </row>
    <row r="2594" spans="11:16" x14ac:dyDescent="0.15">
      <c r="K2594" s="3"/>
      <c r="L2594" s="3"/>
      <c r="M2594" s="3"/>
      <c r="N2594" s="3"/>
      <c r="O2594" s="3"/>
      <c r="P2594" s="4"/>
    </row>
    <row r="2595" spans="11:16" x14ac:dyDescent="0.15">
      <c r="K2595" s="3"/>
      <c r="L2595" s="3"/>
      <c r="M2595" s="3"/>
      <c r="N2595" s="3"/>
      <c r="O2595" s="3"/>
      <c r="P2595" s="4"/>
    </row>
    <row r="2596" spans="11:16" x14ac:dyDescent="0.15">
      <c r="K2596" s="3"/>
      <c r="L2596" s="3"/>
      <c r="M2596" s="3"/>
      <c r="N2596" s="3"/>
      <c r="O2596" s="3"/>
      <c r="P2596" s="4"/>
    </row>
    <row r="2597" spans="11:16" x14ac:dyDescent="0.15">
      <c r="K2597" s="3"/>
      <c r="L2597" s="3"/>
      <c r="M2597" s="3"/>
      <c r="N2597" s="3"/>
      <c r="O2597" s="3"/>
      <c r="P2597" s="4"/>
    </row>
    <row r="2598" spans="11:16" x14ac:dyDescent="0.15">
      <c r="K2598" s="3"/>
      <c r="L2598" s="3"/>
      <c r="M2598" s="3"/>
      <c r="N2598" s="3"/>
      <c r="O2598" s="3"/>
      <c r="P2598" s="4"/>
    </row>
    <row r="2599" spans="11:16" x14ac:dyDescent="0.15">
      <c r="K2599" s="3"/>
      <c r="L2599" s="3"/>
      <c r="M2599" s="3"/>
      <c r="N2599" s="3"/>
      <c r="O2599" s="3"/>
      <c r="P2599" s="4"/>
    </row>
    <row r="2600" spans="11:16" x14ac:dyDescent="0.15">
      <c r="K2600" s="3"/>
      <c r="L2600" s="3"/>
      <c r="M2600" s="3"/>
      <c r="N2600" s="3"/>
      <c r="O2600" s="3"/>
      <c r="P2600" s="4"/>
    </row>
    <row r="2601" spans="11:16" x14ac:dyDescent="0.15">
      <c r="K2601" s="3"/>
      <c r="L2601" s="3"/>
      <c r="M2601" s="3"/>
      <c r="N2601" s="3"/>
      <c r="O2601" s="3"/>
      <c r="P2601" s="4"/>
    </row>
    <row r="2602" spans="11:16" x14ac:dyDescent="0.15">
      <c r="K2602" s="3"/>
      <c r="L2602" s="3"/>
      <c r="M2602" s="3"/>
      <c r="N2602" s="3"/>
      <c r="O2602" s="3"/>
      <c r="P2602" s="4"/>
    </row>
    <row r="2603" spans="11:16" x14ac:dyDescent="0.15">
      <c r="K2603" s="3"/>
      <c r="L2603" s="3"/>
      <c r="M2603" s="3"/>
      <c r="N2603" s="3"/>
      <c r="O2603" s="3"/>
      <c r="P2603" s="4"/>
    </row>
    <row r="2604" spans="11:16" x14ac:dyDescent="0.15">
      <c r="K2604" s="3"/>
      <c r="L2604" s="3"/>
      <c r="M2604" s="3"/>
      <c r="N2604" s="3"/>
      <c r="O2604" s="3"/>
      <c r="P2604" s="4"/>
    </row>
    <row r="2605" spans="11:16" x14ac:dyDescent="0.15">
      <c r="K2605" s="3"/>
      <c r="L2605" s="3"/>
      <c r="M2605" s="3"/>
      <c r="N2605" s="3"/>
      <c r="O2605" s="3"/>
      <c r="P2605" s="4"/>
    </row>
    <row r="2606" spans="11:16" x14ac:dyDescent="0.15">
      <c r="K2606" s="3"/>
      <c r="L2606" s="3"/>
      <c r="M2606" s="3"/>
      <c r="N2606" s="3"/>
      <c r="O2606" s="3"/>
      <c r="P2606" s="4"/>
    </row>
    <row r="2607" spans="11:16" x14ac:dyDescent="0.15">
      <c r="K2607" s="3"/>
      <c r="L2607" s="3"/>
      <c r="M2607" s="3"/>
      <c r="N2607" s="3"/>
      <c r="O2607" s="3"/>
      <c r="P2607" s="4"/>
    </row>
    <row r="2608" spans="11:16" x14ac:dyDescent="0.15">
      <c r="K2608" s="3"/>
      <c r="L2608" s="3"/>
      <c r="M2608" s="3"/>
      <c r="N2608" s="3"/>
      <c r="O2608" s="3"/>
      <c r="P2608" s="4"/>
    </row>
    <row r="2609" spans="11:16" x14ac:dyDescent="0.15">
      <c r="K2609" s="3"/>
      <c r="L2609" s="3"/>
      <c r="M2609" s="3"/>
      <c r="N2609" s="3"/>
      <c r="O2609" s="3"/>
      <c r="P2609" s="4"/>
    </row>
    <row r="2610" spans="11:16" x14ac:dyDescent="0.15">
      <c r="K2610" s="3"/>
      <c r="L2610" s="3"/>
      <c r="M2610" s="3"/>
      <c r="N2610" s="3"/>
      <c r="O2610" s="3"/>
      <c r="P2610" s="4"/>
    </row>
    <row r="2611" spans="11:16" x14ac:dyDescent="0.15">
      <c r="K2611" s="3"/>
      <c r="L2611" s="3"/>
      <c r="M2611" s="3"/>
      <c r="N2611" s="3"/>
      <c r="O2611" s="3"/>
      <c r="P2611" s="4"/>
    </row>
    <row r="2612" spans="11:16" x14ac:dyDescent="0.15">
      <c r="K2612" s="3"/>
      <c r="L2612" s="3"/>
      <c r="M2612" s="3"/>
      <c r="N2612" s="3"/>
      <c r="O2612" s="3"/>
      <c r="P2612" s="4"/>
    </row>
    <row r="2613" spans="11:16" x14ac:dyDescent="0.15">
      <c r="K2613" s="3"/>
      <c r="L2613" s="3"/>
      <c r="M2613" s="3"/>
      <c r="N2613" s="3"/>
      <c r="O2613" s="3"/>
      <c r="P2613" s="4"/>
    </row>
    <row r="2614" spans="11:16" x14ac:dyDescent="0.15">
      <c r="K2614" s="3"/>
      <c r="L2614" s="3"/>
      <c r="M2614" s="3"/>
      <c r="N2614" s="3"/>
      <c r="O2614" s="3"/>
      <c r="P2614" s="4"/>
    </row>
    <row r="2615" spans="11:16" x14ac:dyDescent="0.15">
      <c r="K2615" s="3"/>
      <c r="L2615" s="3"/>
      <c r="M2615" s="3"/>
      <c r="N2615" s="3"/>
      <c r="O2615" s="3"/>
      <c r="P2615" s="4"/>
    </row>
    <row r="2616" spans="11:16" x14ac:dyDescent="0.15">
      <c r="K2616" s="3"/>
      <c r="L2616" s="3"/>
      <c r="M2616" s="3"/>
      <c r="N2616" s="3"/>
      <c r="O2616" s="3"/>
      <c r="P2616" s="4"/>
    </row>
    <row r="2617" spans="11:16" x14ac:dyDescent="0.15">
      <c r="K2617" s="3"/>
      <c r="L2617" s="3"/>
      <c r="M2617" s="3"/>
      <c r="N2617" s="3"/>
      <c r="O2617" s="3"/>
      <c r="P2617" s="4"/>
    </row>
    <row r="2618" spans="11:16" x14ac:dyDescent="0.15">
      <c r="K2618" s="3"/>
      <c r="L2618" s="3"/>
      <c r="M2618" s="3"/>
      <c r="N2618" s="3"/>
      <c r="O2618" s="3"/>
      <c r="P2618" s="4"/>
    </row>
    <row r="2619" spans="11:16" x14ac:dyDescent="0.15">
      <c r="K2619" s="3"/>
      <c r="L2619" s="3"/>
      <c r="M2619" s="3"/>
      <c r="N2619" s="3"/>
      <c r="O2619" s="3"/>
      <c r="P2619" s="4"/>
    </row>
    <row r="2620" spans="11:16" x14ac:dyDescent="0.15">
      <c r="K2620" s="3"/>
      <c r="L2620" s="3"/>
      <c r="M2620" s="3"/>
      <c r="N2620" s="3"/>
      <c r="O2620" s="3"/>
      <c r="P2620" s="4"/>
    </row>
    <row r="2621" spans="11:16" x14ac:dyDescent="0.15">
      <c r="K2621" s="3"/>
      <c r="L2621" s="3"/>
      <c r="M2621" s="3"/>
      <c r="N2621" s="3"/>
      <c r="O2621" s="3"/>
      <c r="P2621" s="4"/>
    </row>
    <row r="2622" spans="11:16" x14ac:dyDescent="0.15">
      <c r="K2622" s="3"/>
      <c r="L2622" s="3"/>
      <c r="M2622" s="3"/>
      <c r="N2622" s="3"/>
      <c r="O2622" s="3"/>
      <c r="P2622" s="4"/>
    </row>
    <row r="2623" spans="11:16" x14ac:dyDescent="0.15">
      <c r="K2623" s="3"/>
      <c r="L2623" s="3"/>
      <c r="M2623" s="3"/>
      <c r="N2623" s="3"/>
      <c r="O2623" s="3"/>
      <c r="P2623" s="4"/>
    </row>
    <row r="2624" spans="11:16" x14ac:dyDescent="0.15">
      <c r="K2624" s="3"/>
      <c r="L2624" s="3"/>
      <c r="M2624" s="3"/>
      <c r="N2624" s="3"/>
      <c r="O2624" s="3"/>
      <c r="P2624" s="4"/>
    </row>
    <row r="2625" spans="11:16" x14ac:dyDescent="0.15">
      <c r="K2625" s="3"/>
      <c r="L2625" s="3"/>
      <c r="M2625" s="3"/>
      <c r="N2625" s="3"/>
      <c r="O2625" s="3"/>
      <c r="P2625" s="4"/>
    </row>
    <row r="2626" spans="11:16" x14ac:dyDescent="0.15">
      <c r="K2626" s="3"/>
      <c r="L2626" s="3"/>
      <c r="M2626" s="3"/>
      <c r="N2626" s="3"/>
      <c r="O2626" s="3"/>
      <c r="P2626" s="4"/>
    </row>
    <row r="2627" spans="11:16" x14ac:dyDescent="0.15">
      <c r="K2627" s="3"/>
      <c r="L2627" s="3"/>
      <c r="M2627" s="3"/>
      <c r="N2627" s="3"/>
      <c r="O2627" s="3"/>
      <c r="P2627" s="4"/>
    </row>
    <row r="2628" spans="11:16" x14ac:dyDescent="0.15">
      <c r="K2628" s="3"/>
      <c r="L2628" s="3"/>
      <c r="M2628" s="3"/>
      <c r="N2628" s="3"/>
      <c r="O2628" s="3"/>
      <c r="P2628" s="4"/>
    </row>
    <row r="2629" spans="11:16" x14ac:dyDescent="0.15">
      <c r="K2629" s="3"/>
      <c r="L2629" s="3"/>
      <c r="M2629" s="3"/>
      <c r="N2629" s="3"/>
      <c r="O2629" s="3"/>
      <c r="P2629" s="4"/>
    </row>
    <row r="2630" spans="11:16" x14ac:dyDescent="0.15">
      <c r="K2630" s="3"/>
      <c r="L2630" s="3"/>
      <c r="M2630" s="3"/>
      <c r="N2630" s="3"/>
      <c r="O2630" s="3"/>
      <c r="P2630" s="4"/>
    </row>
    <row r="2631" spans="11:16" x14ac:dyDescent="0.15">
      <c r="K2631" s="3"/>
      <c r="L2631" s="3"/>
      <c r="M2631" s="3"/>
      <c r="N2631" s="3"/>
      <c r="O2631" s="3"/>
      <c r="P2631" s="4"/>
    </row>
    <row r="2632" spans="11:16" x14ac:dyDescent="0.15">
      <c r="K2632" s="3"/>
      <c r="L2632" s="3"/>
      <c r="M2632" s="3"/>
      <c r="N2632" s="3"/>
      <c r="O2632" s="3"/>
      <c r="P2632" s="4"/>
    </row>
    <row r="2633" spans="11:16" x14ac:dyDescent="0.15">
      <c r="K2633" s="3"/>
      <c r="L2633" s="3"/>
      <c r="M2633" s="3"/>
      <c r="N2633" s="3"/>
      <c r="O2633" s="3"/>
      <c r="P2633" s="4"/>
    </row>
    <row r="2634" spans="11:16" x14ac:dyDescent="0.15">
      <c r="K2634" s="3"/>
      <c r="L2634" s="3"/>
      <c r="M2634" s="3"/>
      <c r="N2634" s="3"/>
      <c r="O2634" s="3"/>
      <c r="P2634" s="4"/>
    </row>
    <row r="2635" spans="11:16" x14ac:dyDescent="0.15">
      <c r="K2635" s="3"/>
      <c r="L2635" s="3"/>
      <c r="M2635" s="3"/>
      <c r="N2635" s="3"/>
      <c r="O2635" s="3"/>
      <c r="P2635" s="4"/>
    </row>
    <row r="2636" spans="11:16" x14ac:dyDescent="0.15">
      <c r="K2636" s="3"/>
      <c r="L2636" s="3"/>
      <c r="M2636" s="3"/>
      <c r="N2636" s="3"/>
      <c r="O2636" s="3"/>
      <c r="P2636" s="4"/>
    </row>
    <row r="2637" spans="11:16" x14ac:dyDescent="0.15">
      <c r="K2637" s="3"/>
      <c r="L2637" s="3"/>
      <c r="M2637" s="3"/>
      <c r="N2637" s="3"/>
      <c r="O2637" s="3"/>
      <c r="P2637" s="4"/>
    </row>
    <row r="2638" spans="11:16" x14ac:dyDescent="0.15">
      <c r="K2638" s="3"/>
      <c r="L2638" s="3"/>
      <c r="M2638" s="3"/>
      <c r="N2638" s="3"/>
      <c r="O2638" s="3"/>
      <c r="P2638" s="4"/>
    </row>
    <row r="2639" spans="11:16" x14ac:dyDescent="0.15">
      <c r="K2639" s="3"/>
      <c r="L2639" s="3"/>
      <c r="M2639" s="3"/>
      <c r="N2639" s="3"/>
      <c r="O2639" s="3"/>
      <c r="P2639" s="4"/>
    </row>
    <row r="2640" spans="11:16" x14ac:dyDescent="0.15">
      <c r="K2640" s="3"/>
      <c r="L2640" s="3"/>
      <c r="M2640" s="3"/>
      <c r="N2640" s="3"/>
      <c r="O2640" s="3"/>
      <c r="P2640" s="4"/>
    </row>
    <row r="2641" spans="11:16" x14ac:dyDescent="0.15">
      <c r="K2641" s="3"/>
      <c r="L2641" s="3"/>
      <c r="M2641" s="3"/>
      <c r="N2641" s="3"/>
      <c r="O2641" s="3"/>
      <c r="P2641" s="4"/>
    </row>
    <row r="2642" spans="11:16" x14ac:dyDescent="0.15">
      <c r="K2642" s="3"/>
      <c r="L2642" s="3"/>
      <c r="M2642" s="3"/>
      <c r="N2642" s="3"/>
      <c r="O2642" s="3"/>
      <c r="P2642" s="4"/>
    </row>
    <row r="2643" spans="11:16" x14ac:dyDescent="0.15">
      <c r="K2643" s="3"/>
      <c r="L2643" s="3"/>
      <c r="M2643" s="3"/>
      <c r="N2643" s="3"/>
      <c r="O2643" s="3"/>
      <c r="P2643" s="4"/>
    </row>
    <row r="2644" spans="11:16" x14ac:dyDescent="0.15">
      <c r="K2644" s="3"/>
      <c r="L2644" s="3"/>
      <c r="M2644" s="3"/>
      <c r="N2644" s="3"/>
      <c r="O2644" s="3"/>
      <c r="P2644" s="4"/>
    </row>
    <row r="2645" spans="11:16" x14ac:dyDescent="0.15">
      <c r="K2645" s="3"/>
      <c r="L2645" s="3"/>
      <c r="M2645" s="3"/>
      <c r="N2645" s="3"/>
      <c r="O2645" s="3"/>
      <c r="P2645" s="4"/>
    </row>
    <row r="2646" spans="11:16" x14ac:dyDescent="0.15">
      <c r="K2646" s="3"/>
      <c r="L2646" s="3"/>
      <c r="M2646" s="3"/>
      <c r="N2646" s="3"/>
      <c r="O2646" s="3"/>
      <c r="P2646" s="4"/>
    </row>
    <row r="2647" spans="11:16" x14ac:dyDescent="0.15">
      <c r="K2647" s="3"/>
      <c r="L2647" s="3"/>
      <c r="M2647" s="3"/>
      <c r="N2647" s="3"/>
      <c r="O2647" s="3"/>
      <c r="P2647" s="4"/>
    </row>
    <row r="2648" spans="11:16" x14ac:dyDescent="0.15">
      <c r="K2648" s="3"/>
      <c r="L2648" s="3"/>
      <c r="M2648" s="3"/>
      <c r="N2648" s="3"/>
      <c r="O2648" s="3"/>
      <c r="P2648" s="4"/>
    </row>
    <row r="2649" spans="11:16" x14ac:dyDescent="0.15">
      <c r="K2649" s="3"/>
      <c r="L2649" s="3"/>
      <c r="M2649" s="3"/>
      <c r="N2649" s="3"/>
      <c r="O2649" s="3"/>
      <c r="P2649" s="4"/>
    </row>
    <row r="2650" spans="11:16" x14ac:dyDescent="0.15">
      <c r="K2650" s="3"/>
      <c r="L2650" s="3"/>
      <c r="M2650" s="3"/>
      <c r="N2650" s="3"/>
      <c r="O2650" s="3"/>
      <c r="P2650" s="4"/>
    </row>
    <row r="2651" spans="11:16" x14ac:dyDescent="0.15">
      <c r="K2651" s="3"/>
      <c r="L2651" s="3"/>
      <c r="M2651" s="3"/>
      <c r="N2651" s="3"/>
      <c r="O2651" s="3"/>
      <c r="P2651" s="4"/>
    </row>
    <row r="2652" spans="11:16" x14ac:dyDescent="0.15">
      <c r="K2652" s="3"/>
      <c r="L2652" s="3"/>
      <c r="M2652" s="3"/>
      <c r="N2652" s="3"/>
      <c r="O2652" s="3"/>
      <c r="P2652" s="4"/>
    </row>
    <row r="2653" spans="11:16" x14ac:dyDescent="0.15">
      <c r="K2653" s="3"/>
      <c r="L2653" s="3"/>
      <c r="M2653" s="3"/>
      <c r="N2653" s="3"/>
      <c r="O2653" s="3"/>
      <c r="P2653" s="4"/>
    </row>
    <row r="2654" spans="11:16" x14ac:dyDescent="0.15">
      <c r="K2654" s="3"/>
      <c r="L2654" s="3"/>
      <c r="M2654" s="3"/>
      <c r="N2654" s="3"/>
      <c r="O2654" s="3"/>
      <c r="P2654" s="4"/>
    </row>
    <row r="2655" spans="11:16" x14ac:dyDescent="0.15">
      <c r="K2655" s="3"/>
      <c r="L2655" s="3"/>
      <c r="M2655" s="3"/>
      <c r="N2655" s="3"/>
      <c r="O2655" s="3"/>
      <c r="P2655" s="4"/>
    </row>
    <row r="2656" spans="11:16" x14ac:dyDescent="0.15">
      <c r="K2656" s="3"/>
      <c r="L2656" s="3"/>
      <c r="M2656" s="3"/>
      <c r="N2656" s="3"/>
      <c r="O2656" s="3"/>
      <c r="P2656" s="4"/>
    </row>
    <row r="2657" spans="11:16" x14ac:dyDescent="0.15">
      <c r="K2657" s="3"/>
      <c r="L2657" s="3"/>
      <c r="M2657" s="3"/>
      <c r="N2657" s="3"/>
      <c r="O2657" s="3"/>
      <c r="P2657" s="4"/>
    </row>
    <row r="2658" spans="11:16" x14ac:dyDescent="0.15">
      <c r="K2658" s="3"/>
      <c r="L2658" s="3"/>
      <c r="M2658" s="3"/>
      <c r="N2658" s="3"/>
      <c r="O2658" s="3"/>
      <c r="P2658" s="4"/>
    </row>
    <row r="2659" spans="11:16" x14ac:dyDescent="0.15">
      <c r="K2659" s="3"/>
      <c r="L2659" s="3"/>
      <c r="M2659" s="3"/>
      <c r="N2659" s="3"/>
      <c r="O2659" s="3"/>
      <c r="P2659" s="4"/>
    </row>
    <row r="2660" spans="11:16" x14ac:dyDescent="0.15">
      <c r="K2660" s="3"/>
      <c r="L2660" s="3"/>
      <c r="M2660" s="3"/>
      <c r="N2660" s="3"/>
      <c r="O2660" s="3"/>
      <c r="P2660" s="4"/>
    </row>
    <row r="2661" spans="11:16" x14ac:dyDescent="0.15">
      <c r="K2661" s="3"/>
      <c r="L2661" s="3"/>
      <c r="M2661" s="3"/>
      <c r="N2661" s="3"/>
      <c r="O2661" s="3"/>
      <c r="P2661" s="4"/>
    </row>
    <row r="2662" spans="11:16" x14ac:dyDescent="0.15">
      <c r="K2662" s="3"/>
      <c r="L2662" s="3"/>
      <c r="M2662" s="3"/>
      <c r="N2662" s="3"/>
      <c r="O2662" s="3"/>
      <c r="P2662" s="4"/>
    </row>
    <row r="2663" spans="11:16" x14ac:dyDescent="0.15">
      <c r="K2663" s="3"/>
      <c r="L2663" s="3"/>
      <c r="M2663" s="3"/>
      <c r="N2663" s="3"/>
      <c r="O2663" s="3"/>
      <c r="P2663" s="4"/>
    </row>
    <row r="2664" spans="11:16" x14ac:dyDescent="0.15">
      <c r="K2664" s="3"/>
      <c r="L2664" s="3"/>
      <c r="M2664" s="3"/>
      <c r="N2664" s="3"/>
      <c r="O2664" s="3"/>
      <c r="P2664" s="4"/>
    </row>
    <row r="2665" spans="11:16" x14ac:dyDescent="0.15">
      <c r="K2665" s="3"/>
      <c r="L2665" s="3"/>
      <c r="M2665" s="3"/>
      <c r="N2665" s="3"/>
      <c r="O2665" s="3"/>
      <c r="P2665" s="4"/>
    </row>
    <row r="2666" spans="11:16" x14ac:dyDescent="0.15">
      <c r="K2666" s="3"/>
      <c r="L2666" s="3"/>
      <c r="M2666" s="3"/>
      <c r="N2666" s="3"/>
      <c r="O2666" s="3"/>
      <c r="P2666" s="4"/>
    </row>
    <row r="2667" spans="11:16" x14ac:dyDescent="0.15">
      <c r="K2667" s="3"/>
      <c r="L2667" s="3"/>
      <c r="M2667" s="3"/>
      <c r="N2667" s="3"/>
      <c r="O2667" s="3"/>
      <c r="P2667" s="4"/>
    </row>
    <row r="2668" spans="11:16" x14ac:dyDescent="0.15">
      <c r="K2668" s="3"/>
      <c r="L2668" s="3"/>
      <c r="M2668" s="3"/>
      <c r="N2668" s="3"/>
      <c r="O2668" s="3"/>
      <c r="P2668" s="4"/>
    </row>
    <row r="2669" spans="11:16" x14ac:dyDescent="0.15">
      <c r="K2669" s="3"/>
      <c r="L2669" s="3"/>
      <c r="M2669" s="3"/>
      <c r="N2669" s="3"/>
      <c r="O2669" s="3"/>
      <c r="P2669" s="4"/>
    </row>
    <row r="2670" spans="11:16" x14ac:dyDescent="0.15">
      <c r="K2670" s="3"/>
      <c r="L2670" s="3"/>
      <c r="M2670" s="3"/>
      <c r="N2670" s="3"/>
      <c r="O2670" s="3"/>
      <c r="P2670" s="4"/>
    </row>
    <row r="2671" spans="11:16" x14ac:dyDescent="0.15">
      <c r="K2671" s="3"/>
      <c r="L2671" s="3"/>
      <c r="M2671" s="3"/>
      <c r="N2671" s="3"/>
      <c r="O2671" s="3"/>
      <c r="P2671" s="4"/>
    </row>
    <row r="2672" spans="11:16" x14ac:dyDescent="0.15">
      <c r="K2672" s="3"/>
      <c r="L2672" s="3"/>
      <c r="M2672" s="3"/>
      <c r="N2672" s="3"/>
      <c r="O2672" s="3"/>
      <c r="P2672" s="4"/>
    </row>
    <row r="2673" spans="11:16" x14ac:dyDescent="0.15">
      <c r="K2673" s="3"/>
      <c r="L2673" s="3"/>
      <c r="M2673" s="3"/>
      <c r="N2673" s="3"/>
      <c r="O2673" s="3"/>
      <c r="P2673" s="4"/>
    </row>
    <row r="2674" spans="11:16" x14ac:dyDescent="0.15">
      <c r="K2674" s="3"/>
      <c r="L2674" s="3"/>
      <c r="M2674" s="3"/>
      <c r="N2674" s="3"/>
      <c r="O2674" s="3"/>
      <c r="P2674" s="4"/>
    </row>
    <row r="2675" spans="11:16" x14ac:dyDescent="0.15">
      <c r="K2675" s="3"/>
      <c r="L2675" s="3"/>
      <c r="M2675" s="3"/>
      <c r="N2675" s="3"/>
      <c r="O2675" s="3"/>
      <c r="P2675" s="4"/>
    </row>
    <row r="2676" spans="11:16" x14ac:dyDescent="0.15">
      <c r="K2676" s="3"/>
      <c r="L2676" s="3"/>
      <c r="M2676" s="3"/>
      <c r="N2676" s="3"/>
      <c r="O2676" s="3"/>
      <c r="P2676" s="4"/>
    </row>
    <row r="2677" spans="11:16" x14ac:dyDescent="0.15">
      <c r="K2677" s="3"/>
      <c r="L2677" s="3"/>
      <c r="M2677" s="3"/>
      <c r="N2677" s="3"/>
      <c r="O2677" s="3"/>
      <c r="P2677" s="4"/>
    </row>
    <row r="2678" spans="11:16" x14ac:dyDescent="0.15">
      <c r="K2678" s="3"/>
      <c r="L2678" s="3"/>
      <c r="M2678" s="3"/>
      <c r="N2678" s="3"/>
      <c r="O2678" s="3"/>
      <c r="P2678" s="4"/>
    </row>
    <row r="2679" spans="11:16" x14ac:dyDescent="0.15">
      <c r="K2679" s="3"/>
      <c r="L2679" s="3"/>
      <c r="M2679" s="3"/>
      <c r="N2679" s="3"/>
      <c r="O2679" s="3"/>
      <c r="P2679" s="4"/>
    </row>
    <row r="2680" spans="11:16" x14ac:dyDescent="0.15">
      <c r="K2680" s="3"/>
      <c r="L2680" s="3"/>
      <c r="M2680" s="3"/>
      <c r="N2680" s="3"/>
      <c r="O2680" s="3"/>
      <c r="P2680" s="4"/>
    </row>
    <row r="2681" spans="11:16" x14ac:dyDescent="0.15">
      <c r="K2681" s="3"/>
      <c r="L2681" s="3"/>
      <c r="M2681" s="3"/>
      <c r="N2681" s="3"/>
      <c r="O2681" s="3"/>
      <c r="P2681" s="4"/>
    </row>
    <row r="2682" spans="11:16" x14ac:dyDescent="0.15">
      <c r="K2682" s="3"/>
      <c r="L2682" s="3"/>
      <c r="M2682" s="3"/>
      <c r="N2682" s="3"/>
      <c r="O2682" s="3"/>
      <c r="P2682" s="4"/>
    </row>
    <row r="2683" spans="11:16" x14ac:dyDescent="0.15">
      <c r="K2683" s="3"/>
      <c r="L2683" s="3"/>
      <c r="M2683" s="3"/>
      <c r="N2683" s="3"/>
      <c r="O2683" s="3"/>
      <c r="P2683" s="4"/>
    </row>
    <row r="2684" spans="11:16" x14ac:dyDescent="0.15">
      <c r="K2684" s="3"/>
      <c r="L2684" s="3"/>
      <c r="M2684" s="3"/>
      <c r="N2684" s="3"/>
      <c r="O2684" s="3"/>
      <c r="P2684" s="4"/>
    </row>
    <row r="2685" spans="11:16" x14ac:dyDescent="0.15">
      <c r="K2685" s="3"/>
      <c r="L2685" s="3"/>
      <c r="M2685" s="3"/>
      <c r="N2685" s="3"/>
      <c r="O2685" s="3"/>
      <c r="P2685" s="4"/>
    </row>
    <row r="2686" spans="11:16" x14ac:dyDescent="0.15">
      <c r="K2686" s="3"/>
      <c r="L2686" s="3"/>
      <c r="M2686" s="3"/>
      <c r="N2686" s="3"/>
      <c r="O2686" s="3"/>
      <c r="P2686" s="4"/>
    </row>
    <row r="2687" spans="11:16" x14ac:dyDescent="0.15">
      <c r="K2687" s="3"/>
      <c r="L2687" s="3"/>
      <c r="M2687" s="3"/>
      <c r="N2687" s="3"/>
      <c r="O2687" s="3"/>
      <c r="P2687" s="4"/>
    </row>
    <row r="2688" spans="11:16" x14ac:dyDescent="0.15">
      <c r="K2688" s="3"/>
      <c r="L2688" s="3"/>
      <c r="M2688" s="3"/>
      <c r="N2688" s="3"/>
      <c r="O2688" s="3"/>
      <c r="P2688" s="4"/>
    </row>
    <row r="2689" spans="11:16" x14ac:dyDescent="0.15">
      <c r="K2689" s="3"/>
      <c r="L2689" s="3"/>
      <c r="M2689" s="3"/>
      <c r="N2689" s="3"/>
      <c r="O2689" s="3"/>
      <c r="P2689" s="4"/>
    </row>
    <row r="2690" spans="11:16" x14ac:dyDescent="0.15">
      <c r="K2690" s="3"/>
      <c r="L2690" s="3"/>
      <c r="M2690" s="3"/>
      <c r="N2690" s="3"/>
      <c r="O2690" s="3"/>
      <c r="P2690" s="4"/>
    </row>
    <row r="2691" spans="11:16" x14ac:dyDescent="0.15">
      <c r="K2691" s="3"/>
      <c r="L2691" s="3"/>
      <c r="M2691" s="3"/>
      <c r="N2691" s="3"/>
      <c r="O2691" s="3"/>
      <c r="P2691" s="4"/>
    </row>
    <row r="2692" spans="11:16" x14ac:dyDescent="0.15">
      <c r="K2692" s="3"/>
      <c r="L2692" s="3"/>
      <c r="M2692" s="3"/>
      <c r="N2692" s="3"/>
      <c r="O2692" s="3"/>
      <c r="P2692" s="4"/>
    </row>
    <row r="2693" spans="11:16" x14ac:dyDescent="0.15">
      <c r="K2693" s="3"/>
      <c r="L2693" s="3"/>
      <c r="M2693" s="3"/>
      <c r="N2693" s="3"/>
      <c r="O2693" s="3"/>
      <c r="P2693" s="4"/>
    </row>
    <row r="2694" spans="11:16" x14ac:dyDescent="0.15">
      <c r="K2694" s="3"/>
      <c r="L2694" s="3"/>
      <c r="M2694" s="3"/>
      <c r="N2694" s="3"/>
      <c r="O2694" s="3"/>
      <c r="P2694" s="4"/>
    </row>
    <row r="2695" spans="11:16" x14ac:dyDescent="0.15">
      <c r="K2695" s="3"/>
      <c r="L2695" s="3"/>
      <c r="M2695" s="3"/>
      <c r="N2695" s="3"/>
      <c r="O2695" s="3"/>
      <c r="P2695" s="4"/>
    </row>
    <row r="2696" spans="11:16" x14ac:dyDescent="0.15">
      <c r="K2696" s="3"/>
      <c r="L2696" s="3"/>
      <c r="M2696" s="3"/>
      <c r="N2696" s="3"/>
      <c r="O2696" s="3"/>
      <c r="P2696" s="4"/>
    </row>
    <row r="2697" spans="11:16" x14ac:dyDescent="0.15">
      <c r="K2697" s="3"/>
      <c r="L2697" s="3"/>
      <c r="M2697" s="3"/>
      <c r="N2697" s="3"/>
      <c r="O2697" s="3"/>
      <c r="P2697" s="4"/>
    </row>
    <row r="2698" spans="11:16" x14ac:dyDescent="0.15">
      <c r="K2698" s="3"/>
      <c r="L2698" s="3"/>
      <c r="M2698" s="3"/>
      <c r="N2698" s="3"/>
      <c r="O2698" s="3"/>
      <c r="P2698" s="4"/>
    </row>
    <row r="2699" spans="11:16" x14ac:dyDescent="0.15">
      <c r="K2699" s="3"/>
      <c r="L2699" s="3"/>
      <c r="M2699" s="3"/>
      <c r="N2699" s="3"/>
      <c r="O2699" s="3"/>
      <c r="P2699" s="4"/>
    </row>
    <row r="2700" spans="11:16" x14ac:dyDescent="0.15">
      <c r="K2700" s="3"/>
      <c r="L2700" s="3"/>
      <c r="M2700" s="3"/>
      <c r="N2700" s="3"/>
      <c r="O2700" s="3"/>
      <c r="P2700" s="4"/>
    </row>
    <row r="2701" spans="11:16" x14ac:dyDescent="0.15">
      <c r="K2701" s="3"/>
      <c r="L2701" s="3"/>
      <c r="M2701" s="3"/>
      <c r="N2701" s="3"/>
      <c r="O2701" s="3"/>
      <c r="P2701" s="4"/>
    </row>
    <row r="2702" spans="11:16" x14ac:dyDescent="0.15">
      <c r="K2702" s="3"/>
      <c r="L2702" s="3"/>
      <c r="M2702" s="3"/>
      <c r="N2702" s="3"/>
      <c r="O2702" s="3"/>
      <c r="P2702" s="4"/>
    </row>
    <row r="2703" spans="11:16" x14ac:dyDescent="0.15">
      <c r="K2703" s="3"/>
      <c r="L2703" s="3"/>
      <c r="M2703" s="3"/>
      <c r="N2703" s="3"/>
      <c r="O2703" s="3"/>
      <c r="P2703" s="4"/>
    </row>
    <row r="2704" spans="11:16" x14ac:dyDescent="0.15">
      <c r="K2704" s="3"/>
      <c r="L2704" s="3"/>
      <c r="M2704" s="3"/>
      <c r="N2704" s="3"/>
      <c r="O2704" s="3"/>
      <c r="P2704" s="4"/>
    </row>
    <row r="2705" spans="11:16" x14ac:dyDescent="0.15">
      <c r="K2705" s="3"/>
      <c r="L2705" s="3"/>
      <c r="M2705" s="3"/>
      <c r="N2705" s="3"/>
      <c r="O2705" s="3"/>
      <c r="P2705" s="4"/>
    </row>
    <row r="2706" spans="11:16" x14ac:dyDescent="0.15">
      <c r="K2706" s="3"/>
      <c r="L2706" s="3"/>
      <c r="M2706" s="3"/>
      <c r="N2706" s="3"/>
      <c r="O2706" s="3"/>
      <c r="P2706" s="4"/>
    </row>
    <row r="2707" spans="11:16" x14ac:dyDescent="0.15">
      <c r="K2707" s="3"/>
      <c r="L2707" s="3"/>
      <c r="M2707" s="3"/>
      <c r="N2707" s="3"/>
      <c r="O2707" s="3"/>
      <c r="P2707" s="4"/>
    </row>
    <row r="2708" spans="11:16" x14ac:dyDescent="0.15">
      <c r="K2708" s="3"/>
      <c r="L2708" s="3"/>
      <c r="M2708" s="3"/>
      <c r="N2708" s="3"/>
      <c r="O2708" s="3"/>
      <c r="P2708" s="4"/>
    </row>
    <row r="2709" spans="11:16" x14ac:dyDescent="0.15">
      <c r="K2709" s="3"/>
      <c r="L2709" s="3"/>
      <c r="M2709" s="3"/>
      <c r="N2709" s="3"/>
      <c r="O2709" s="3"/>
      <c r="P2709" s="4"/>
    </row>
    <row r="2710" spans="11:16" x14ac:dyDescent="0.15">
      <c r="K2710" s="3"/>
      <c r="L2710" s="3"/>
      <c r="M2710" s="3"/>
      <c r="N2710" s="3"/>
      <c r="O2710" s="3"/>
      <c r="P2710" s="4"/>
    </row>
    <row r="2711" spans="11:16" x14ac:dyDescent="0.15">
      <c r="K2711" s="3"/>
      <c r="L2711" s="3"/>
      <c r="M2711" s="3"/>
      <c r="N2711" s="3"/>
      <c r="O2711" s="3"/>
      <c r="P2711" s="4"/>
    </row>
    <row r="2712" spans="11:16" x14ac:dyDescent="0.15">
      <c r="K2712" s="3"/>
      <c r="L2712" s="3"/>
      <c r="M2712" s="3"/>
      <c r="N2712" s="3"/>
      <c r="O2712" s="3"/>
      <c r="P2712" s="4"/>
    </row>
    <row r="2713" spans="11:16" x14ac:dyDescent="0.15">
      <c r="K2713" s="3"/>
      <c r="L2713" s="3"/>
      <c r="M2713" s="3"/>
      <c r="N2713" s="3"/>
      <c r="O2713" s="3"/>
      <c r="P2713" s="4"/>
    </row>
    <row r="2714" spans="11:16" x14ac:dyDescent="0.15">
      <c r="K2714" s="3"/>
      <c r="L2714" s="3"/>
      <c r="M2714" s="3"/>
      <c r="N2714" s="3"/>
      <c r="O2714" s="3"/>
      <c r="P2714" s="4"/>
    </row>
    <row r="2715" spans="11:16" x14ac:dyDescent="0.15">
      <c r="K2715" s="3"/>
      <c r="L2715" s="3"/>
      <c r="M2715" s="3"/>
      <c r="N2715" s="3"/>
      <c r="O2715" s="3"/>
      <c r="P2715" s="4"/>
    </row>
    <row r="2716" spans="11:16" x14ac:dyDescent="0.15">
      <c r="K2716" s="3"/>
      <c r="L2716" s="3"/>
      <c r="M2716" s="3"/>
      <c r="N2716" s="3"/>
      <c r="O2716" s="3"/>
      <c r="P2716" s="4"/>
    </row>
    <row r="2717" spans="11:16" x14ac:dyDescent="0.15">
      <c r="K2717" s="3"/>
      <c r="L2717" s="3"/>
      <c r="M2717" s="3"/>
      <c r="N2717" s="3"/>
      <c r="O2717" s="3"/>
      <c r="P2717" s="4"/>
    </row>
    <row r="2718" spans="11:16" x14ac:dyDescent="0.15">
      <c r="K2718" s="3"/>
      <c r="L2718" s="3"/>
      <c r="M2718" s="3"/>
      <c r="N2718" s="3"/>
      <c r="O2718" s="3"/>
      <c r="P2718" s="4"/>
    </row>
    <row r="2719" spans="11:16" x14ac:dyDescent="0.15">
      <c r="K2719" s="3"/>
      <c r="L2719" s="3"/>
      <c r="M2719" s="3"/>
      <c r="N2719" s="3"/>
      <c r="O2719" s="3"/>
      <c r="P2719" s="4"/>
    </row>
    <row r="2720" spans="11:16" x14ac:dyDescent="0.15">
      <c r="K2720" s="3"/>
      <c r="L2720" s="3"/>
      <c r="M2720" s="3"/>
      <c r="N2720" s="3"/>
      <c r="O2720" s="3"/>
      <c r="P2720" s="4"/>
    </row>
    <row r="2721" spans="11:16" x14ac:dyDescent="0.15">
      <c r="K2721" s="3"/>
      <c r="L2721" s="3"/>
      <c r="M2721" s="3"/>
      <c r="N2721" s="3"/>
      <c r="O2721" s="3"/>
      <c r="P2721" s="4"/>
    </row>
    <row r="2722" spans="11:16" x14ac:dyDescent="0.15">
      <c r="K2722" s="3"/>
      <c r="L2722" s="3"/>
      <c r="M2722" s="3"/>
      <c r="N2722" s="3"/>
      <c r="O2722" s="3"/>
      <c r="P2722" s="4"/>
    </row>
    <row r="2723" spans="11:16" x14ac:dyDescent="0.15">
      <c r="K2723" s="3"/>
      <c r="L2723" s="3"/>
      <c r="M2723" s="3"/>
      <c r="N2723" s="3"/>
      <c r="O2723" s="3"/>
      <c r="P2723" s="4"/>
    </row>
    <row r="2724" spans="11:16" x14ac:dyDescent="0.15">
      <c r="K2724" s="3"/>
      <c r="L2724" s="3"/>
      <c r="M2724" s="3"/>
      <c r="N2724" s="3"/>
      <c r="O2724" s="3"/>
      <c r="P2724" s="4"/>
    </row>
    <row r="2725" spans="11:16" x14ac:dyDescent="0.15">
      <c r="K2725" s="3"/>
      <c r="L2725" s="3"/>
      <c r="M2725" s="3"/>
      <c r="N2725" s="3"/>
      <c r="O2725" s="3"/>
      <c r="P2725" s="4"/>
    </row>
    <row r="2726" spans="11:16" x14ac:dyDescent="0.15">
      <c r="K2726" s="3"/>
      <c r="L2726" s="3"/>
      <c r="M2726" s="3"/>
      <c r="N2726" s="3"/>
      <c r="O2726" s="3"/>
      <c r="P2726" s="4"/>
    </row>
    <row r="2727" spans="11:16" x14ac:dyDescent="0.15">
      <c r="K2727" s="3"/>
      <c r="L2727" s="3"/>
      <c r="M2727" s="3"/>
      <c r="N2727" s="3"/>
      <c r="O2727" s="3"/>
      <c r="P2727" s="4"/>
    </row>
    <row r="2728" spans="11:16" x14ac:dyDescent="0.15">
      <c r="K2728" s="3"/>
      <c r="L2728" s="3"/>
      <c r="M2728" s="3"/>
      <c r="N2728" s="3"/>
      <c r="O2728" s="3"/>
      <c r="P2728" s="4"/>
    </row>
    <row r="2729" spans="11:16" x14ac:dyDescent="0.15">
      <c r="K2729" s="3"/>
      <c r="L2729" s="3"/>
      <c r="M2729" s="3"/>
      <c r="N2729" s="3"/>
      <c r="O2729" s="3"/>
      <c r="P2729" s="4"/>
    </row>
    <row r="2730" spans="11:16" x14ac:dyDescent="0.15">
      <c r="K2730" s="3"/>
      <c r="L2730" s="3"/>
      <c r="M2730" s="3"/>
      <c r="N2730" s="3"/>
      <c r="O2730" s="3"/>
      <c r="P2730" s="4"/>
    </row>
    <row r="2731" spans="11:16" x14ac:dyDescent="0.15">
      <c r="K2731" s="3"/>
      <c r="L2731" s="3"/>
      <c r="M2731" s="3"/>
      <c r="N2731" s="3"/>
      <c r="O2731" s="3"/>
      <c r="P2731" s="4"/>
    </row>
    <row r="2732" spans="11:16" x14ac:dyDescent="0.15">
      <c r="K2732" s="3"/>
      <c r="L2732" s="3"/>
      <c r="M2732" s="3"/>
      <c r="N2732" s="3"/>
      <c r="O2732" s="3"/>
      <c r="P2732" s="4"/>
    </row>
    <row r="2733" spans="11:16" x14ac:dyDescent="0.15">
      <c r="K2733" s="3"/>
      <c r="L2733" s="3"/>
      <c r="M2733" s="3"/>
      <c r="N2733" s="3"/>
      <c r="O2733" s="3"/>
      <c r="P2733" s="4"/>
    </row>
    <row r="2734" spans="11:16" x14ac:dyDescent="0.15">
      <c r="K2734" s="3"/>
      <c r="L2734" s="3"/>
      <c r="M2734" s="3"/>
      <c r="N2734" s="3"/>
      <c r="O2734" s="3"/>
      <c r="P2734" s="4"/>
    </row>
    <row r="2735" spans="11:16" x14ac:dyDescent="0.15">
      <c r="K2735" s="3"/>
      <c r="L2735" s="3"/>
      <c r="M2735" s="3"/>
      <c r="N2735" s="3"/>
      <c r="O2735" s="3"/>
      <c r="P2735" s="4"/>
    </row>
    <row r="2736" spans="11:16" x14ac:dyDescent="0.15">
      <c r="K2736" s="3"/>
      <c r="L2736" s="3"/>
      <c r="M2736" s="3"/>
      <c r="N2736" s="3"/>
      <c r="O2736" s="3"/>
      <c r="P2736" s="4"/>
    </row>
    <row r="2737" spans="11:16" x14ac:dyDescent="0.15">
      <c r="K2737" s="3"/>
      <c r="L2737" s="3"/>
      <c r="M2737" s="3"/>
      <c r="N2737" s="3"/>
      <c r="O2737" s="3"/>
      <c r="P2737" s="4"/>
    </row>
    <row r="2738" spans="11:16" x14ac:dyDescent="0.15">
      <c r="K2738" s="3"/>
      <c r="L2738" s="3"/>
      <c r="M2738" s="3"/>
      <c r="N2738" s="3"/>
      <c r="O2738" s="3"/>
      <c r="P2738" s="4"/>
    </row>
    <row r="2739" spans="11:16" x14ac:dyDescent="0.15">
      <c r="K2739" s="3"/>
      <c r="L2739" s="3"/>
      <c r="M2739" s="3"/>
      <c r="N2739" s="3"/>
      <c r="O2739" s="3"/>
      <c r="P2739" s="4"/>
    </row>
    <row r="2740" spans="11:16" x14ac:dyDescent="0.15">
      <c r="K2740" s="3"/>
      <c r="L2740" s="3"/>
      <c r="M2740" s="3"/>
      <c r="N2740" s="3"/>
      <c r="O2740" s="3"/>
      <c r="P2740" s="4"/>
    </row>
    <row r="2741" spans="11:16" x14ac:dyDescent="0.15">
      <c r="K2741" s="3"/>
      <c r="L2741" s="3"/>
      <c r="M2741" s="3"/>
      <c r="N2741" s="3"/>
      <c r="O2741" s="3"/>
      <c r="P2741" s="4"/>
    </row>
    <row r="2742" spans="11:16" x14ac:dyDescent="0.15">
      <c r="K2742" s="3"/>
      <c r="L2742" s="3"/>
      <c r="M2742" s="3"/>
      <c r="N2742" s="3"/>
      <c r="O2742" s="3"/>
      <c r="P2742" s="4"/>
    </row>
    <row r="2743" spans="11:16" x14ac:dyDescent="0.15">
      <c r="K2743" s="3"/>
      <c r="L2743" s="3"/>
      <c r="M2743" s="3"/>
      <c r="N2743" s="3"/>
      <c r="O2743" s="3"/>
      <c r="P2743" s="4"/>
    </row>
    <row r="2744" spans="11:16" x14ac:dyDescent="0.15">
      <c r="K2744" s="3"/>
      <c r="L2744" s="3"/>
      <c r="M2744" s="3"/>
      <c r="N2744" s="3"/>
      <c r="O2744" s="3"/>
      <c r="P2744" s="4"/>
    </row>
    <row r="2745" spans="11:16" x14ac:dyDescent="0.15">
      <c r="K2745" s="3"/>
      <c r="L2745" s="3"/>
      <c r="M2745" s="3"/>
      <c r="N2745" s="3"/>
      <c r="O2745" s="3"/>
      <c r="P2745" s="4"/>
    </row>
    <row r="2746" spans="11:16" x14ac:dyDescent="0.15">
      <c r="K2746" s="3"/>
      <c r="L2746" s="3"/>
      <c r="M2746" s="3"/>
      <c r="N2746" s="3"/>
      <c r="O2746" s="3"/>
      <c r="P2746" s="4"/>
    </row>
    <row r="2747" spans="11:16" x14ac:dyDescent="0.15">
      <c r="K2747" s="3"/>
      <c r="L2747" s="3"/>
      <c r="M2747" s="3"/>
      <c r="N2747" s="3"/>
      <c r="O2747" s="3"/>
      <c r="P2747" s="4"/>
    </row>
    <row r="2748" spans="11:16" x14ac:dyDescent="0.15">
      <c r="K2748" s="3"/>
      <c r="L2748" s="3"/>
      <c r="M2748" s="3"/>
      <c r="N2748" s="3"/>
      <c r="O2748" s="3"/>
      <c r="P2748" s="4"/>
    </row>
    <row r="2749" spans="11:16" x14ac:dyDescent="0.15">
      <c r="K2749" s="3"/>
      <c r="L2749" s="3"/>
      <c r="M2749" s="3"/>
      <c r="N2749" s="3"/>
      <c r="O2749" s="3"/>
      <c r="P2749" s="4"/>
    </row>
    <row r="2750" spans="11:16" x14ac:dyDescent="0.15">
      <c r="K2750" s="3"/>
      <c r="L2750" s="3"/>
      <c r="M2750" s="3"/>
      <c r="N2750" s="3"/>
      <c r="O2750" s="3"/>
      <c r="P2750" s="4"/>
    </row>
    <row r="2751" spans="11:16" x14ac:dyDescent="0.15">
      <c r="K2751" s="3"/>
      <c r="L2751" s="3"/>
      <c r="M2751" s="3"/>
      <c r="N2751" s="3"/>
      <c r="O2751" s="3"/>
      <c r="P2751" s="4"/>
    </row>
    <row r="2752" spans="11:16" x14ac:dyDescent="0.15">
      <c r="K2752" s="3"/>
      <c r="L2752" s="3"/>
      <c r="M2752" s="3"/>
      <c r="N2752" s="3"/>
      <c r="O2752" s="3"/>
      <c r="P2752" s="4"/>
    </row>
    <row r="2753" spans="11:16" x14ac:dyDescent="0.15">
      <c r="K2753" s="3"/>
      <c r="L2753" s="3"/>
      <c r="M2753" s="3"/>
      <c r="N2753" s="3"/>
      <c r="O2753" s="3"/>
      <c r="P2753" s="4"/>
    </row>
    <row r="2754" spans="11:16" x14ac:dyDescent="0.15">
      <c r="K2754" s="3"/>
      <c r="L2754" s="3"/>
      <c r="M2754" s="3"/>
      <c r="N2754" s="3"/>
      <c r="O2754" s="3"/>
      <c r="P2754" s="4"/>
    </row>
    <row r="2755" spans="11:16" x14ac:dyDescent="0.15">
      <c r="K2755" s="3"/>
      <c r="L2755" s="3"/>
      <c r="M2755" s="3"/>
      <c r="N2755" s="3"/>
      <c r="O2755" s="3"/>
      <c r="P2755" s="4"/>
    </row>
    <row r="2756" spans="11:16" x14ac:dyDescent="0.15">
      <c r="K2756" s="3"/>
      <c r="L2756" s="3"/>
      <c r="M2756" s="3"/>
      <c r="N2756" s="3"/>
      <c r="O2756" s="3"/>
      <c r="P2756" s="4"/>
    </row>
    <row r="2757" spans="11:16" x14ac:dyDescent="0.15">
      <c r="K2757" s="3"/>
      <c r="L2757" s="3"/>
      <c r="M2757" s="3"/>
      <c r="N2757" s="3"/>
      <c r="O2757" s="3"/>
      <c r="P2757" s="4"/>
    </row>
    <row r="2758" spans="11:16" x14ac:dyDescent="0.15">
      <c r="K2758" s="3"/>
      <c r="L2758" s="3"/>
      <c r="M2758" s="3"/>
      <c r="N2758" s="3"/>
      <c r="O2758" s="3"/>
      <c r="P2758" s="4"/>
    </row>
    <row r="2759" spans="11:16" x14ac:dyDescent="0.15">
      <c r="K2759" s="3"/>
      <c r="L2759" s="3"/>
      <c r="M2759" s="3"/>
      <c r="N2759" s="3"/>
      <c r="O2759" s="3"/>
      <c r="P2759" s="4"/>
    </row>
    <row r="2760" spans="11:16" x14ac:dyDescent="0.15">
      <c r="K2760" s="3"/>
      <c r="L2760" s="3"/>
      <c r="M2760" s="3"/>
      <c r="N2760" s="3"/>
      <c r="O2760" s="3"/>
      <c r="P2760" s="4"/>
    </row>
    <row r="2761" spans="11:16" x14ac:dyDescent="0.15">
      <c r="K2761" s="3"/>
      <c r="L2761" s="3"/>
      <c r="M2761" s="3"/>
      <c r="N2761" s="3"/>
      <c r="O2761" s="3"/>
      <c r="P2761" s="4"/>
    </row>
    <row r="2762" spans="11:16" x14ac:dyDescent="0.15">
      <c r="K2762" s="3"/>
      <c r="L2762" s="3"/>
      <c r="M2762" s="3"/>
      <c r="N2762" s="3"/>
      <c r="O2762" s="3"/>
      <c r="P2762" s="4"/>
    </row>
    <row r="2763" spans="11:16" x14ac:dyDescent="0.15">
      <c r="K2763" s="3"/>
      <c r="L2763" s="3"/>
      <c r="M2763" s="3"/>
      <c r="N2763" s="3"/>
      <c r="O2763" s="3"/>
      <c r="P2763" s="4"/>
    </row>
    <row r="2764" spans="11:16" x14ac:dyDescent="0.15">
      <c r="K2764" s="3"/>
      <c r="L2764" s="3"/>
      <c r="M2764" s="3"/>
      <c r="N2764" s="3"/>
      <c r="O2764" s="3"/>
      <c r="P2764" s="4"/>
    </row>
    <row r="2765" spans="11:16" x14ac:dyDescent="0.15">
      <c r="K2765" s="3"/>
      <c r="L2765" s="3"/>
      <c r="M2765" s="3"/>
      <c r="N2765" s="3"/>
      <c r="O2765" s="3"/>
      <c r="P2765" s="4"/>
    </row>
    <row r="2766" spans="11:16" x14ac:dyDescent="0.15">
      <c r="K2766" s="3"/>
      <c r="L2766" s="3"/>
      <c r="M2766" s="3"/>
      <c r="N2766" s="3"/>
      <c r="O2766" s="3"/>
      <c r="P2766" s="4"/>
    </row>
    <row r="2767" spans="11:16" x14ac:dyDescent="0.15">
      <c r="K2767" s="3"/>
      <c r="L2767" s="3"/>
      <c r="M2767" s="3"/>
      <c r="N2767" s="3"/>
      <c r="O2767" s="3"/>
      <c r="P2767" s="4"/>
    </row>
    <row r="2768" spans="11:16" x14ac:dyDescent="0.15">
      <c r="K2768" s="3"/>
      <c r="L2768" s="3"/>
      <c r="M2768" s="3"/>
      <c r="N2768" s="3"/>
      <c r="O2768" s="3"/>
      <c r="P2768" s="4"/>
    </row>
    <row r="2769" spans="11:16" x14ac:dyDescent="0.15">
      <c r="K2769" s="3"/>
      <c r="L2769" s="3"/>
      <c r="M2769" s="3"/>
      <c r="N2769" s="3"/>
      <c r="O2769" s="3"/>
      <c r="P2769" s="4"/>
    </row>
    <row r="2770" spans="11:16" x14ac:dyDescent="0.15">
      <c r="K2770" s="3"/>
      <c r="L2770" s="3"/>
      <c r="M2770" s="3"/>
      <c r="N2770" s="3"/>
      <c r="O2770" s="3"/>
      <c r="P2770" s="4"/>
    </row>
    <row r="2771" spans="11:16" x14ac:dyDescent="0.15">
      <c r="K2771" s="3"/>
      <c r="L2771" s="3"/>
      <c r="M2771" s="3"/>
      <c r="N2771" s="3"/>
      <c r="O2771" s="3"/>
      <c r="P2771" s="4"/>
    </row>
    <row r="2772" spans="11:16" x14ac:dyDescent="0.15">
      <c r="K2772" s="3"/>
      <c r="L2772" s="3"/>
      <c r="M2772" s="3"/>
      <c r="N2772" s="3"/>
      <c r="O2772" s="3"/>
      <c r="P2772" s="4"/>
    </row>
    <row r="2773" spans="11:16" x14ac:dyDescent="0.15">
      <c r="K2773" s="3"/>
      <c r="L2773" s="3"/>
      <c r="M2773" s="3"/>
      <c r="N2773" s="3"/>
      <c r="O2773" s="3"/>
      <c r="P2773" s="4"/>
    </row>
    <row r="2774" spans="11:16" x14ac:dyDescent="0.15">
      <c r="K2774" s="3"/>
      <c r="L2774" s="3"/>
      <c r="M2774" s="3"/>
      <c r="N2774" s="3"/>
      <c r="O2774" s="3"/>
      <c r="P2774" s="4"/>
    </row>
    <row r="2775" spans="11:16" x14ac:dyDescent="0.15">
      <c r="K2775" s="3"/>
      <c r="L2775" s="3"/>
      <c r="M2775" s="3"/>
      <c r="N2775" s="3"/>
      <c r="O2775" s="3"/>
      <c r="P2775" s="4"/>
    </row>
    <row r="2776" spans="11:16" x14ac:dyDescent="0.15">
      <c r="K2776" s="3"/>
      <c r="L2776" s="3"/>
      <c r="M2776" s="3"/>
      <c r="N2776" s="3"/>
      <c r="O2776" s="3"/>
      <c r="P2776" s="4"/>
    </row>
    <row r="2777" spans="11:16" x14ac:dyDescent="0.15">
      <c r="K2777" s="3"/>
      <c r="L2777" s="3"/>
      <c r="M2777" s="3"/>
      <c r="N2777" s="3"/>
      <c r="O2777" s="3"/>
      <c r="P2777" s="4"/>
    </row>
    <row r="2778" spans="11:16" x14ac:dyDescent="0.15">
      <c r="K2778" s="3"/>
      <c r="L2778" s="3"/>
      <c r="M2778" s="3"/>
      <c r="N2778" s="3"/>
      <c r="O2778" s="3"/>
      <c r="P2778" s="4"/>
    </row>
    <row r="2779" spans="11:16" x14ac:dyDescent="0.15">
      <c r="K2779" s="3"/>
      <c r="L2779" s="3"/>
      <c r="M2779" s="3"/>
      <c r="N2779" s="3"/>
      <c r="O2779" s="3"/>
      <c r="P2779" s="4"/>
    </row>
    <row r="2780" spans="11:16" x14ac:dyDescent="0.15">
      <c r="K2780" s="3"/>
      <c r="L2780" s="3"/>
      <c r="M2780" s="3"/>
      <c r="N2780" s="3"/>
      <c r="O2780" s="3"/>
      <c r="P2780" s="4"/>
    </row>
    <row r="2781" spans="11:16" x14ac:dyDescent="0.15">
      <c r="K2781" s="3"/>
      <c r="L2781" s="3"/>
      <c r="M2781" s="3"/>
      <c r="N2781" s="3"/>
      <c r="O2781" s="3"/>
      <c r="P2781" s="4"/>
    </row>
    <row r="2782" spans="11:16" x14ac:dyDescent="0.15">
      <c r="K2782" s="3"/>
      <c r="L2782" s="3"/>
      <c r="M2782" s="3"/>
      <c r="N2782" s="3"/>
      <c r="O2782" s="3"/>
      <c r="P2782" s="4"/>
    </row>
    <row r="2783" spans="11:16" x14ac:dyDescent="0.15">
      <c r="K2783" s="3"/>
      <c r="L2783" s="3"/>
      <c r="M2783" s="3"/>
      <c r="N2783" s="3"/>
      <c r="O2783" s="3"/>
      <c r="P2783" s="4"/>
    </row>
    <row r="2784" spans="11:16" x14ac:dyDescent="0.15">
      <c r="K2784" s="3"/>
      <c r="L2784" s="3"/>
      <c r="M2784" s="3"/>
      <c r="N2784" s="3"/>
      <c r="O2784" s="3"/>
      <c r="P2784" s="4"/>
    </row>
    <row r="2785" spans="11:16" x14ac:dyDescent="0.15">
      <c r="K2785" s="3"/>
      <c r="L2785" s="3"/>
      <c r="M2785" s="3"/>
      <c r="N2785" s="3"/>
      <c r="O2785" s="3"/>
      <c r="P2785" s="4"/>
    </row>
    <row r="2786" spans="11:16" x14ac:dyDescent="0.15">
      <c r="K2786" s="3"/>
      <c r="L2786" s="3"/>
      <c r="M2786" s="3"/>
      <c r="N2786" s="3"/>
      <c r="O2786" s="3"/>
      <c r="P2786" s="4"/>
    </row>
    <row r="2787" spans="11:16" x14ac:dyDescent="0.15">
      <c r="K2787" s="3"/>
      <c r="L2787" s="3"/>
      <c r="M2787" s="3"/>
      <c r="N2787" s="3"/>
      <c r="O2787" s="3"/>
      <c r="P2787" s="4"/>
    </row>
    <row r="2788" spans="11:16" x14ac:dyDescent="0.15">
      <c r="K2788" s="3"/>
      <c r="L2788" s="3"/>
      <c r="M2788" s="3"/>
      <c r="N2788" s="3"/>
      <c r="O2788" s="3"/>
      <c r="P2788" s="4"/>
    </row>
    <row r="2789" spans="11:16" x14ac:dyDescent="0.15">
      <c r="K2789" s="3"/>
      <c r="L2789" s="3"/>
      <c r="M2789" s="3"/>
      <c r="N2789" s="3"/>
      <c r="O2789" s="3"/>
      <c r="P2789" s="4"/>
    </row>
    <row r="2790" spans="11:16" x14ac:dyDescent="0.15">
      <c r="K2790" s="3"/>
      <c r="L2790" s="3"/>
      <c r="M2790" s="3"/>
      <c r="N2790" s="3"/>
      <c r="O2790" s="3"/>
      <c r="P2790" s="4"/>
    </row>
    <row r="2791" spans="11:16" x14ac:dyDescent="0.15">
      <c r="K2791" s="3"/>
      <c r="L2791" s="3"/>
      <c r="M2791" s="3"/>
      <c r="N2791" s="3"/>
      <c r="O2791" s="3"/>
      <c r="P2791" s="4"/>
    </row>
    <row r="2792" spans="11:16" x14ac:dyDescent="0.15">
      <c r="K2792" s="3"/>
      <c r="L2792" s="3"/>
      <c r="M2792" s="3"/>
      <c r="N2792" s="3"/>
      <c r="O2792" s="3"/>
      <c r="P2792" s="4"/>
    </row>
    <row r="2793" spans="11:16" x14ac:dyDescent="0.15">
      <c r="K2793" s="3"/>
      <c r="L2793" s="3"/>
      <c r="M2793" s="3"/>
      <c r="N2793" s="3"/>
      <c r="O2793" s="3"/>
      <c r="P2793" s="4"/>
    </row>
    <row r="2794" spans="11:16" x14ac:dyDescent="0.15">
      <c r="K2794" s="3"/>
      <c r="L2794" s="3"/>
      <c r="M2794" s="3"/>
      <c r="N2794" s="3"/>
      <c r="O2794" s="3"/>
      <c r="P2794" s="4"/>
    </row>
    <row r="2795" spans="11:16" x14ac:dyDescent="0.15">
      <c r="K2795" s="3"/>
      <c r="L2795" s="3"/>
      <c r="M2795" s="3"/>
      <c r="N2795" s="3"/>
      <c r="O2795" s="3"/>
      <c r="P2795" s="4"/>
    </row>
    <row r="2796" spans="11:16" x14ac:dyDescent="0.15">
      <c r="K2796" s="3"/>
      <c r="L2796" s="3"/>
      <c r="M2796" s="3"/>
      <c r="N2796" s="3"/>
      <c r="O2796" s="3"/>
      <c r="P2796" s="4"/>
    </row>
    <row r="2797" spans="11:16" x14ac:dyDescent="0.15">
      <c r="K2797" s="3"/>
      <c r="L2797" s="3"/>
      <c r="M2797" s="3"/>
      <c r="N2797" s="3"/>
      <c r="O2797" s="3"/>
      <c r="P2797" s="4"/>
    </row>
    <row r="2798" spans="11:16" x14ac:dyDescent="0.15">
      <c r="K2798" s="3"/>
      <c r="L2798" s="3"/>
      <c r="M2798" s="3"/>
      <c r="N2798" s="3"/>
      <c r="O2798" s="3"/>
      <c r="P2798" s="4"/>
    </row>
    <row r="2799" spans="11:16" x14ac:dyDescent="0.15">
      <c r="K2799" s="3"/>
      <c r="L2799" s="3"/>
      <c r="M2799" s="3"/>
      <c r="N2799" s="3"/>
      <c r="O2799" s="3"/>
      <c r="P2799" s="4"/>
    </row>
    <row r="2800" spans="11:16" x14ac:dyDescent="0.15">
      <c r="K2800" s="3"/>
      <c r="L2800" s="3"/>
      <c r="M2800" s="3"/>
      <c r="N2800" s="3"/>
      <c r="O2800" s="3"/>
      <c r="P2800" s="4"/>
    </row>
    <row r="2801" spans="11:16" x14ac:dyDescent="0.15">
      <c r="K2801" s="3"/>
      <c r="L2801" s="3"/>
      <c r="M2801" s="3"/>
      <c r="N2801" s="3"/>
      <c r="O2801" s="3"/>
      <c r="P2801" s="4"/>
    </row>
    <row r="2802" spans="11:16" x14ac:dyDescent="0.15">
      <c r="K2802" s="3"/>
      <c r="L2802" s="3"/>
      <c r="M2802" s="3"/>
      <c r="N2802" s="3"/>
      <c r="O2802" s="3"/>
      <c r="P2802" s="4"/>
    </row>
    <row r="2803" spans="11:16" x14ac:dyDescent="0.15">
      <c r="K2803" s="3"/>
      <c r="L2803" s="3"/>
      <c r="M2803" s="3"/>
      <c r="N2803" s="3"/>
      <c r="O2803" s="3"/>
      <c r="P2803" s="4"/>
    </row>
    <row r="2804" spans="11:16" x14ac:dyDescent="0.15">
      <c r="K2804" s="3"/>
      <c r="L2804" s="3"/>
      <c r="M2804" s="3"/>
      <c r="N2804" s="3"/>
      <c r="O2804" s="3"/>
      <c r="P2804" s="4"/>
    </row>
    <row r="2805" spans="11:16" x14ac:dyDescent="0.15">
      <c r="K2805" s="3"/>
      <c r="L2805" s="3"/>
      <c r="M2805" s="3"/>
      <c r="N2805" s="3"/>
      <c r="O2805" s="3"/>
      <c r="P2805" s="4"/>
    </row>
    <row r="2806" spans="11:16" x14ac:dyDescent="0.15">
      <c r="K2806" s="3"/>
      <c r="L2806" s="3"/>
      <c r="M2806" s="3"/>
      <c r="N2806" s="3"/>
      <c r="O2806" s="3"/>
      <c r="P2806" s="4"/>
    </row>
    <row r="2807" spans="11:16" x14ac:dyDescent="0.15">
      <c r="K2807" s="3"/>
      <c r="L2807" s="3"/>
      <c r="M2807" s="3"/>
      <c r="N2807" s="3"/>
      <c r="O2807" s="3"/>
      <c r="P2807" s="4"/>
    </row>
    <row r="2808" spans="11:16" x14ac:dyDescent="0.15">
      <c r="K2808" s="3"/>
      <c r="L2808" s="3"/>
      <c r="M2808" s="3"/>
      <c r="N2808" s="3"/>
      <c r="O2808" s="3"/>
      <c r="P2808" s="4"/>
    </row>
    <row r="2809" spans="11:16" x14ac:dyDescent="0.15">
      <c r="K2809" s="3"/>
      <c r="L2809" s="3"/>
      <c r="M2809" s="3"/>
      <c r="N2809" s="3"/>
      <c r="O2809" s="3"/>
      <c r="P2809" s="4"/>
    </row>
    <row r="2810" spans="11:16" x14ac:dyDescent="0.15">
      <c r="K2810" s="3"/>
      <c r="L2810" s="3"/>
      <c r="M2810" s="3"/>
      <c r="N2810" s="3"/>
      <c r="O2810" s="3"/>
      <c r="P2810" s="4"/>
    </row>
    <row r="2811" spans="11:16" x14ac:dyDescent="0.15">
      <c r="K2811" s="3"/>
      <c r="L2811" s="3"/>
      <c r="M2811" s="3"/>
      <c r="N2811" s="3"/>
      <c r="O2811" s="3"/>
      <c r="P2811" s="4"/>
    </row>
    <row r="2812" spans="11:16" x14ac:dyDescent="0.15">
      <c r="K2812" s="3"/>
      <c r="L2812" s="3"/>
      <c r="M2812" s="3"/>
      <c r="N2812" s="3"/>
      <c r="O2812" s="3"/>
      <c r="P2812" s="4"/>
    </row>
    <row r="2813" spans="11:16" x14ac:dyDescent="0.15">
      <c r="K2813" s="3"/>
      <c r="L2813" s="3"/>
      <c r="M2813" s="3"/>
      <c r="N2813" s="3"/>
      <c r="O2813" s="3"/>
      <c r="P2813" s="4"/>
    </row>
    <row r="2814" spans="11:16" x14ac:dyDescent="0.15">
      <c r="K2814" s="3"/>
      <c r="L2814" s="3"/>
      <c r="M2814" s="3"/>
      <c r="N2814" s="3"/>
      <c r="O2814" s="3"/>
      <c r="P2814" s="4"/>
    </row>
    <row r="2815" spans="11:16" x14ac:dyDescent="0.15">
      <c r="K2815" s="3"/>
      <c r="L2815" s="3"/>
      <c r="M2815" s="3"/>
      <c r="N2815" s="3"/>
      <c r="O2815" s="3"/>
      <c r="P2815" s="4"/>
    </row>
    <row r="2816" spans="11:16" x14ac:dyDescent="0.15">
      <c r="K2816" s="3"/>
      <c r="L2816" s="3"/>
      <c r="M2816" s="3"/>
      <c r="N2816" s="3"/>
      <c r="O2816" s="3"/>
      <c r="P2816" s="4"/>
    </row>
    <row r="2817" spans="11:16" x14ac:dyDescent="0.15">
      <c r="K2817" s="3"/>
      <c r="L2817" s="3"/>
      <c r="M2817" s="3"/>
      <c r="N2817" s="3"/>
      <c r="O2817" s="3"/>
      <c r="P2817" s="4"/>
    </row>
    <row r="2818" spans="11:16" x14ac:dyDescent="0.15">
      <c r="K2818" s="3"/>
      <c r="L2818" s="3"/>
      <c r="M2818" s="3"/>
      <c r="N2818" s="3"/>
      <c r="O2818" s="3"/>
      <c r="P2818" s="4"/>
    </row>
    <row r="2819" spans="11:16" x14ac:dyDescent="0.15">
      <c r="K2819" s="3"/>
      <c r="L2819" s="3"/>
      <c r="M2819" s="3"/>
      <c r="N2819" s="3"/>
      <c r="O2819" s="3"/>
      <c r="P2819" s="4"/>
    </row>
    <row r="2820" spans="11:16" x14ac:dyDescent="0.15">
      <c r="K2820" s="3"/>
      <c r="L2820" s="3"/>
      <c r="M2820" s="3"/>
      <c r="N2820" s="3"/>
      <c r="O2820" s="3"/>
      <c r="P2820" s="4"/>
    </row>
    <row r="2821" spans="11:16" x14ac:dyDescent="0.15">
      <c r="K2821" s="3"/>
      <c r="L2821" s="3"/>
      <c r="M2821" s="3"/>
      <c r="N2821" s="3"/>
      <c r="O2821" s="3"/>
      <c r="P2821" s="4"/>
    </row>
    <row r="2822" spans="11:16" x14ac:dyDescent="0.15">
      <c r="K2822" s="3"/>
      <c r="L2822" s="3"/>
      <c r="M2822" s="3"/>
      <c r="N2822" s="3"/>
      <c r="O2822" s="3"/>
      <c r="P2822" s="4"/>
    </row>
    <row r="2823" spans="11:16" x14ac:dyDescent="0.15">
      <c r="K2823" s="3"/>
      <c r="L2823" s="3"/>
      <c r="M2823" s="3"/>
      <c r="N2823" s="3"/>
      <c r="O2823" s="3"/>
      <c r="P2823" s="4"/>
    </row>
    <row r="2824" spans="11:16" x14ac:dyDescent="0.15">
      <c r="K2824" s="3"/>
      <c r="L2824" s="3"/>
      <c r="M2824" s="3"/>
      <c r="N2824" s="3"/>
      <c r="O2824" s="3"/>
      <c r="P2824" s="4"/>
    </row>
    <row r="2825" spans="11:16" x14ac:dyDescent="0.15">
      <c r="K2825" s="3"/>
      <c r="L2825" s="3"/>
      <c r="M2825" s="3"/>
      <c r="N2825" s="3"/>
      <c r="O2825" s="3"/>
      <c r="P2825" s="4"/>
    </row>
    <row r="2826" spans="11:16" x14ac:dyDescent="0.15">
      <c r="K2826" s="3"/>
      <c r="L2826" s="3"/>
      <c r="M2826" s="3"/>
      <c r="N2826" s="3"/>
      <c r="O2826" s="3"/>
      <c r="P2826" s="4"/>
    </row>
    <row r="2827" spans="11:16" x14ac:dyDescent="0.15">
      <c r="K2827" s="3"/>
      <c r="L2827" s="3"/>
      <c r="M2827" s="3"/>
      <c r="N2827" s="3"/>
      <c r="O2827" s="3"/>
      <c r="P2827" s="4"/>
    </row>
    <row r="2828" spans="11:16" x14ac:dyDescent="0.15">
      <c r="K2828" s="3"/>
      <c r="L2828" s="3"/>
      <c r="M2828" s="3"/>
      <c r="N2828" s="3"/>
      <c r="O2828" s="3"/>
      <c r="P2828" s="4"/>
    </row>
    <row r="2829" spans="11:16" x14ac:dyDescent="0.15">
      <c r="K2829" s="3"/>
      <c r="L2829" s="3"/>
      <c r="M2829" s="3"/>
      <c r="N2829" s="3"/>
      <c r="O2829" s="3"/>
      <c r="P2829" s="4"/>
    </row>
    <row r="2830" spans="11:16" x14ac:dyDescent="0.15">
      <c r="K2830" s="3"/>
      <c r="L2830" s="3"/>
      <c r="M2830" s="3"/>
      <c r="N2830" s="3"/>
      <c r="O2830" s="3"/>
      <c r="P2830" s="4"/>
    </row>
    <row r="2831" spans="11:16" x14ac:dyDescent="0.15">
      <c r="K2831" s="3"/>
      <c r="L2831" s="3"/>
      <c r="M2831" s="3"/>
      <c r="N2831" s="3"/>
      <c r="O2831" s="3"/>
      <c r="P2831" s="4"/>
    </row>
    <row r="2832" spans="11:16" x14ac:dyDescent="0.15">
      <c r="K2832" s="3"/>
      <c r="L2832" s="3"/>
      <c r="M2832" s="3"/>
      <c r="N2832" s="3"/>
      <c r="O2832" s="3"/>
      <c r="P2832" s="4"/>
    </row>
    <row r="2833" spans="11:16" x14ac:dyDescent="0.15">
      <c r="K2833" s="3"/>
      <c r="L2833" s="3"/>
      <c r="M2833" s="3"/>
      <c r="N2833" s="3"/>
      <c r="O2833" s="3"/>
      <c r="P2833" s="4"/>
    </row>
    <row r="2834" spans="11:16" x14ac:dyDescent="0.15">
      <c r="K2834" s="3"/>
      <c r="L2834" s="3"/>
      <c r="M2834" s="3"/>
      <c r="N2834" s="3"/>
      <c r="O2834" s="3"/>
      <c r="P2834" s="4"/>
    </row>
    <row r="2835" spans="11:16" x14ac:dyDescent="0.15">
      <c r="K2835" s="3"/>
      <c r="L2835" s="3"/>
      <c r="M2835" s="3"/>
      <c r="N2835" s="3"/>
      <c r="O2835" s="3"/>
      <c r="P2835" s="4"/>
    </row>
    <row r="2836" spans="11:16" x14ac:dyDescent="0.15">
      <c r="K2836" s="3"/>
      <c r="L2836" s="3"/>
      <c r="M2836" s="3"/>
      <c r="N2836" s="3"/>
      <c r="O2836" s="3"/>
      <c r="P2836" s="4"/>
    </row>
    <row r="2837" spans="11:16" x14ac:dyDescent="0.15">
      <c r="K2837" s="3"/>
      <c r="L2837" s="3"/>
      <c r="M2837" s="3"/>
      <c r="N2837" s="3"/>
      <c r="O2837" s="3"/>
      <c r="P2837" s="4"/>
    </row>
    <row r="2838" spans="11:16" x14ac:dyDescent="0.15">
      <c r="K2838" s="3"/>
      <c r="L2838" s="3"/>
      <c r="M2838" s="3"/>
      <c r="N2838" s="3"/>
      <c r="O2838" s="3"/>
      <c r="P2838" s="4"/>
    </row>
    <row r="2839" spans="11:16" x14ac:dyDescent="0.15">
      <c r="K2839" s="3"/>
      <c r="L2839" s="3"/>
      <c r="M2839" s="3"/>
      <c r="N2839" s="3"/>
      <c r="O2839" s="3"/>
      <c r="P2839" s="4"/>
    </row>
    <row r="2840" spans="11:16" x14ac:dyDescent="0.15">
      <c r="K2840" s="3"/>
      <c r="L2840" s="3"/>
      <c r="M2840" s="3"/>
      <c r="N2840" s="3"/>
      <c r="O2840" s="3"/>
      <c r="P2840" s="4"/>
    </row>
    <row r="2841" spans="11:16" x14ac:dyDescent="0.15">
      <c r="K2841" s="3"/>
      <c r="L2841" s="3"/>
      <c r="M2841" s="3"/>
      <c r="N2841" s="3"/>
      <c r="O2841" s="3"/>
      <c r="P2841" s="4"/>
    </row>
    <row r="2842" spans="11:16" x14ac:dyDescent="0.15">
      <c r="K2842" s="3"/>
      <c r="L2842" s="3"/>
      <c r="M2842" s="3"/>
      <c r="N2842" s="3"/>
      <c r="O2842" s="3"/>
      <c r="P2842" s="4"/>
    </row>
    <row r="2843" spans="11:16" x14ac:dyDescent="0.15">
      <c r="K2843" s="3"/>
      <c r="L2843" s="3"/>
      <c r="M2843" s="3"/>
      <c r="N2843" s="3"/>
      <c r="O2843" s="3"/>
      <c r="P2843" s="4"/>
    </row>
    <row r="2844" spans="11:16" x14ac:dyDescent="0.15">
      <c r="K2844" s="3"/>
      <c r="L2844" s="3"/>
      <c r="M2844" s="3"/>
      <c r="N2844" s="3"/>
      <c r="O2844" s="3"/>
      <c r="P2844" s="4"/>
    </row>
    <row r="2845" spans="11:16" x14ac:dyDescent="0.15">
      <c r="K2845" s="3"/>
      <c r="L2845" s="3"/>
      <c r="M2845" s="3"/>
      <c r="N2845" s="3"/>
      <c r="O2845" s="3"/>
      <c r="P2845" s="4"/>
    </row>
    <row r="2846" spans="11:16" x14ac:dyDescent="0.15">
      <c r="K2846" s="3"/>
      <c r="L2846" s="3"/>
      <c r="M2846" s="3"/>
      <c r="N2846" s="3"/>
      <c r="O2846" s="3"/>
      <c r="P2846" s="4"/>
    </row>
    <row r="2847" spans="11:16" x14ac:dyDescent="0.15">
      <c r="K2847" s="3"/>
      <c r="L2847" s="3"/>
      <c r="M2847" s="3"/>
      <c r="N2847" s="3"/>
      <c r="O2847" s="3"/>
      <c r="P2847" s="4"/>
    </row>
    <row r="2848" spans="11:16" x14ac:dyDescent="0.15">
      <c r="K2848" s="3"/>
      <c r="L2848" s="3"/>
      <c r="M2848" s="3"/>
      <c r="N2848" s="3"/>
      <c r="O2848" s="3"/>
      <c r="P2848" s="4"/>
    </row>
    <row r="2849" spans="11:16" x14ac:dyDescent="0.15">
      <c r="K2849" s="3"/>
      <c r="L2849" s="3"/>
      <c r="M2849" s="3"/>
      <c r="N2849" s="3"/>
      <c r="O2849" s="3"/>
      <c r="P2849" s="4"/>
    </row>
    <row r="2850" spans="11:16" x14ac:dyDescent="0.15">
      <c r="K2850" s="3"/>
      <c r="L2850" s="3"/>
      <c r="M2850" s="3"/>
      <c r="N2850" s="3"/>
      <c r="O2850" s="3"/>
      <c r="P2850" s="4"/>
    </row>
    <row r="2851" spans="11:16" x14ac:dyDescent="0.15">
      <c r="K2851" s="3"/>
      <c r="L2851" s="3"/>
      <c r="M2851" s="3"/>
      <c r="N2851" s="3"/>
      <c r="O2851" s="3"/>
      <c r="P2851" s="4"/>
    </row>
    <row r="2852" spans="11:16" x14ac:dyDescent="0.15">
      <c r="K2852" s="3"/>
      <c r="L2852" s="3"/>
      <c r="M2852" s="3"/>
      <c r="N2852" s="3"/>
      <c r="O2852" s="3"/>
      <c r="P2852" s="4"/>
    </row>
    <row r="2853" spans="11:16" x14ac:dyDescent="0.15">
      <c r="K2853" s="3"/>
      <c r="L2853" s="3"/>
      <c r="M2853" s="3"/>
      <c r="N2853" s="3"/>
      <c r="O2853" s="3"/>
      <c r="P2853" s="4"/>
    </row>
    <row r="2854" spans="11:16" x14ac:dyDescent="0.15">
      <c r="K2854" s="3"/>
      <c r="L2854" s="3"/>
      <c r="M2854" s="3"/>
      <c r="N2854" s="3"/>
      <c r="O2854" s="3"/>
      <c r="P2854" s="4"/>
    </row>
    <row r="2855" spans="11:16" x14ac:dyDescent="0.15">
      <c r="K2855" s="3"/>
      <c r="L2855" s="3"/>
      <c r="M2855" s="3"/>
      <c r="N2855" s="3"/>
      <c r="O2855" s="3"/>
      <c r="P2855" s="4"/>
    </row>
    <row r="2856" spans="11:16" x14ac:dyDescent="0.15">
      <c r="K2856" s="3"/>
      <c r="L2856" s="3"/>
      <c r="M2856" s="3"/>
      <c r="N2856" s="3"/>
      <c r="O2856" s="3"/>
      <c r="P2856" s="4"/>
    </row>
    <row r="2857" spans="11:16" x14ac:dyDescent="0.15">
      <c r="K2857" s="3"/>
      <c r="L2857" s="3"/>
      <c r="M2857" s="3"/>
      <c r="N2857" s="3"/>
      <c r="O2857" s="3"/>
      <c r="P2857" s="4"/>
    </row>
    <row r="2858" spans="11:16" x14ac:dyDescent="0.15">
      <c r="K2858" s="3"/>
      <c r="L2858" s="3"/>
      <c r="M2858" s="3"/>
      <c r="N2858" s="3"/>
      <c r="O2858" s="3"/>
      <c r="P2858" s="4"/>
    </row>
    <row r="2859" spans="11:16" x14ac:dyDescent="0.15">
      <c r="K2859" s="3"/>
      <c r="L2859" s="3"/>
      <c r="M2859" s="3"/>
      <c r="N2859" s="3"/>
      <c r="O2859" s="3"/>
      <c r="P2859" s="4"/>
    </row>
    <row r="2860" spans="11:16" x14ac:dyDescent="0.15">
      <c r="K2860" s="3"/>
      <c r="L2860" s="3"/>
      <c r="M2860" s="3"/>
      <c r="N2860" s="3"/>
      <c r="O2860" s="3"/>
      <c r="P2860" s="4"/>
    </row>
    <row r="2861" spans="11:16" x14ac:dyDescent="0.15">
      <c r="K2861" s="3"/>
      <c r="L2861" s="3"/>
      <c r="M2861" s="3"/>
      <c r="N2861" s="3"/>
      <c r="O2861" s="3"/>
      <c r="P2861" s="4"/>
    </row>
    <row r="2862" spans="11:16" x14ac:dyDescent="0.15">
      <c r="K2862" s="3"/>
      <c r="L2862" s="3"/>
      <c r="M2862" s="3"/>
      <c r="N2862" s="3"/>
      <c r="O2862" s="3"/>
      <c r="P2862" s="4"/>
    </row>
    <row r="2863" spans="11:16" x14ac:dyDescent="0.15">
      <c r="K2863" s="3"/>
      <c r="L2863" s="3"/>
      <c r="M2863" s="3"/>
      <c r="N2863" s="3"/>
      <c r="O2863" s="3"/>
      <c r="P2863" s="4"/>
    </row>
    <row r="2864" spans="11:16" x14ac:dyDescent="0.15">
      <c r="K2864" s="3"/>
      <c r="L2864" s="3"/>
      <c r="M2864" s="3"/>
      <c r="N2864" s="3"/>
      <c r="O2864" s="3"/>
      <c r="P2864" s="4"/>
    </row>
    <row r="2865" spans="11:16" x14ac:dyDescent="0.15">
      <c r="K2865" s="3"/>
      <c r="L2865" s="3"/>
      <c r="M2865" s="3"/>
      <c r="N2865" s="3"/>
      <c r="O2865" s="3"/>
      <c r="P2865" s="4"/>
    </row>
    <row r="2866" spans="11:16" x14ac:dyDescent="0.15">
      <c r="K2866" s="3"/>
      <c r="L2866" s="3"/>
      <c r="M2866" s="3"/>
      <c r="N2866" s="3"/>
      <c r="O2866" s="3"/>
      <c r="P2866" s="4"/>
    </row>
    <row r="2867" spans="11:16" x14ac:dyDescent="0.15">
      <c r="K2867" s="3"/>
      <c r="L2867" s="3"/>
      <c r="M2867" s="3"/>
      <c r="N2867" s="3"/>
      <c r="O2867" s="3"/>
      <c r="P2867" s="4"/>
    </row>
    <row r="2868" spans="11:16" x14ac:dyDescent="0.15">
      <c r="K2868" s="3"/>
      <c r="L2868" s="3"/>
      <c r="M2868" s="3"/>
      <c r="N2868" s="3"/>
      <c r="O2868" s="3"/>
      <c r="P2868" s="4"/>
    </row>
    <row r="2869" spans="11:16" x14ac:dyDescent="0.15">
      <c r="K2869" s="3"/>
      <c r="L2869" s="3"/>
      <c r="M2869" s="3"/>
      <c r="N2869" s="3"/>
      <c r="O2869" s="3"/>
      <c r="P2869" s="4"/>
    </row>
    <row r="2870" spans="11:16" x14ac:dyDescent="0.15">
      <c r="K2870" s="3"/>
      <c r="L2870" s="3"/>
      <c r="M2870" s="3"/>
      <c r="N2870" s="3"/>
      <c r="O2870" s="3"/>
      <c r="P2870" s="4"/>
    </row>
    <row r="2871" spans="11:16" x14ac:dyDescent="0.15">
      <c r="K2871" s="3"/>
      <c r="L2871" s="3"/>
      <c r="M2871" s="3"/>
      <c r="N2871" s="3"/>
      <c r="O2871" s="3"/>
      <c r="P2871" s="4"/>
    </row>
    <row r="2872" spans="11:16" x14ac:dyDescent="0.15">
      <c r="K2872" s="3"/>
      <c r="L2872" s="3"/>
      <c r="M2872" s="3"/>
      <c r="N2872" s="3"/>
      <c r="O2872" s="3"/>
      <c r="P2872" s="4"/>
    </row>
    <row r="2873" spans="11:16" x14ac:dyDescent="0.15">
      <c r="K2873" s="3"/>
      <c r="L2873" s="3"/>
      <c r="M2873" s="3"/>
      <c r="N2873" s="3"/>
      <c r="O2873" s="3"/>
      <c r="P2873" s="4"/>
    </row>
    <row r="2874" spans="11:16" x14ac:dyDescent="0.15">
      <c r="K2874" s="3"/>
      <c r="L2874" s="3"/>
      <c r="M2874" s="3"/>
      <c r="N2874" s="3"/>
      <c r="O2874" s="3"/>
      <c r="P2874" s="4"/>
    </row>
    <row r="2875" spans="11:16" x14ac:dyDescent="0.15">
      <c r="K2875" s="3"/>
      <c r="L2875" s="3"/>
      <c r="M2875" s="3"/>
      <c r="N2875" s="3"/>
      <c r="O2875" s="3"/>
      <c r="P2875" s="4"/>
    </row>
    <row r="2876" spans="11:16" x14ac:dyDescent="0.15">
      <c r="K2876" s="3"/>
      <c r="L2876" s="3"/>
      <c r="M2876" s="3"/>
      <c r="N2876" s="3"/>
      <c r="O2876" s="3"/>
      <c r="P2876" s="4"/>
    </row>
    <row r="2877" spans="11:16" x14ac:dyDescent="0.15">
      <c r="K2877" s="3"/>
      <c r="L2877" s="3"/>
      <c r="M2877" s="3"/>
      <c r="N2877" s="3"/>
      <c r="O2877" s="3"/>
      <c r="P2877" s="4"/>
    </row>
    <row r="2878" spans="11:16" x14ac:dyDescent="0.15">
      <c r="K2878" s="3"/>
      <c r="L2878" s="3"/>
      <c r="M2878" s="3"/>
      <c r="N2878" s="3"/>
      <c r="O2878" s="3"/>
      <c r="P2878" s="4"/>
    </row>
    <row r="2879" spans="11:16" x14ac:dyDescent="0.15">
      <c r="K2879" s="3"/>
      <c r="L2879" s="3"/>
      <c r="M2879" s="3"/>
      <c r="N2879" s="3"/>
      <c r="O2879" s="3"/>
      <c r="P2879" s="4"/>
    </row>
    <row r="2880" spans="11:16" x14ac:dyDescent="0.15">
      <c r="K2880" s="3"/>
      <c r="L2880" s="3"/>
      <c r="M2880" s="3"/>
      <c r="N2880" s="3"/>
      <c r="O2880" s="3"/>
      <c r="P2880" s="4"/>
    </row>
    <row r="2881" spans="11:16" x14ac:dyDescent="0.15">
      <c r="K2881" s="3"/>
      <c r="L2881" s="3"/>
      <c r="M2881" s="3"/>
      <c r="N2881" s="3"/>
      <c r="O2881" s="3"/>
      <c r="P2881" s="4"/>
    </row>
    <row r="2882" spans="11:16" x14ac:dyDescent="0.15">
      <c r="K2882" s="3"/>
      <c r="L2882" s="3"/>
      <c r="M2882" s="3"/>
      <c r="N2882" s="3"/>
      <c r="O2882" s="3"/>
      <c r="P2882" s="4"/>
    </row>
    <row r="2883" spans="11:16" x14ac:dyDescent="0.15">
      <c r="K2883" s="3"/>
      <c r="L2883" s="3"/>
      <c r="M2883" s="3"/>
      <c r="N2883" s="3"/>
      <c r="O2883" s="3"/>
      <c r="P2883" s="4"/>
    </row>
    <row r="2884" spans="11:16" x14ac:dyDescent="0.15">
      <c r="K2884" s="3"/>
      <c r="L2884" s="3"/>
      <c r="M2884" s="3"/>
      <c r="N2884" s="3"/>
      <c r="O2884" s="3"/>
      <c r="P2884" s="4"/>
    </row>
    <row r="2885" spans="11:16" x14ac:dyDescent="0.15">
      <c r="K2885" s="3"/>
      <c r="L2885" s="3"/>
      <c r="M2885" s="3"/>
      <c r="N2885" s="3"/>
      <c r="O2885" s="3"/>
      <c r="P2885" s="4"/>
    </row>
    <row r="2886" spans="11:16" x14ac:dyDescent="0.15">
      <c r="K2886" s="3"/>
      <c r="L2886" s="3"/>
      <c r="M2886" s="3"/>
      <c r="N2886" s="3"/>
      <c r="O2886" s="3"/>
      <c r="P2886" s="4"/>
    </row>
    <row r="2887" spans="11:16" x14ac:dyDescent="0.15">
      <c r="K2887" s="3"/>
      <c r="L2887" s="3"/>
      <c r="M2887" s="3"/>
      <c r="N2887" s="3"/>
      <c r="O2887" s="3"/>
      <c r="P2887" s="4"/>
    </row>
    <row r="2888" spans="11:16" x14ac:dyDescent="0.15">
      <c r="K2888" s="3"/>
      <c r="L2888" s="3"/>
      <c r="M2888" s="3"/>
      <c r="N2888" s="3"/>
      <c r="O2888" s="3"/>
      <c r="P2888" s="4"/>
    </row>
    <row r="2889" spans="11:16" x14ac:dyDescent="0.15">
      <c r="K2889" s="3"/>
      <c r="L2889" s="3"/>
      <c r="M2889" s="3"/>
      <c r="N2889" s="3"/>
      <c r="O2889" s="3"/>
      <c r="P2889" s="4"/>
    </row>
    <row r="2890" spans="11:16" x14ac:dyDescent="0.15">
      <c r="K2890" s="3"/>
      <c r="L2890" s="3"/>
      <c r="M2890" s="3"/>
      <c r="N2890" s="3"/>
      <c r="O2890" s="3"/>
      <c r="P2890" s="4"/>
    </row>
    <row r="2891" spans="11:16" x14ac:dyDescent="0.15">
      <c r="K2891" s="3"/>
      <c r="L2891" s="3"/>
      <c r="M2891" s="3"/>
      <c r="N2891" s="3"/>
      <c r="O2891" s="3"/>
      <c r="P2891" s="4"/>
    </row>
    <row r="2892" spans="11:16" x14ac:dyDescent="0.15">
      <c r="K2892" s="3"/>
      <c r="L2892" s="3"/>
      <c r="M2892" s="3"/>
      <c r="N2892" s="3"/>
      <c r="O2892" s="3"/>
      <c r="P2892" s="4"/>
    </row>
    <row r="2893" spans="11:16" x14ac:dyDescent="0.15">
      <c r="K2893" s="3"/>
      <c r="L2893" s="3"/>
      <c r="M2893" s="3"/>
      <c r="N2893" s="3"/>
      <c r="O2893" s="3"/>
      <c r="P2893" s="4"/>
    </row>
    <row r="2894" spans="11:16" x14ac:dyDescent="0.15">
      <c r="K2894" s="3"/>
      <c r="L2894" s="3"/>
      <c r="M2894" s="3"/>
      <c r="N2894" s="3"/>
      <c r="O2894" s="3"/>
      <c r="P2894" s="4"/>
    </row>
    <row r="2895" spans="11:16" x14ac:dyDescent="0.15">
      <c r="K2895" s="3"/>
      <c r="L2895" s="3"/>
      <c r="M2895" s="3"/>
      <c r="N2895" s="3"/>
      <c r="O2895" s="3"/>
      <c r="P2895" s="4"/>
    </row>
    <row r="2896" spans="11:16" x14ac:dyDescent="0.15">
      <c r="K2896" s="3"/>
      <c r="L2896" s="3"/>
      <c r="M2896" s="3"/>
      <c r="N2896" s="3"/>
      <c r="O2896" s="3"/>
      <c r="P2896" s="4"/>
    </row>
    <row r="2897" spans="11:16" x14ac:dyDescent="0.15">
      <c r="K2897" s="3"/>
      <c r="L2897" s="3"/>
      <c r="M2897" s="3"/>
      <c r="N2897" s="3"/>
      <c r="O2897" s="3"/>
      <c r="P2897" s="4"/>
    </row>
    <row r="2898" spans="11:16" x14ac:dyDescent="0.15">
      <c r="K2898" s="3"/>
      <c r="L2898" s="3"/>
      <c r="M2898" s="3"/>
      <c r="N2898" s="3"/>
      <c r="O2898" s="3"/>
      <c r="P2898" s="4"/>
    </row>
    <row r="2899" spans="11:16" x14ac:dyDescent="0.15">
      <c r="K2899" s="3"/>
      <c r="L2899" s="3"/>
      <c r="M2899" s="3"/>
      <c r="N2899" s="3"/>
      <c r="O2899" s="3"/>
      <c r="P2899" s="4"/>
    </row>
    <row r="2900" spans="11:16" x14ac:dyDescent="0.15">
      <c r="K2900" s="3"/>
      <c r="L2900" s="3"/>
      <c r="M2900" s="3"/>
      <c r="N2900" s="3"/>
      <c r="O2900" s="3"/>
      <c r="P2900" s="4"/>
    </row>
    <row r="2901" spans="11:16" x14ac:dyDescent="0.15">
      <c r="K2901" s="3"/>
      <c r="L2901" s="3"/>
      <c r="M2901" s="3"/>
      <c r="N2901" s="3"/>
      <c r="O2901" s="3"/>
      <c r="P2901" s="4"/>
    </row>
    <row r="2902" spans="11:16" x14ac:dyDescent="0.15">
      <c r="K2902" s="3"/>
      <c r="L2902" s="3"/>
      <c r="M2902" s="3"/>
      <c r="N2902" s="3"/>
      <c r="O2902" s="3"/>
      <c r="P2902" s="4"/>
    </row>
    <row r="2903" spans="11:16" x14ac:dyDescent="0.15">
      <c r="K2903" s="3"/>
      <c r="L2903" s="3"/>
      <c r="M2903" s="3"/>
      <c r="N2903" s="3"/>
      <c r="O2903" s="3"/>
      <c r="P2903" s="4"/>
    </row>
    <row r="2904" spans="11:16" x14ac:dyDescent="0.15">
      <c r="K2904" s="3"/>
      <c r="L2904" s="3"/>
      <c r="M2904" s="3"/>
      <c r="N2904" s="3"/>
      <c r="O2904" s="3"/>
      <c r="P2904" s="4"/>
    </row>
    <row r="2905" spans="11:16" x14ac:dyDescent="0.15">
      <c r="K2905" s="3"/>
      <c r="L2905" s="3"/>
      <c r="M2905" s="3"/>
      <c r="N2905" s="3"/>
      <c r="O2905" s="3"/>
      <c r="P2905" s="4"/>
    </row>
    <row r="2906" spans="11:16" x14ac:dyDescent="0.15">
      <c r="K2906" s="3"/>
      <c r="L2906" s="3"/>
      <c r="M2906" s="3"/>
      <c r="N2906" s="3"/>
      <c r="O2906" s="3"/>
      <c r="P2906" s="4"/>
    </row>
    <row r="2907" spans="11:16" x14ac:dyDescent="0.15">
      <c r="K2907" s="3"/>
      <c r="L2907" s="3"/>
      <c r="M2907" s="3"/>
      <c r="N2907" s="3"/>
      <c r="O2907" s="3"/>
      <c r="P2907" s="4"/>
    </row>
    <row r="2908" spans="11:16" x14ac:dyDescent="0.15">
      <c r="K2908" s="3"/>
      <c r="L2908" s="3"/>
      <c r="M2908" s="3"/>
      <c r="N2908" s="3"/>
      <c r="O2908" s="3"/>
      <c r="P2908" s="4"/>
    </row>
    <row r="2909" spans="11:16" x14ac:dyDescent="0.15">
      <c r="K2909" s="3"/>
      <c r="L2909" s="3"/>
      <c r="M2909" s="3"/>
      <c r="N2909" s="3"/>
      <c r="O2909" s="3"/>
      <c r="P2909" s="4"/>
    </row>
    <row r="2910" spans="11:16" x14ac:dyDescent="0.15">
      <c r="K2910" s="3"/>
      <c r="L2910" s="3"/>
      <c r="M2910" s="3"/>
      <c r="N2910" s="3"/>
      <c r="O2910" s="3"/>
      <c r="P2910" s="4"/>
    </row>
    <row r="2911" spans="11:16" x14ac:dyDescent="0.15">
      <c r="K2911" s="3"/>
      <c r="L2911" s="3"/>
      <c r="M2911" s="3"/>
      <c r="N2911" s="3"/>
      <c r="O2911" s="3"/>
      <c r="P2911" s="4"/>
    </row>
    <row r="2912" spans="11:16" x14ac:dyDescent="0.15">
      <c r="K2912" s="3"/>
      <c r="L2912" s="3"/>
      <c r="M2912" s="3"/>
      <c r="N2912" s="3"/>
      <c r="O2912" s="3"/>
      <c r="P2912" s="4"/>
    </row>
    <row r="2913" spans="11:16" x14ac:dyDescent="0.15">
      <c r="K2913" s="3"/>
      <c r="L2913" s="3"/>
      <c r="M2913" s="3"/>
      <c r="N2913" s="3"/>
      <c r="O2913" s="3"/>
      <c r="P2913" s="4"/>
    </row>
    <row r="2914" spans="11:16" x14ac:dyDescent="0.15">
      <c r="K2914" s="3"/>
      <c r="L2914" s="3"/>
      <c r="M2914" s="3"/>
      <c r="N2914" s="3"/>
      <c r="O2914" s="3"/>
      <c r="P2914" s="4"/>
    </row>
    <row r="2915" spans="11:16" x14ac:dyDescent="0.15">
      <c r="K2915" s="3"/>
      <c r="L2915" s="3"/>
      <c r="M2915" s="3"/>
      <c r="N2915" s="3"/>
      <c r="O2915" s="3"/>
      <c r="P2915" s="4"/>
    </row>
    <row r="2916" spans="11:16" x14ac:dyDescent="0.15">
      <c r="K2916" s="3"/>
      <c r="L2916" s="3"/>
      <c r="M2916" s="3"/>
      <c r="N2916" s="3"/>
      <c r="O2916" s="3"/>
      <c r="P2916" s="4"/>
    </row>
    <row r="2917" spans="11:16" x14ac:dyDescent="0.15">
      <c r="K2917" s="3"/>
      <c r="L2917" s="3"/>
      <c r="M2917" s="3"/>
      <c r="N2917" s="3"/>
      <c r="O2917" s="3"/>
      <c r="P2917" s="4"/>
    </row>
    <row r="2918" spans="11:16" x14ac:dyDescent="0.15">
      <c r="K2918" s="3"/>
      <c r="L2918" s="3"/>
      <c r="M2918" s="3"/>
      <c r="N2918" s="3"/>
      <c r="O2918" s="3"/>
      <c r="P2918" s="4"/>
    </row>
    <row r="2919" spans="11:16" x14ac:dyDescent="0.15">
      <c r="K2919" s="3"/>
      <c r="L2919" s="3"/>
      <c r="M2919" s="3"/>
      <c r="N2919" s="3"/>
      <c r="O2919" s="3"/>
      <c r="P2919" s="4"/>
    </row>
    <row r="2920" spans="11:16" x14ac:dyDescent="0.15">
      <c r="K2920" s="3"/>
      <c r="L2920" s="3"/>
      <c r="M2920" s="3"/>
      <c r="N2920" s="3"/>
      <c r="O2920" s="3"/>
      <c r="P2920" s="4"/>
    </row>
    <row r="2921" spans="11:16" x14ac:dyDescent="0.15">
      <c r="K2921" s="3"/>
      <c r="L2921" s="3"/>
      <c r="M2921" s="3"/>
      <c r="N2921" s="3"/>
      <c r="O2921" s="3"/>
      <c r="P2921" s="4"/>
    </row>
    <row r="2922" spans="11:16" x14ac:dyDescent="0.15">
      <c r="K2922" s="3"/>
      <c r="L2922" s="3"/>
      <c r="M2922" s="3"/>
      <c r="N2922" s="3"/>
      <c r="O2922" s="3"/>
      <c r="P2922" s="4"/>
    </row>
    <row r="2923" spans="11:16" x14ac:dyDescent="0.15">
      <c r="K2923" s="3"/>
      <c r="L2923" s="3"/>
      <c r="M2923" s="3"/>
      <c r="N2923" s="3"/>
      <c r="O2923" s="3"/>
      <c r="P2923" s="4"/>
    </row>
    <row r="2924" spans="11:16" x14ac:dyDescent="0.15">
      <c r="K2924" s="3"/>
      <c r="L2924" s="3"/>
      <c r="M2924" s="3"/>
      <c r="N2924" s="3"/>
      <c r="O2924" s="3"/>
      <c r="P2924" s="4"/>
    </row>
    <row r="2925" spans="11:16" x14ac:dyDescent="0.15">
      <c r="K2925" s="3"/>
      <c r="L2925" s="3"/>
      <c r="M2925" s="3"/>
      <c r="N2925" s="3"/>
      <c r="O2925" s="3"/>
      <c r="P2925" s="4"/>
    </row>
    <row r="2926" spans="11:16" x14ac:dyDescent="0.15">
      <c r="K2926" s="3"/>
      <c r="L2926" s="3"/>
      <c r="M2926" s="3"/>
      <c r="N2926" s="3"/>
      <c r="O2926" s="3"/>
      <c r="P2926" s="4"/>
    </row>
    <row r="2927" spans="11:16" x14ac:dyDescent="0.15">
      <c r="K2927" s="3"/>
      <c r="L2927" s="3"/>
      <c r="M2927" s="3"/>
      <c r="N2927" s="3"/>
      <c r="O2927" s="3"/>
      <c r="P2927" s="4"/>
    </row>
    <row r="2928" spans="11:16" x14ac:dyDescent="0.15">
      <c r="K2928" s="3"/>
      <c r="L2928" s="3"/>
      <c r="M2928" s="3"/>
      <c r="N2928" s="3"/>
      <c r="O2928" s="3"/>
      <c r="P2928" s="4"/>
    </row>
    <row r="2929" spans="11:16" x14ac:dyDescent="0.15">
      <c r="K2929" s="3"/>
      <c r="L2929" s="3"/>
      <c r="M2929" s="3"/>
      <c r="N2929" s="3"/>
      <c r="O2929" s="3"/>
      <c r="P2929" s="4"/>
    </row>
    <row r="2930" spans="11:16" x14ac:dyDescent="0.15">
      <c r="K2930" s="3"/>
      <c r="L2930" s="3"/>
      <c r="M2930" s="3"/>
      <c r="N2930" s="3"/>
      <c r="O2930" s="3"/>
      <c r="P2930" s="4"/>
    </row>
    <row r="2931" spans="11:16" x14ac:dyDescent="0.15">
      <c r="K2931" s="3"/>
      <c r="L2931" s="3"/>
      <c r="M2931" s="3"/>
      <c r="N2931" s="3"/>
      <c r="O2931" s="3"/>
      <c r="P2931" s="4"/>
    </row>
    <row r="2932" spans="11:16" x14ac:dyDescent="0.15">
      <c r="K2932" s="3"/>
      <c r="L2932" s="3"/>
      <c r="M2932" s="3"/>
      <c r="N2932" s="3"/>
      <c r="O2932" s="3"/>
      <c r="P2932" s="4"/>
    </row>
    <row r="2933" spans="11:16" x14ac:dyDescent="0.15">
      <c r="K2933" s="3"/>
      <c r="L2933" s="3"/>
      <c r="M2933" s="3"/>
      <c r="N2933" s="3"/>
      <c r="O2933" s="3"/>
      <c r="P2933" s="4"/>
    </row>
    <row r="2934" spans="11:16" x14ac:dyDescent="0.15">
      <c r="K2934" s="3"/>
      <c r="L2934" s="3"/>
      <c r="M2934" s="3"/>
      <c r="N2934" s="3"/>
      <c r="O2934" s="3"/>
      <c r="P2934" s="4"/>
    </row>
    <row r="2935" spans="11:16" x14ac:dyDescent="0.15">
      <c r="K2935" s="3"/>
      <c r="L2935" s="3"/>
      <c r="M2935" s="3"/>
      <c r="N2935" s="3"/>
      <c r="O2935" s="3"/>
      <c r="P2935" s="4"/>
    </row>
    <row r="2936" spans="11:16" x14ac:dyDescent="0.15">
      <c r="K2936" s="3"/>
      <c r="L2936" s="3"/>
      <c r="M2936" s="3"/>
      <c r="N2936" s="3"/>
      <c r="O2936" s="3"/>
      <c r="P2936" s="4"/>
    </row>
    <row r="2937" spans="11:16" x14ac:dyDescent="0.15">
      <c r="K2937" s="3"/>
      <c r="L2937" s="3"/>
      <c r="M2937" s="3"/>
      <c r="N2937" s="3"/>
      <c r="O2937" s="3"/>
      <c r="P2937" s="4"/>
    </row>
    <row r="2938" spans="11:16" x14ac:dyDescent="0.15">
      <c r="K2938" s="3"/>
      <c r="L2938" s="3"/>
      <c r="M2938" s="3"/>
      <c r="N2938" s="3"/>
      <c r="O2938" s="3"/>
      <c r="P2938" s="4"/>
    </row>
    <row r="2939" spans="11:16" x14ac:dyDescent="0.15">
      <c r="K2939" s="3"/>
      <c r="L2939" s="3"/>
      <c r="M2939" s="3"/>
      <c r="N2939" s="3"/>
      <c r="O2939" s="3"/>
      <c r="P2939" s="4"/>
    </row>
    <row r="2940" spans="11:16" x14ac:dyDescent="0.15">
      <c r="K2940" s="3"/>
      <c r="L2940" s="3"/>
      <c r="M2940" s="3"/>
      <c r="N2940" s="3"/>
      <c r="O2940" s="3"/>
      <c r="P2940" s="4"/>
    </row>
    <row r="2941" spans="11:16" x14ac:dyDescent="0.15">
      <c r="K2941" s="3"/>
      <c r="L2941" s="3"/>
      <c r="M2941" s="3"/>
      <c r="N2941" s="3"/>
      <c r="O2941" s="3"/>
      <c r="P2941" s="4"/>
    </row>
    <row r="2942" spans="11:16" x14ac:dyDescent="0.15">
      <c r="K2942" s="3"/>
      <c r="L2942" s="3"/>
      <c r="M2942" s="3"/>
      <c r="N2942" s="3"/>
      <c r="O2942" s="3"/>
      <c r="P2942" s="4"/>
    </row>
    <row r="2943" spans="11:16" x14ac:dyDescent="0.15">
      <c r="K2943" s="3"/>
      <c r="L2943" s="3"/>
      <c r="M2943" s="3"/>
      <c r="N2943" s="3"/>
      <c r="O2943" s="3"/>
      <c r="P2943" s="4"/>
    </row>
    <row r="2944" spans="11:16" x14ac:dyDescent="0.15">
      <c r="K2944" s="3"/>
      <c r="L2944" s="3"/>
      <c r="M2944" s="3"/>
      <c r="N2944" s="3"/>
      <c r="O2944" s="3"/>
      <c r="P2944" s="4"/>
    </row>
    <row r="2945" spans="11:16" x14ac:dyDescent="0.15">
      <c r="K2945" s="3"/>
      <c r="L2945" s="3"/>
      <c r="M2945" s="3"/>
      <c r="N2945" s="3"/>
      <c r="O2945" s="3"/>
      <c r="P2945" s="4"/>
    </row>
    <row r="2946" spans="11:16" x14ac:dyDescent="0.15">
      <c r="K2946" s="3"/>
      <c r="L2946" s="3"/>
      <c r="M2946" s="3"/>
      <c r="N2946" s="3"/>
      <c r="O2946" s="3"/>
      <c r="P2946" s="4"/>
    </row>
    <row r="2947" spans="11:16" x14ac:dyDescent="0.15">
      <c r="K2947" s="3"/>
      <c r="L2947" s="3"/>
      <c r="M2947" s="3"/>
      <c r="N2947" s="3"/>
      <c r="O2947" s="3"/>
      <c r="P2947" s="4"/>
    </row>
    <row r="2948" spans="11:16" x14ac:dyDescent="0.15">
      <c r="K2948" s="3"/>
      <c r="L2948" s="3"/>
      <c r="M2948" s="3"/>
      <c r="N2948" s="3"/>
      <c r="O2948" s="3"/>
      <c r="P2948" s="4"/>
    </row>
    <row r="2949" spans="11:16" x14ac:dyDescent="0.15">
      <c r="K2949" s="3"/>
      <c r="L2949" s="3"/>
      <c r="M2949" s="3"/>
      <c r="N2949" s="3"/>
      <c r="O2949" s="3"/>
      <c r="P2949" s="4"/>
    </row>
    <row r="2950" spans="11:16" x14ac:dyDescent="0.15">
      <c r="K2950" s="3"/>
      <c r="L2950" s="3"/>
      <c r="M2950" s="3"/>
      <c r="N2950" s="3"/>
      <c r="O2950" s="3"/>
      <c r="P2950" s="4"/>
    </row>
    <row r="2951" spans="11:16" x14ac:dyDescent="0.15">
      <c r="K2951" s="3"/>
      <c r="L2951" s="3"/>
      <c r="M2951" s="3"/>
      <c r="N2951" s="3"/>
      <c r="O2951" s="3"/>
      <c r="P2951" s="4"/>
    </row>
    <row r="2952" spans="11:16" x14ac:dyDescent="0.15">
      <c r="K2952" s="3"/>
      <c r="L2952" s="3"/>
      <c r="M2952" s="3"/>
      <c r="N2952" s="3"/>
      <c r="O2952" s="3"/>
      <c r="P2952" s="4"/>
    </row>
    <row r="2953" spans="11:16" x14ac:dyDescent="0.15">
      <c r="K2953" s="3"/>
      <c r="L2953" s="3"/>
      <c r="M2953" s="3"/>
      <c r="N2953" s="3"/>
      <c r="O2953" s="3"/>
      <c r="P2953" s="4"/>
    </row>
    <row r="2954" spans="11:16" x14ac:dyDescent="0.15">
      <c r="K2954" s="3"/>
      <c r="L2954" s="3"/>
      <c r="M2954" s="3"/>
      <c r="N2954" s="3"/>
      <c r="O2954" s="3"/>
      <c r="P2954" s="4"/>
    </row>
    <row r="2955" spans="11:16" x14ac:dyDescent="0.15">
      <c r="K2955" s="3"/>
      <c r="L2955" s="3"/>
      <c r="M2955" s="3"/>
      <c r="N2955" s="3"/>
      <c r="O2955" s="3"/>
      <c r="P2955" s="4"/>
    </row>
    <row r="2956" spans="11:16" x14ac:dyDescent="0.15">
      <c r="K2956" s="3"/>
      <c r="L2956" s="3"/>
      <c r="M2956" s="3"/>
      <c r="N2956" s="3"/>
      <c r="O2956" s="3"/>
      <c r="P2956" s="4"/>
    </row>
    <row r="2957" spans="11:16" x14ac:dyDescent="0.15">
      <c r="K2957" s="3"/>
      <c r="L2957" s="3"/>
      <c r="M2957" s="3"/>
      <c r="N2957" s="3"/>
      <c r="O2957" s="3"/>
      <c r="P2957" s="4"/>
    </row>
    <row r="2958" spans="11:16" x14ac:dyDescent="0.15">
      <c r="K2958" s="3"/>
      <c r="L2958" s="3"/>
      <c r="M2958" s="3"/>
      <c r="N2958" s="3"/>
      <c r="O2958" s="3"/>
      <c r="P2958" s="4"/>
    </row>
    <row r="2959" spans="11:16" x14ac:dyDescent="0.15">
      <c r="K2959" s="3"/>
      <c r="L2959" s="3"/>
      <c r="M2959" s="3"/>
      <c r="N2959" s="3"/>
      <c r="O2959" s="3"/>
      <c r="P2959" s="4"/>
    </row>
    <row r="2960" spans="11:16" x14ac:dyDescent="0.15">
      <c r="K2960" s="3"/>
      <c r="L2960" s="3"/>
      <c r="M2960" s="3"/>
      <c r="N2960" s="3"/>
      <c r="O2960" s="3"/>
      <c r="P2960" s="4"/>
    </row>
    <row r="2961" spans="11:16" x14ac:dyDescent="0.15">
      <c r="K2961" s="3"/>
      <c r="L2961" s="3"/>
      <c r="M2961" s="3"/>
      <c r="N2961" s="3"/>
      <c r="O2961" s="3"/>
      <c r="P2961" s="4"/>
    </row>
    <row r="2962" spans="11:16" x14ac:dyDescent="0.15">
      <c r="K2962" s="3"/>
      <c r="L2962" s="3"/>
      <c r="M2962" s="3"/>
      <c r="N2962" s="3"/>
      <c r="O2962" s="3"/>
      <c r="P2962" s="4"/>
    </row>
    <row r="2963" spans="11:16" x14ac:dyDescent="0.15">
      <c r="K2963" s="3"/>
      <c r="L2963" s="3"/>
      <c r="M2963" s="3"/>
      <c r="N2963" s="3"/>
      <c r="O2963" s="3"/>
      <c r="P2963" s="4"/>
    </row>
    <row r="2964" spans="11:16" x14ac:dyDescent="0.15">
      <c r="K2964" s="3"/>
      <c r="L2964" s="3"/>
      <c r="M2964" s="3"/>
      <c r="N2964" s="3"/>
      <c r="O2964" s="3"/>
      <c r="P2964" s="4"/>
    </row>
    <row r="2965" spans="11:16" x14ac:dyDescent="0.15">
      <c r="K2965" s="3"/>
      <c r="L2965" s="3"/>
      <c r="M2965" s="3"/>
      <c r="N2965" s="3"/>
      <c r="O2965" s="3"/>
      <c r="P2965" s="4"/>
    </row>
    <row r="2966" spans="11:16" x14ac:dyDescent="0.15">
      <c r="K2966" s="3"/>
      <c r="L2966" s="3"/>
      <c r="M2966" s="3"/>
      <c r="N2966" s="3"/>
      <c r="O2966" s="3"/>
      <c r="P2966" s="4"/>
    </row>
    <row r="2967" spans="11:16" x14ac:dyDescent="0.15">
      <c r="K2967" s="3"/>
      <c r="L2967" s="3"/>
      <c r="M2967" s="3"/>
      <c r="N2967" s="3"/>
      <c r="O2967" s="3"/>
      <c r="P2967" s="4"/>
    </row>
    <row r="2968" spans="11:16" x14ac:dyDescent="0.15">
      <c r="K2968" s="3"/>
      <c r="L2968" s="3"/>
      <c r="M2968" s="3"/>
      <c r="N2968" s="3"/>
      <c r="O2968" s="3"/>
      <c r="P2968" s="4"/>
    </row>
    <row r="2969" spans="11:16" x14ac:dyDescent="0.15">
      <c r="K2969" s="3"/>
      <c r="L2969" s="3"/>
      <c r="M2969" s="3"/>
      <c r="N2969" s="3"/>
      <c r="O2969" s="3"/>
      <c r="P2969" s="4"/>
    </row>
    <row r="2970" spans="11:16" x14ac:dyDescent="0.15">
      <c r="K2970" s="3"/>
      <c r="L2970" s="3"/>
      <c r="M2970" s="3"/>
      <c r="N2970" s="3"/>
      <c r="O2970" s="3"/>
      <c r="P2970" s="4"/>
    </row>
    <row r="2971" spans="11:16" x14ac:dyDescent="0.15">
      <c r="K2971" s="3"/>
      <c r="L2971" s="3"/>
      <c r="M2971" s="3"/>
      <c r="N2971" s="3"/>
      <c r="O2971" s="3"/>
      <c r="P2971" s="4"/>
    </row>
    <row r="2972" spans="11:16" x14ac:dyDescent="0.15">
      <c r="K2972" s="3"/>
      <c r="L2972" s="3"/>
      <c r="M2972" s="3"/>
      <c r="N2972" s="3"/>
      <c r="O2972" s="3"/>
      <c r="P2972" s="4"/>
    </row>
    <row r="2973" spans="11:16" x14ac:dyDescent="0.15">
      <c r="K2973" s="3"/>
      <c r="L2973" s="3"/>
      <c r="M2973" s="3"/>
      <c r="N2973" s="3"/>
      <c r="O2973" s="3"/>
      <c r="P2973" s="4"/>
    </row>
    <row r="2974" spans="11:16" x14ac:dyDescent="0.15">
      <c r="K2974" s="3"/>
      <c r="L2974" s="3"/>
      <c r="M2974" s="3"/>
      <c r="N2974" s="3"/>
      <c r="O2974" s="3"/>
      <c r="P2974" s="4"/>
    </row>
    <row r="2975" spans="11:16" x14ac:dyDescent="0.15">
      <c r="K2975" s="3"/>
      <c r="L2975" s="3"/>
      <c r="M2975" s="3"/>
      <c r="N2975" s="3"/>
      <c r="O2975" s="3"/>
      <c r="P2975" s="4"/>
    </row>
    <row r="2976" spans="11:16" x14ac:dyDescent="0.15">
      <c r="K2976" s="3"/>
      <c r="L2976" s="3"/>
      <c r="M2976" s="3"/>
      <c r="N2976" s="3"/>
      <c r="O2976" s="3"/>
      <c r="P2976" s="4"/>
    </row>
    <row r="2977" spans="11:16" x14ac:dyDescent="0.15">
      <c r="K2977" s="3"/>
      <c r="L2977" s="3"/>
      <c r="M2977" s="3"/>
      <c r="N2977" s="3"/>
      <c r="O2977" s="3"/>
      <c r="P2977" s="4"/>
    </row>
    <row r="2978" spans="11:16" x14ac:dyDescent="0.15">
      <c r="K2978" s="3"/>
      <c r="L2978" s="3"/>
      <c r="M2978" s="3"/>
      <c r="N2978" s="3"/>
      <c r="O2978" s="3"/>
      <c r="P2978" s="4"/>
    </row>
    <row r="2979" spans="11:16" x14ac:dyDescent="0.15">
      <c r="K2979" s="3"/>
      <c r="L2979" s="3"/>
      <c r="M2979" s="3"/>
      <c r="N2979" s="3"/>
      <c r="O2979" s="3"/>
      <c r="P2979" s="4"/>
    </row>
    <row r="2980" spans="11:16" x14ac:dyDescent="0.15">
      <c r="K2980" s="3"/>
      <c r="L2980" s="3"/>
      <c r="M2980" s="3"/>
      <c r="N2980" s="3"/>
      <c r="O2980" s="3"/>
      <c r="P2980" s="4"/>
    </row>
    <row r="2981" spans="11:16" x14ac:dyDescent="0.15">
      <c r="K2981" s="3"/>
      <c r="L2981" s="3"/>
      <c r="M2981" s="3"/>
      <c r="N2981" s="3"/>
      <c r="O2981" s="3"/>
      <c r="P2981" s="4"/>
    </row>
    <row r="2982" spans="11:16" x14ac:dyDescent="0.15">
      <c r="K2982" s="3"/>
      <c r="L2982" s="3"/>
      <c r="M2982" s="3"/>
      <c r="N2982" s="3"/>
      <c r="O2982" s="3"/>
      <c r="P2982" s="4"/>
    </row>
    <row r="2983" spans="11:16" x14ac:dyDescent="0.15">
      <c r="K2983" s="3"/>
      <c r="L2983" s="3"/>
      <c r="M2983" s="3"/>
      <c r="N2983" s="3"/>
      <c r="O2983" s="3"/>
      <c r="P2983" s="4"/>
    </row>
    <row r="2984" spans="11:16" x14ac:dyDescent="0.15">
      <c r="K2984" s="3"/>
      <c r="L2984" s="3"/>
      <c r="M2984" s="3"/>
      <c r="N2984" s="3"/>
      <c r="O2984" s="3"/>
      <c r="P2984" s="4"/>
    </row>
    <row r="2985" spans="11:16" x14ac:dyDescent="0.15">
      <c r="K2985" s="3"/>
      <c r="L2985" s="3"/>
      <c r="M2985" s="3"/>
      <c r="N2985" s="3"/>
      <c r="O2985" s="3"/>
      <c r="P2985" s="4"/>
    </row>
    <row r="2986" spans="11:16" x14ac:dyDescent="0.15">
      <c r="K2986" s="3"/>
      <c r="L2986" s="3"/>
      <c r="M2986" s="3"/>
      <c r="N2986" s="3"/>
      <c r="O2986" s="3"/>
      <c r="P2986" s="4"/>
    </row>
    <row r="2987" spans="11:16" x14ac:dyDescent="0.15">
      <c r="K2987" s="3"/>
      <c r="L2987" s="3"/>
      <c r="M2987" s="3"/>
      <c r="N2987" s="3"/>
      <c r="O2987" s="3"/>
      <c r="P2987" s="4"/>
    </row>
    <row r="2988" spans="11:16" x14ac:dyDescent="0.15">
      <c r="K2988" s="3"/>
      <c r="L2988" s="3"/>
      <c r="M2988" s="3"/>
      <c r="N2988" s="3"/>
      <c r="O2988" s="3"/>
      <c r="P2988" s="4"/>
    </row>
    <row r="2989" spans="11:16" x14ac:dyDescent="0.15">
      <c r="K2989" s="3"/>
      <c r="L2989" s="3"/>
      <c r="M2989" s="3"/>
      <c r="N2989" s="3"/>
      <c r="O2989" s="3"/>
      <c r="P2989" s="4"/>
    </row>
    <row r="2990" spans="11:16" x14ac:dyDescent="0.15">
      <c r="K2990" s="3"/>
      <c r="L2990" s="3"/>
      <c r="M2990" s="3"/>
      <c r="N2990" s="3"/>
      <c r="O2990" s="3"/>
      <c r="P2990" s="4"/>
    </row>
    <row r="2991" spans="11:16" x14ac:dyDescent="0.15">
      <c r="K2991" s="3"/>
      <c r="L2991" s="3"/>
      <c r="M2991" s="3"/>
      <c r="N2991" s="3"/>
      <c r="O2991" s="3"/>
      <c r="P2991" s="4"/>
    </row>
    <row r="2992" spans="11:16" x14ac:dyDescent="0.15">
      <c r="K2992" s="3"/>
      <c r="L2992" s="3"/>
      <c r="M2992" s="3"/>
      <c r="N2992" s="3"/>
      <c r="O2992" s="3"/>
      <c r="P2992" s="4"/>
    </row>
    <row r="2993" spans="11:16" x14ac:dyDescent="0.15">
      <c r="K2993" s="3"/>
      <c r="L2993" s="3"/>
      <c r="M2993" s="3"/>
      <c r="N2993" s="3"/>
      <c r="O2993" s="3"/>
      <c r="P2993" s="4"/>
    </row>
    <row r="2994" spans="11:16" x14ac:dyDescent="0.15">
      <c r="K2994" s="3"/>
      <c r="L2994" s="3"/>
      <c r="M2994" s="3"/>
      <c r="N2994" s="3"/>
      <c r="O2994" s="3"/>
      <c r="P2994" s="4"/>
    </row>
    <row r="2995" spans="11:16" x14ac:dyDescent="0.15">
      <c r="K2995" s="3"/>
      <c r="L2995" s="3"/>
      <c r="M2995" s="3"/>
      <c r="N2995" s="3"/>
      <c r="O2995" s="3"/>
      <c r="P2995" s="4"/>
    </row>
    <row r="2996" spans="11:16" x14ac:dyDescent="0.15">
      <c r="K2996" s="3"/>
      <c r="L2996" s="3"/>
      <c r="M2996" s="3"/>
      <c r="N2996" s="3"/>
      <c r="O2996" s="3"/>
      <c r="P2996" s="4"/>
    </row>
    <row r="2997" spans="11:16" x14ac:dyDescent="0.15">
      <c r="K2997" s="3"/>
      <c r="L2997" s="3"/>
      <c r="M2997" s="3"/>
      <c r="N2997" s="3"/>
      <c r="O2997" s="3"/>
      <c r="P2997" s="4"/>
    </row>
    <row r="2998" spans="11:16" x14ac:dyDescent="0.15">
      <c r="K2998" s="3"/>
      <c r="L2998" s="3"/>
      <c r="M2998" s="3"/>
      <c r="N2998" s="3"/>
      <c r="O2998" s="3"/>
      <c r="P2998" s="4"/>
    </row>
    <row r="2999" spans="11:16" x14ac:dyDescent="0.15">
      <c r="K2999" s="3"/>
      <c r="L2999" s="3"/>
      <c r="M2999" s="3"/>
      <c r="N2999" s="3"/>
      <c r="O2999" s="3"/>
      <c r="P2999" s="4"/>
    </row>
    <row r="3000" spans="11:16" x14ac:dyDescent="0.15">
      <c r="K3000" s="3"/>
      <c r="L3000" s="3"/>
      <c r="M3000" s="3"/>
      <c r="N3000" s="3"/>
      <c r="O3000" s="3"/>
      <c r="P3000" s="4"/>
    </row>
    <row r="3001" spans="11:16" x14ac:dyDescent="0.15">
      <c r="K3001" s="3"/>
      <c r="L3001" s="3"/>
      <c r="M3001" s="3"/>
      <c r="N3001" s="3"/>
      <c r="O3001" s="3"/>
      <c r="P3001" s="4"/>
    </row>
    <row r="3002" spans="11:16" x14ac:dyDescent="0.15">
      <c r="K3002" s="3"/>
      <c r="L3002" s="3"/>
      <c r="M3002" s="3"/>
      <c r="N3002" s="3"/>
      <c r="O3002" s="3"/>
      <c r="P3002" s="4"/>
    </row>
    <row r="3003" spans="11:16" x14ac:dyDescent="0.15">
      <c r="K3003" s="3"/>
      <c r="L3003" s="3"/>
      <c r="M3003" s="3"/>
      <c r="N3003" s="3"/>
      <c r="O3003" s="3"/>
      <c r="P3003" s="4"/>
    </row>
    <row r="3004" spans="11:16" x14ac:dyDescent="0.15">
      <c r="K3004" s="3"/>
      <c r="L3004" s="3"/>
      <c r="M3004" s="3"/>
      <c r="N3004" s="3"/>
      <c r="O3004" s="3"/>
      <c r="P3004" s="4"/>
    </row>
    <row r="3005" spans="11:16" x14ac:dyDescent="0.15">
      <c r="K3005" s="3"/>
      <c r="L3005" s="3"/>
      <c r="M3005" s="3"/>
      <c r="N3005" s="3"/>
      <c r="O3005" s="3"/>
      <c r="P3005" s="4"/>
    </row>
    <row r="3006" spans="11:16" x14ac:dyDescent="0.15">
      <c r="K3006" s="3"/>
      <c r="L3006" s="3"/>
      <c r="M3006" s="3"/>
      <c r="N3006" s="3"/>
      <c r="O3006" s="3"/>
      <c r="P3006" s="4"/>
    </row>
    <row r="3007" spans="11:16" x14ac:dyDescent="0.15">
      <c r="K3007" s="3"/>
      <c r="L3007" s="3"/>
      <c r="M3007" s="3"/>
      <c r="N3007" s="3"/>
      <c r="O3007" s="3"/>
      <c r="P3007" s="4"/>
    </row>
    <row r="3008" spans="11:16" x14ac:dyDescent="0.15">
      <c r="K3008" s="3"/>
      <c r="L3008" s="3"/>
      <c r="M3008" s="3"/>
      <c r="N3008" s="3"/>
      <c r="O3008" s="3"/>
      <c r="P3008" s="4"/>
    </row>
    <row r="3009" spans="11:16" x14ac:dyDescent="0.15">
      <c r="K3009" s="3"/>
      <c r="L3009" s="3"/>
      <c r="M3009" s="3"/>
      <c r="N3009" s="3"/>
      <c r="O3009" s="3"/>
      <c r="P3009" s="4"/>
    </row>
    <row r="3010" spans="11:16" x14ac:dyDescent="0.15">
      <c r="K3010" s="3"/>
      <c r="L3010" s="3"/>
      <c r="M3010" s="3"/>
      <c r="N3010" s="3"/>
      <c r="O3010" s="3"/>
      <c r="P3010" s="4"/>
    </row>
    <row r="3011" spans="11:16" x14ac:dyDescent="0.15">
      <c r="K3011" s="3"/>
      <c r="L3011" s="3"/>
      <c r="M3011" s="3"/>
      <c r="N3011" s="3"/>
      <c r="O3011" s="3"/>
      <c r="P3011" s="4"/>
    </row>
    <row r="3012" spans="11:16" x14ac:dyDescent="0.15">
      <c r="K3012" s="3"/>
      <c r="L3012" s="3"/>
      <c r="M3012" s="3"/>
      <c r="N3012" s="3"/>
      <c r="O3012" s="3"/>
      <c r="P3012" s="4"/>
    </row>
    <row r="3013" spans="11:16" x14ac:dyDescent="0.15">
      <c r="K3013" s="3"/>
      <c r="L3013" s="3"/>
      <c r="M3013" s="3"/>
      <c r="N3013" s="3"/>
      <c r="O3013" s="3"/>
      <c r="P3013" s="4"/>
    </row>
    <row r="3014" spans="11:16" x14ac:dyDescent="0.15">
      <c r="K3014" s="3"/>
      <c r="L3014" s="3"/>
      <c r="M3014" s="3"/>
      <c r="N3014" s="3"/>
      <c r="O3014" s="3"/>
      <c r="P3014" s="4"/>
    </row>
    <row r="3015" spans="11:16" x14ac:dyDescent="0.15">
      <c r="K3015" s="3"/>
      <c r="L3015" s="3"/>
      <c r="M3015" s="3"/>
      <c r="N3015" s="3"/>
      <c r="O3015" s="3"/>
      <c r="P3015" s="4"/>
    </row>
    <row r="3016" spans="11:16" x14ac:dyDescent="0.15">
      <c r="K3016" s="3"/>
      <c r="L3016" s="3"/>
      <c r="M3016" s="3"/>
      <c r="N3016" s="3"/>
      <c r="O3016" s="3"/>
      <c r="P3016" s="4"/>
    </row>
    <row r="3017" spans="11:16" x14ac:dyDescent="0.15">
      <c r="K3017" s="3"/>
      <c r="L3017" s="3"/>
      <c r="M3017" s="3"/>
      <c r="N3017" s="3"/>
      <c r="O3017" s="3"/>
      <c r="P3017" s="4"/>
    </row>
    <row r="3018" spans="11:16" x14ac:dyDescent="0.15">
      <c r="K3018" s="3"/>
      <c r="L3018" s="3"/>
      <c r="M3018" s="3"/>
      <c r="N3018" s="3"/>
      <c r="O3018" s="3"/>
      <c r="P3018" s="4"/>
    </row>
    <row r="3019" spans="11:16" x14ac:dyDescent="0.15">
      <c r="K3019" s="3"/>
      <c r="L3019" s="3"/>
      <c r="M3019" s="3"/>
      <c r="N3019" s="3"/>
      <c r="O3019" s="3"/>
      <c r="P3019" s="4"/>
    </row>
    <row r="3020" spans="11:16" x14ac:dyDescent="0.15">
      <c r="K3020" s="3"/>
      <c r="L3020" s="3"/>
      <c r="M3020" s="3"/>
      <c r="N3020" s="3"/>
      <c r="O3020" s="3"/>
      <c r="P3020" s="4"/>
    </row>
    <row r="3021" spans="11:16" x14ac:dyDescent="0.15">
      <c r="K3021" s="3"/>
      <c r="L3021" s="3"/>
      <c r="M3021" s="3"/>
      <c r="N3021" s="3"/>
      <c r="O3021" s="3"/>
      <c r="P3021" s="4"/>
    </row>
    <row r="3022" spans="11:16" x14ac:dyDescent="0.15">
      <c r="K3022" s="3"/>
      <c r="L3022" s="3"/>
      <c r="M3022" s="3"/>
      <c r="N3022" s="3"/>
      <c r="O3022" s="3"/>
      <c r="P3022" s="4"/>
    </row>
    <row r="3023" spans="11:16" x14ac:dyDescent="0.15">
      <c r="K3023" s="3"/>
      <c r="L3023" s="3"/>
      <c r="M3023" s="3"/>
      <c r="N3023" s="3"/>
      <c r="O3023" s="3"/>
      <c r="P3023" s="4"/>
    </row>
    <row r="3024" spans="11:16" x14ac:dyDescent="0.15">
      <c r="K3024" s="3"/>
      <c r="L3024" s="3"/>
      <c r="M3024" s="3"/>
      <c r="N3024" s="3"/>
      <c r="O3024" s="3"/>
      <c r="P3024" s="4"/>
    </row>
    <row r="3025" spans="11:16" x14ac:dyDescent="0.15">
      <c r="K3025" s="3"/>
      <c r="L3025" s="3"/>
      <c r="M3025" s="3"/>
      <c r="N3025" s="3"/>
      <c r="O3025" s="3"/>
      <c r="P3025" s="4"/>
    </row>
    <row r="3026" spans="11:16" x14ac:dyDescent="0.15">
      <c r="K3026" s="3"/>
      <c r="L3026" s="3"/>
      <c r="M3026" s="3"/>
      <c r="N3026" s="3"/>
      <c r="O3026" s="3"/>
      <c r="P3026" s="4"/>
    </row>
    <row r="3027" spans="11:16" x14ac:dyDescent="0.15">
      <c r="K3027" s="3"/>
      <c r="L3027" s="3"/>
      <c r="M3027" s="3"/>
      <c r="N3027" s="3"/>
      <c r="O3027" s="3"/>
      <c r="P3027" s="4"/>
    </row>
    <row r="3028" spans="11:16" x14ac:dyDescent="0.15">
      <c r="K3028" s="3"/>
      <c r="L3028" s="3"/>
      <c r="M3028" s="3"/>
      <c r="N3028" s="3"/>
      <c r="O3028" s="3"/>
      <c r="P3028" s="4"/>
    </row>
    <row r="3029" spans="11:16" x14ac:dyDescent="0.15">
      <c r="K3029" s="3"/>
      <c r="L3029" s="3"/>
      <c r="M3029" s="3"/>
      <c r="N3029" s="3"/>
      <c r="O3029" s="3"/>
      <c r="P3029" s="4"/>
    </row>
    <row r="3030" spans="11:16" x14ac:dyDescent="0.15">
      <c r="K3030" s="3"/>
      <c r="L3030" s="3"/>
      <c r="M3030" s="3"/>
      <c r="N3030" s="3"/>
      <c r="O3030" s="3"/>
      <c r="P3030" s="4"/>
    </row>
    <row r="3031" spans="11:16" x14ac:dyDescent="0.15">
      <c r="K3031" s="3"/>
      <c r="L3031" s="3"/>
      <c r="M3031" s="3"/>
      <c r="N3031" s="3"/>
      <c r="O3031" s="3"/>
      <c r="P3031" s="4"/>
    </row>
    <row r="3032" spans="11:16" x14ac:dyDescent="0.15">
      <c r="K3032" s="3"/>
      <c r="L3032" s="3"/>
      <c r="M3032" s="3"/>
      <c r="N3032" s="3"/>
      <c r="O3032" s="3"/>
      <c r="P3032" s="4"/>
    </row>
    <row r="3033" spans="11:16" x14ac:dyDescent="0.15">
      <c r="K3033" s="3"/>
      <c r="L3033" s="3"/>
      <c r="M3033" s="3"/>
      <c r="N3033" s="3"/>
      <c r="O3033" s="3"/>
      <c r="P3033" s="4"/>
    </row>
    <row r="3034" spans="11:16" x14ac:dyDescent="0.15">
      <c r="K3034" s="3"/>
      <c r="L3034" s="3"/>
      <c r="M3034" s="3"/>
      <c r="N3034" s="3"/>
      <c r="O3034" s="3"/>
      <c r="P3034" s="4"/>
    </row>
    <row r="3035" spans="11:16" x14ac:dyDescent="0.15">
      <c r="K3035" s="3"/>
      <c r="L3035" s="3"/>
      <c r="M3035" s="3"/>
      <c r="N3035" s="3"/>
      <c r="O3035" s="3"/>
      <c r="P3035" s="4"/>
    </row>
    <row r="3036" spans="11:16" x14ac:dyDescent="0.15">
      <c r="K3036" s="3"/>
      <c r="L3036" s="3"/>
      <c r="M3036" s="3"/>
      <c r="N3036" s="3"/>
      <c r="O3036" s="3"/>
      <c r="P3036" s="4"/>
    </row>
    <row r="3037" spans="11:16" x14ac:dyDescent="0.15">
      <c r="K3037" s="3"/>
      <c r="L3037" s="3"/>
      <c r="M3037" s="3"/>
      <c r="N3037" s="3"/>
      <c r="O3037" s="3"/>
      <c r="P3037" s="4"/>
    </row>
    <row r="3038" spans="11:16" x14ac:dyDescent="0.15">
      <c r="K3038" s="3"/>
      <c r="L3038" s="3"/>
      <c r="M3038" s="3"/>
      <c r="N3038" s="3"/>
      <c r="O3038" s="3"/>
      <c r="P3038" s="4"/>
    </row>
    <row r="3039" spans="11:16" x14ac:dyDescent="0.15">
      <c r="K3039" s="3"/>
      <c r="L3039" s="3"/>
      <c r="M3039" s="3"/>
      <c r="N3039" s="3"/>
      <c r="O3039" s="3"/>
      <c r="P3039" s="4"/>
    </row>
    <row r="3040" spans="11:16" x14ac:dyDescent="0.15">
      <c r="K3040" s="3"/>
      <c r="L3040" s="3"/>
      <c r="M3040" s="3"/>
      <c r="N3040" s="3"/>
      <c r="O3040" s="3"/>
      <c r="P3040" s="4"/>
    </row>
    <row r="3041" spans="11:16" x14ac:dyDescent="0.15">
      <c r="K3041" s="3"/>
      <c r="L3041" s="3"/>
      <c r="M3041" s="3"/>
      <c r="N3041" s="3"/>
      <c r="O3041" s="3"/>
      <c r="P3041" s="4"/>
    </row>
    <row r="3042" spans="11:16" x14ac:dyDescent="0.15">
      <c r="K3042" s="3"/>
      <c r="L3042" s="3"/>
      <c r="M3042" s="3"/>
      <c r="N3042" s="3"/>
      <c r="O3042" s="3"/>
      <c r="P3042" s="4"/>
    </row>
    <row r="3043" spans="11:16" x14ac:dyDescent="0.15">
      <c r="K3043" s="3"/>
      <c r="L3043" s="3"/>
      <c r="M3043" s="3"/>
      <c r="N3043" s="3"/>
      <c r="O3043" s="3"/>
      <c r="P3043" s="4"/>
    </row>
    <row r="3044" spans="11:16" x14ac:dyDescent="0.15">
      <c r="K3044" s="3"/>
      <c r="L3044" s="3"/>
      <c r="M3044" s="3"/>
      <c r="N3044" s="3"/>
      <c r="O3044" s="3"/>
      <c r="P3044" s="4"/>
    </row>
    <row r="3045" spans="11:16" x14ac:dyDescent="0.15">
      <c r="K3045" s="3"/>
      <c r="L3045" s="3"/>
      <c r="M3045" s="3"/>
      <c r="N3045" s="3"/>
      <c r="O3045" s="3"/>
      <c r="P3045" s="4"/>
    </row>
    <row r="3046" spans="11:16" x14ac:dyDescent="0.15">
      <c r="K3046" s="3"/>
      <c r="L3046" s="3"/>
      <c r="M3046" s="3"/>
      <c r="N3046" s="3"/>
      <c r="O3046" s="3"/>
      <c r="P3046" s="4"/>
    </row>
    <row r="3047" spans="11:16" x14ac:dyDescent="0.15">
      <c r="K3047" s="3"/>
      <c r="L3047" s="3"/>
      <c r="M3047" s="3"/>
      <c r="N3047" s="3"/>
      <c r="O3047" s="3"/>
      <c r="P3047" s="4"/>
    </row>
    <row r="3048" spans="11:16" x14ac:dyDescent="0.15">
      <c r="K3048" s="3"/>
      <c r="L3048" s="3"/>
      <c r="M3048" s="3"/>
      <c r="N3048" s="3"/>
      <c r="O3048" s="3"/>
      <c r="P3048" s="4"/>
    </row>
    <row r="3049" spans="11:16" x14ac:dyDescent="0.15">
      <c r="K3049" s="3"/>
      <c r="L3049" s="3"/>
      <c r="M3049" s="3"/>
      <c r="N3049" s="3"/>
      <c r="O3049" s="3"/>
      <c r="P3049" s="4"/>
    </row>
    <row r="3050" spans="11:16" x14ac:dyDescent="0.15">
      <c r="K3050" s="3"/>
      <c r="L3050" s="3"/>
      <c r="M3050" s="3"/>
      <c r="N3050" s="3"/>
      <c r="O3050" s="3"/>
      <c r="P3050" s="4"/>
    </row>
    <row r="3051" spans="11:16" x14ac:dyDescent="0.15">
      <c r="K3051" s="3"/>
      <c r="L3051" s="3"/>
      <c r="M3051" s="3"/>
      <c r="N3051" s="3"/>
      <c r="O3051" s="3"/>
      <c r="P3051" s="4"/>
    </row>
    <row r="3052" spans="11:16" x14ac:dyDescent="0.15">
      <c r="K3052" s="3"/>
      <c r="L3052" s="3"/>
      <c r="M3052" s="3"/>
      <c r="N3052" s="3"/>
      <c r="O3052" s="3"/>
      <c r="P3052" s="4"/>
    </row>
    <row r="3053" spans="11:16" x14ac:dyDescent="0.15">
      <c r="K3053" s="3"/>
      <c r="L3053" s="3"/>
      <c r="M3053" s="3"/>
      <c r="N3053" s="3"/>
      <c r="O3053" s="3"/>
      <c r="P3053" s="4"/>
    </row>
    <row r="3054" spans="11:16" x14ac:dyDescent="0.15">
      <c r="K3054" s="3"/>
      <c r="L3054" s="3"/>
      <c r="M3054" s="3"/>
      <c r="N3054" s="3"/>
      <c r="O3054" s="3"/>
      <c r="P3054" s="4"/>
    </row>
    <row r="3055" spans="11:16" x14ac:dyDescent="0.15">
      <c r="K3055" s="3"/>
      <c r="L3055" s="3"/>
      <c r="M3055" s="3"/>
      <c r="N3055" s="3"/>
      <c r="O3055" s="3"/>
      <c r="P3055" s="4"/>
    </row>
    <row r="3056" spans="11:16" x14ac:dyDescent="0.15">
      <c r="K3056" s="3"/>
      <c r="L3056" s="3"/>
      <c r="M3056" s="3"/>
      <c r="N3056" s="3"/>
      <c r="O3056" s="3"/>
      <c r="P3056" s="4"/>
    </row>
    <row r="3057" spans="11:16" x14ac:dyDescent="0.15">
      <c r="K3057" s="3"/>
      <c r="L3057" s="3"/>
      <c r="M3057" s="3"/>
      <c r="N3057" s="3"/>
      <c r="O3057" s="3"/>
      <c r="P3057" s="4"/>
    </row>
    <row r="3058" spans="11:16" x14ac:dyDescent="0.15">
      <c r="K3058" s="3"/>
      <c r="L3058" s="3"/>
      <c r="M3058" s="3"/>
      <c r="N3058" s="3"/>
      <c r="O3058" s="3"/>
      <c r="P3058" s="4"/>
    </row>
    <row r="3059" spans="11:16" x14ac:dyDescent="0.15">
      <c r="K3059" s="3"/>
      <c r="L3059" s="3"/>
      <c r="M3059" s="3"/>
      <c r="N3059" s="3"/>
      <c r="O3059" s="3"/>
      <c r="P3059" s="4"/>
    </row>
    <row r="3060" spans="11:16" x14ac:dyDescent="0.15">
      <c r="K3060" s="3"/>
      <c r="L3060" s="3"/>
      <c r="M3060" s="3"/>
      <c r="N3060" s="3"/>
      <c r="O3060" s="3"/>
      <c r="P3060" s="4"/>
    </row>
    <row r="3061" spans="11:16" x14ac:dyDescent="0.15">
      <c r="K3061" s="3"/>
      <c r="L3061" s="3"/>
      <c r="M3061" s="3"/>
      <c r="N3061" s="3"/>
      <c r="O3061" s="3"/>
      <c r="P3061" s="4"/>
    </row>
    <row r="3062" spans="11:16" x14ac:dyDescent="0.15">
      <c r="K3062" s="3"/>
      <c r="L3062" s="3"/>
      <c r="M3062" s="3"/>
      <c r="N3062" s="3"/>
      <c r="O3062" s="3"/>
      <c r="P3062" s="4"/>
    </row>
    <row r="3063" spans="11:16" x14ac:dyDescent="0.15">
      <c r="K3063" s="3"/>
      <c r="L3063" s="3"/>
      <c r="M3063" s="3"/>
      <c r="N3063" s="3"/>
      <c r="O3063" s="3"/>
      <c r="P3063" s="4"/>
    </row>
    <row r="3064" spans="11:16" x14ac:dyDescent="0.15">
      <c r="K3064" s="3"/>
      <c r="L3064" s="3"/>
      <c r="M3064" s="3"/>
      <c r="N3064" s="3"/>
      <c r="O3064" s="3"/>
      <c r="P3064" s="4"/>
    </row>
    <row r="3065" spans="11:16" x14ac:dyDescent="0.15">
      <c r="K3065" s="3"/>
      <c r="L3065" s="3"/>
      <c r="M3065" s="3"/>
      <c r="N3065" s="3"/>
      <c r="O3065" s="3"/>
      <c r="P3065" s="4"/>
    </row>
    <row r="3066" spans="11:16" x14ac:dyDescent="0.15">
      <c r="K3066" s="3"/>
      <c r="L3066" s="3"/>
      <c r="M3066" s="3"/>
      <c r="N3066" s="3"/>
      <c r="O3066" s="3"/>
      <c r="P3066" s="4"/>
    </row>
    <row r="3067" spans="11:16" x14ac:dyDescent="0.15">
      <c r="K3067" s="3"/>
      <c r="L3067" s="3"/>
      <c r="M3067" s="3"/>
      <c r="N3067" s="3"/>
      <c r="O3067" s="3"/>
      <c r="P3067" s="4"/>
    </row>
    <row r="3068" spans="11:16" x14ac:dyDescent="0.15">
      <c r="K3068" s="3"/>
      <c r="L3068" s="3"/>
      <c r="M3068" s="3"/>
      <c r="N3068" s="3"/>
      <c r="O3068" s="3"/>
      <c r="P3068" s="4"/>
    </row>
    <row r="3069" spans="11:16" x14ac:dyDescent="0.15">
      <c r="K3069" s="3"/>
      <c r="L3069" s="3"/>
      <c r="M3069" s="3"/>
      <c r="N3069" s="3"/>
      <c r="O3069" s="3"/>
      <c r="P3069" s="4"/>
    </row>
    <row r="3070" spans="11:16" x14ac:dyDescent="0.15">
      <c r="K3070" s="3"/>
      <c r="L3070" s="3"/>
      <c r="M3070" s="3"/>
      <c r="N3070" s="3"/>
      <c r="O3070" s="3"/>
      <c r="P3070" s="4"/>
    </row>
    <row r="3071" spans="11:16" x14ac:dyDescent="0.15">
      <c r="K3071" s="3"/>
      <c r="L3071" s="3"/>
      <c r="M3071" s="3"/>
      <c r="N3071" s="3"/>
      <c r="O3071" s="3"/>
      <c r="P3071" s="4"/>
    </row>
    <row r="3072" spans="11:16" x14ac:dyDescent="0.15">
      <c r="K3072" s="3"/>
      <c r="L3072" s="3"/>
      <c r="M3072" s="3"/>
      <c r="N3072" s="3"/>
      <c r="O3072" s="3"/>
      <c r="P3072" s="4"/>
    </row>
    <row r="3073" spans="11:16" x14ac:dyDescent="0.15">
      <c r="K3073" s="3"/>
      <c r="L3073" s="3"/>
      <c r="M3073" s="3"/>
      <c r="N3073" s="3"/>
      <c r="O3073" s="3"/>
      <c r="P3073" s="4"/>
    </row>
    <row r="3074" spans="11:16" x14ac:dyDescent="0.15">
      <c r="K3074" s="3"/>
      <c r="L3074" s="3"/>
      <c r="M3074" s="3"/>
      <c r="N3074" s="3"/>
      <c r="O3074" s="3"/>
      <c r="P3074" s="4"/>
    </row>
    <row r="3075" spans="11:16" x14ac:dyDescent="0.15">
      <c r="K3075" s="3"/>
      <c r="L3075" s="3"/>
      <c r="M3075" s="3"/>
      <c r="N3075" s="3"/>
      <c r="O3075" s="3"/>
      <c r="P3075" s="4"/>
    </row>
    <row r="3076" spans="11:16" x14ac:dyDescent="0.15">
      <c r="K3076" s="3"/>
      <c r="L3076" s="3"/>
      <c r="M3076" s="3"/>
      <c r="N3076" s="3"/>
      <c r="O3076" s="3"/>
      <c r="P3076" s="4"/>
    </row>
    <row r="3077" spans="11:16" x14ac:dyDescent="0.15">
      <c r="K3077" s="3"/>
      <c r="L3077" s="3"/>
      <c r="M3077" s="3"/>
      <c r="N3077" s="3"/>
      <c r="O3077" s="3"/>
      <c r="P3077" s="4"/>
    </row>
    <row r="3078" spans="11:16" x14ac:dyDescent="0.15">
      <c r="K3078" s="3"/>
      <c r="L3078" s="3"/>
      <c r="M3078" s="3"/>
      <c r="N3078" s="3"/>
      <c r="O3078" s="3"/>
      <c r="P3078" s="4"/>
    </row>
    <row r="3079" spans="11:16" x14ac:dyDescent="0.15">
      <c r="K3079" s="3"/>
      <c r="L3079" s="3"/>
      <c r="M3079" s="3"/>
      <c r="N3079" s="3"/>
      <c r="O3079" s="3"/>
      <c r="P3079" s="4"/>
    </row>
    <row r="3080" spans="11:16" x14ac:dyDescent="0.15">
      <c r="K3080" s="3"/>
      <c r="L3080" s="3"/>
      <c r="M3080" s="3"/>
      <c r="N3080" s="3"/>
      <c r="O3080" s="3"/>
      <c r="P3080" s="4"/>
    </row>
    <row r="3081" spans="11:16" x14ac:dyDescent="0.15">
      <c r="K3081" s="3"/>
      <c r="L3081" s="3"/>
      <c r="M3081" s="3"/>
      <c r="N3081" s="3"/>
      <c r="O3081" s="3"/>
      <c r="P3081" s="4"/>
    </row>
    <row r="3082" spans="11:16" x14ac:dyDescent="0.15">
      <c r="K3082" s="3"/>
      <c r="L3082" s="3"/>
      <c r="M3082" s="3"/>
      <c r="N3082" s="3"/>
      <c r="O3082" s="3"/>
      <c r="P3082" s="4"/>
    </row>
    <row r="3083" spans="11:16" x14ac:dyDescent="0.15">
      <c r="K3083" s="3"/>
      <c r="L3083" s="3"/>
      <c r="M3083" s="3"/>
      <c r="N3083" s="3"/>
      <c r="O3083" s="3"/>
      <c r="P3083" s="4"/>
    </row>
    <row r="3084" spans="11:16" x14ac:dyDescent="0.15">
      <c r="K3084" s="3"/>
      <c r="L3084" s="3"/>
      <c r="M3084" s="3"/>
      <c r="N3084" s="3"/>
      <c r="O3084" s="3"/>
      <c r="P3084" s="4"/>
    </row>
    <row r="3085" spans="11:16" x14ac:dyDescent="0.15">
      <c r="K3085" s="3"/>
      <c r="L3085" s="3"/>
      <c r="M3085" s="3"/>
      <c r="N3085" s="3"/>
      <c r="O3085" s="3"/>
      <c r="P3085" s="4"/>
    </row>
    <row r="3086" spans="11:16" x14ac:dyDescent="0.15">
      <c r="K3086" s="3"/>
      <c r="L3086" s="3"/>
      <c r="M3086" s="3"/>
      <c r="N3086" s="3"/>
      <c r="O3086" s="3"/>
      <c r="P3086" s="4"/>
    </row>
    <row r="3087" spans="11:16" x14ac:dyDescent="0.15">
      <c r="K3087" s="3"/>
      <c r="L3087" s="3"/>
      <c r="M3087" s="3"/>
      <c r="N3087" s="3"/>
      <c r="O3087" s="3"/>
      <c r="P3087" s="4"/>
    </row>
    <row r="3088" spans="11:16" x14ac:dyDescent="0.15">
      <c r="K3088" s="3"/>
      <c r="L3088" s="3"/>
      <c r="M3088" s="3"/>
      <c r="N3088" s="3"/>
      <c r="O3088" s="3"/>
      <c r="P3088" s="4"/>
    </row>
    <row r="3089" spans="11:16" x14ac:dyDescent="0.15">
      <c r="K3089" s="3"/>
      <c r="L3089" s="3"/>
      <c r="M3089" s="3"/>
      <c r="N3089" s="3"/>
      <c r="O3089" s="3"/>
      <c r="P3089" s="4"/>
    </row>
    <row r="3090" spans="11:16" x14ac:dyDescent="0.15">
      <c r="K3090" s="3"/>
      <c r="L3090" s="3"/>
      <c r="M3090" s="3"/>
      <c r="N3090" s="3"/>
      <c r="O3090" s="3"/>
      <c r="P3090" s="4"/>
    </row>
    <row r="3091" spans="11:16" x14ac:dyDescent="0.15">
      <c r="K3091" s="3"/>
      <c r="L3091" s="3"/>
      <c r="M3091" s="3"/>
      <c r="N3091" s="3"/>
      <c r="O3091" s="3"/>
      <c r="P3091" s="4"/>
    </row>
    <row r="3092" spans="11:16" x14ac:dyDescent="0.15">
      <c r="K3092" s="3"/>
      <c r="L3092" s="3"/>
      <c r="M3092" s="3"/>
      <c r="N3092" s="3"/>
      <c r="O3092" s="3"/>
      <c r="P3092" s="4"/>
    </row>
    <row r="3093" spans="11:16" x14ac:dyDescent="0.15">
      <c r="K3093" s="3"/>
      <c r="L3093" s="3"/>
      <c r="M3093" s="3"/>
      <c r="N3093" s="3"/>
      <c r="O3093" s="3"/>
      <c r="P3093" s="4"/>
    </row>
    <row r="3094" spans="11:16" x14ac:dyDescent="0.15">
      <c r="K3094" s="3"/>
      <c r="L3094" s="3"/>
      <c r="M3094" s="3"/>
      <c r="N3094" s="3"/>
      <c r="O3094" s="3"/>
      <c r="P3094" s="4"/>
    </row>
    <row r="3095" spans="11:16" x14ac:dyDescent="0.15">
      <c r="K3095" s="3"/>
      <c r="L3095" s="3"/>
      <c r="M3095" s="3"/>
      <c r="N3095" s="3"/>
      <c r="O3095" s="3"/>
      <c r="P3095" s="4"/>
    </row>
    <row r="3096" spans="11:16" x14ac:dyDescent="0.15">
      <c r="K3096" s="3"/>
      <c r="L3096" s="3"/>
      <c r="M3096" s="3"/>
      <c r="N3096" s="3"/>
      <c r="O3096" s="3"/>
      <c r="P3096" s="4"/>
    </row>
    <row r="3097" spans="11:16" x14ac:dyDescent="0.15">
      <c r="K3097" s="3"/>
      <c r="L3097" s="3"/>
      <c r="M3097" s="3"/>
      <c r="N3097" s="3"/>
      <c r="O3097" s="3"/>
      <c r="P3097" s="4"/>
    </row>
    <row r="3098" spans="11:16" x14ac:dyDescent="0.15">
      <c r="K3098" s="3"/>
      <c r="L3098" s="3"/>
      <c r="M3098" s="3"/>
      <c r="N3098" s="3"/>
      <c r="O3098" s="3"/>
      <c r="P3098" s="4"/>
    </row>
    <row r="3099" spans="11:16" x14ac:dyDescent="0.15">
      <c r="K3099" s="3"/>
      <c r="L3099" s="3"/>
      <c r="M3099" s="3"/>
      <c r="N3099" s="3"/>
      <c r="O3099" s="3"/>
      <c r="P3099" s="4"/>
    </row>
    <row r="3100" spans="11:16" x14ac:dyDescent="0.15">
      <c r="K3100" s="3"/>
      <c r="L3100" s="3"/>
      <c r="M3100" s="3"/>
      <c r="N3100" s="3"/>
      <c r="O3100" s="3"/>
      <c r="P3100" s="4"/>
    </row>
    <row r="3101" spans="11:16" x14ac:dyDescent="0.15">
      <c r="K3101" s="3"/>
      <c r="L3101" s="3"/>
      <c r="M3101" s="3"/>
      <c r="N3101" s="3"/>
      <c r="O3101" s="3"/>
      <c r="P3101" s="4"/>
    </row>
    <row r="3102" spans="11:16" x14ac:dyDescent="0.15">
      <c r="K3102" s="3"/>
      <c r="L3102" s="3"/>
      <c r="M3102" s="3"/>
      <c r="N3102" s="3"/>
      <c r="O3102" s="3"/>
      <c r="P3102" s="4"/>
    </row>
    <row r="3103" spans="11:16" x14ac:dyDescent="0.15">
      <c r="K3103" s="3"/>
      <c r="L3103" s="3"/>
      <c r="M3103" s="3"/>
      <c r="N3103" s="3"/>
      <c r="O3103" s="3"/>
      <c r="P3103" s="4"/>
    </row>
    <row r="3104" spans="11:16" x14ac:dyDescent="0.15">
      <c r="K3104" s="3"/>
      <c r="L3104" s="3"/>
      <c r="M3104" s="3"/>
      <c r="N3104" s="3"/>
      <c r="O3104" s="3"/>
      <c r="P3104" s="4"/>
    </row>
    <row r="3105" spans="11:16" x14ac:dyDescent="0.15">
      <c r="K3105" s="3"/>
      <c r="L3105" s="3"/>
      <c r="M3105" s="3"/>
      <c r="N3105" s="3"/>
      <c r="O3105" s="3"/>
      <c r="P3105" s="4"/>
    </row>
    <row r="3106" spans="11:16" x14ac:dyDescent="0.15">
      <c r="K3106" s="3"/>
      <c r="L3106" s="3"/>
      <c r="M3106" s="3"/>
      <c r="N3106" s="3"/>
      <c r="O3106" s="3"/>
      <c r="P3106" s="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9A42-52E5-5744-8FD3-924B577A3A9F}">
  <dimension ref="A2:V10"/>
  <sheetViews>
    <sheetView workbookViewId="0"/>
  </sheetViews>
  <sheetFormatPr baseColWidth="10" defaultRowHeight="13" x14ac:dyDescent="0.15"/>
  <cols>
    <col min="1" max="1" width="24.1640625" bestFit="1" customWidth="1"/>
    <col min="2" max="3" width="6.6640625" bestFit="1" customWidth="1"/>
    <col min="4" max="7" width="7.1640625" bestFit="1" customWidth="1"/>
    <col min="8" max="16" width="8.1640625" bestFit="1" customWidth="1"/>
    <col min="17" max="22" width="9.1640625" bestFit="1" customWidth="1"/>
  </cols>
  <sheetData>
    <row r="2" spans="1:22" x14ac:dyDescent="0.15">
      <c r="A2" s="1" t="s">
        <v>73</v>
      </c>
      <c r="B2" s="1">
        <v>2000</v>
      </c>
      <c r="C2" s="1">
        <v>2001</v>
      </c>
      <c r="D2" s="1">
        <v>2002</v>
      </c>
      <c r="E2" s="1">
        <v>2003</v>
      </c>
      <c r="F2" s="1">
        <v>2004</v>
      </c>
      <c r="G2" s="1">
        <v>2005</v>
      </c>
      <c r="H2" s="1">
        <v>2006</v>
      </c>
      <c r="I2" s="1">
        <v>2007</v>
      </c>
      <c r="J2" s="1">
        <v>2008</v>
      </c>
      <c r="K2" s="1">
        <v>2009</v>
      </c>
      <c r="L2" s="1">
        <v>2010</v>
      </c>
      <c r="M2" s="1">
        <v>2011</v>
      </c>
      <c r="N2" s="1">
        <v>2012</v>
      </c>
      <c r="O2" s="1">
        <v>2013</v>
      </c>
      <c r="P2" s="1">
        <v>2014</v>
      </c>
      <c r="Q2" s="1">
        <v>2015</v>
      </c>
      <c r="R2" s="1">
        <v>2016</v>
      </c>
      <c r="S2" s="1">
        <v>2017</v>
      </c>
      <c r="T2" s="1">
        <v>2018</v>
      </c>
      <c r="U2" s="1">
        <v>2019</v>
      </c>
      <c r="V2" s="1">
        <v>2020</v>
      </c>
    </row>
    <row r="3" spans="1:22" x14ac:dyDescent="0.15">
      <c r="A3" s="1" t="s">
        <v>74</v>
      </c>
      <c r="B3" s="3">
        <f>AVERAGEIFS(Data!$K$2:$K$3106,Data!$B$2:$B$3106,Ratios!B$2)</f>
        <v>17.579616157393783</v>
      </c>
      <c r="C3" s="3">
        <f>AVERAGEIFS(Data!$K$2:$K$3106,Data!$B$2:$B$3106,Ratios!C$2)</f>
        <v>15.90627968539247</v>
      </c>
      <c r="D3" s="3">
        <f>AVERAGEIFS(Data!$K$2:$K$3106,Data!$B$2:$B$3106,Ratios!D$2)</f>
        <v>16.111599686968471</v>
      </c>
      <c r="E3" s="3">
        <f>AVERAGEIFS(Data!$K$2:$K$3106,Data!$B$2:$B$3106,Ratios!E$2)</f>
        <v>14.86343231195419</v>
      </c>
      <c r="F3" s="3">
        <f>AVERAGEIFS(Data!$K$2:$K$3106,Data!$B$2:$B$3106,Ratios!F$2)</f>
        <v>15.615675630153808</v>
      </c>
      <c r="G3" s="3">
        <f>AVERAGEIFS(Data!$K$2:$K$3106,Data!$B$2:$B$3106,Ratios!G$2)</f>
        <v>17.510765282205252</v>
      </c>
      <c r="H3" s="3">
        <f>AVERAGEIFS(Data!$K$2:$K$3106,Data!$B$2:$B$3106,Ratios!H$2)</f>
        <v>17.843945256745698</v>
      </c>
      <c r="I3" s="3">
        <f>AVERAGEIFS(Data!$K$2:$K$3106,Data!$B$2:$B$3106,Ratios!I$2)</f>
        <v>19.175846146520264</v>
      </c>
      <c r="J3" s="3">
        <f>AVERAGEIFS(Data!$K$2:$K$3106,Data!$B$2:$B$3106,Ratios!J$2)</f>
        <v>19.44692292463775</v>
      </c>
      <c r="K3" s="3">
        <f>AVERAGEIFS(Data!$K$2:$K$3106,Data!$B$2:$B$3106,Ratios!K$2)</f>
        <v>20.228109069484297</v>
      </c>
      <c r="L3" s="3">
        <f>AVERAGEIFS(Data!$K$2:$K$3106,Data!$B$2:$B$3106,Ratios!L$2)</f>
        <v>19.710473244992343</v>
      </c>
      <c r="M3" s="3">
        <f>AVERAGEIFS(Data!$K$2:$K$3106,Data!$B$2:$B$3106,Ratios!M$2)</f>
        <v>17.752489033542023</v>
      </c>
      <c r="N3" s="3">
        <f>AVERAGEIFS(Data!$K$2:$K$3106,Data!$B$2:$B$3106,Ratios!N$2)</f>
        <v>21.218307605511196</v>
      </c>
      <c r="O3" s="3">
        <f>AVERAGEIFS(Data!$K$2:$K$3106,Data!$B$2:$B$3106,Ratios!O$2)</f>
        <v>20.681405367233165</v>
      </c>
      <c r="P3" s="3">
        <f>AVERAGEIFS(Data!$K$2:$K$3106,Data!$B$2:$B$3106,Ratios!P$2)</f>
        <v>18.774251381654985</v>
      </c>
      <c r="Q3" s="3">
        <f>AVERAGEIFS(Data!$K$2:$K$3106,Data!$B$2:$B$3106,Ratios!Q$2)</f>
        <v>20.943876008436042</v>
      </c>
      <c r="R3" s="3">
        <f>AVERAGEIFS(Data!$K$2:$K$3106,Data!$B$2:$B$3106,Ratios!R$2)</f>
        <v>20.841394932489717</v>
      </c>
      <c r="S3" s="3">
        <f>AVERAGEIFS(Data!$K$2:$K$3106,Data!$B$2:$B$3106,Ratios!S$2)</f>
        <v>18.180169280772688</v>
      </c>
      <c r="T3" s="3">
        <f>AVERAGEIFS(Data!$K$2:$K$3106,Data!$B$2:$B$3106,Ratios!T$2)</f>
        <v>18.121254943139931</v>
      </c>
      <c r="U3" s="3">
        <f>AVERAGEIFS(Data!$K$2:$K$3106,Data!$B$2:$B$3106,Ratios!U$2)</f>
        <v>18.318696197430192</v>
      </c>
      <c r="V3" s="3">
        <f>AVERAGEIFS(Data!$K$2:$K$3106,Data!$B$2:$B$3106,Ratios!V$2)</f>
        <v>16.540955489555049</v>
      </c>
    </row>
    <row r="4" spans="1:22" x14ac:dyDescent="0.15">
      <c r="A4" s="1" t="s">
        <v>75</v>
      </c>
      <c r="B4" s="3">
        <f>AVERAGEIFS(Data!$L$2:$L$3106,Data!$B$2:$B$3106,Ratios!B$2)</f>
        <v>22.249237401175712</v>
      </c>
      <c r="C4" s="3">
        <f>AVERAGEIFS(Data!$L$2:$L$3106,Data!$B$2:$B$3106,Ratios!C$2)</f>
        <v>19.95327832413853</v>
      </c>
      <c r="D4" s="3">
        <f>AVERAGEIFS(Data!$L$2:$L$3106,Data!$B$2:$B$3106,Ratios!D$2)</f>
        <v>20.418301644987832</v>
      </c>
      <c r="E4" s="3">
        <f>AVERAGEIFS(Data!$L$2:$L$3106,Data!$B$2:$B$3106,Ratios!E$2)</f>
        <v>18.679824350771838</v>
      </c>
      <c r="F4" s="3">
        <f>AVERAGEIFS(Data!$L$2:$L$3106,Data!$B$2:$B$3106,Ratios!F$2)</f>
        <v>19.808972150778924</v>
      </c>
      <c r="G4" s="3">
        <f>AVERAGEIFS(Data!$L$2:$L$3106,Data!$B$2:$B$3106,Ratios!G$2)</f>
        <v>22.35925171896081</v>
      </c>
      <c r="H4" s="3">
        <f>AVERAGEIFS(Data!$L$2:$L$3106,Data!$B$2:$B$3106,Ratios!H$2)</f>
        <v>22.412845272672303</v>
      </c>
      <c r="I4" s="3">
        <f>AVERAGEIFS(Data!$L$2:$L$3106,Data!$B$2:$B$3106,Ratios!I$2)</f>
        <v>24.448522826572042</v>
      </c>
      <c r="J4" s="3">
        <f>AVERAGEIFS(Data!$L$2:$L$3106,Data!$B$2:$B$3106,Ratios!J$2)</f>
        <v>23.975201408744123</v>
      </c>
      <c r="K4" s="3">
        <f>AVERAGEIFS(Data!$L$2:$L$3106,Data!$B$2:$B$3106,Ratios!K$2)</f>
        <v>24.347788275865376</v>
      </c>
      <c r="L4" s="3">
        <f>AVERAGEIFS(Data!$L$2:$L$3106,Data!$B$2:$B$3106,Ratios!L$2)</f>
        <v>23.514363571105989</v>
      </c>
      <c r="M4" s="3">
        <f>AVERAGEIFS(Data!$L$2:$L$3106,Data!$B$2:$B$3106,Ratios!M$2)</f>
        <v>21.436544369773689</v>
      </c>
      <c r="N4" s="3">
        <f>AVERAGEIFS(Data!$L$2:$L$3106,Data!$B$2:$B$3106,Ratios!N$2)</f>
        <v>161.75535722799501</v>
      </c>
      <c r="O4" s="3">
        <f>AVERAGEIFS(Data!$L$2:$L$3106,Data!$B$2:$B$3106,Ratios!O$2)</f>
        <v>95.478668848349898</v>
      </c>
      <c r="P4" s="3">
        <f>AVERAGEIFS(Data!$L$2:$L$3106,Data!$B$2:$B$3106,Ratios!P$2)</f>
        <v>29.362807817283588</v>
      </c>
      <c r="Q4" s="3">
        <f>AVERAGEIFS(Data!$L$2:$L$3106,Data!$B$2:$B$3106,Ratios!Q$2)</f>
        <v>24.898185279034212</v>
      </c>
      <c r="R4" s="3">
        <f>AVERAGEIFS(Data!$L$2:$L$3106,Data!$B$2:$B$3106,Ratios!R$2)</f>
        <v>23.659316061029596</v>
      </c>
      <c r="S4" s="3">
        <f>AVERAGEIFS(Data!$L$2:$L$3106,Data!$B$2:$B$3106,Ratios!S$2)</f>
        <v>20.814270317138376</v>
      </c>
      <c r="T4" s="3">
        <f>AVERAGEIFS(Data!$L$2:$L$3106,Data!$B$2:$B$3106,Ratios!T$2)</f>
        <v>20.948949026175384</v>
      </c>
      <c r="U4" s="3">
        <f>AVERAGEIFS(Data!$L$2:$L$3106,Data!$B$2:$B$3106,Ratios!U$2)</f>
        <v>21.309396976473646</v>
      </c>
      <c r="V4" s="3">
        <f>AVERAGEIFS(Data!$L$2:$L$3106,Data!$B$2:$B$3106,Ratios!V$2)</f>
        <v>19.240857360577898</v>
      </c>
    </row>
    <row r="5" spans="1:22" x14ac:dyDescent="0.15">
      <c r="A5" s="1" t="s">
        <v>76</v>
      </c>
      <c r="B5" s="3">
        <f>AVERAGEIFS(Data!$M$2:$M$3106,Data!$B$2:$B$3106,Ratios!B$2)</f>
        <v>1.8070981687142791</v>
      </c>
      <c r="C5" s="3">
        <f>AVERAGEIFS(Data!$M$2:$M$3106,Data!$B$2:$B$3106,Ratios!C$2)</f>
        <v>1.7827816846497393</v>
      </c>
      <c r="D5" s="3">
        <f>AVERAGEIFS(Data!$M$2:$M$3106,Data!$B$2:$B$3106,Ratios!D$2)</f>
        <v>1.6823096598546967</v>
      </c>
      <c r="E5" s="3">
        <f>AVERAGEIFS(Data!$M$2:$M$3106,Data!$B$2:$B$3106,Ratios!E$2)</f>
        <v>1.6990589164661631</v>
      </c>
      <c r="F5" s="3">
        <f>AVERAGEIFS(Data!$M$2:$M$3106,Data!$B$2:$B$3106,Ratios!F$2)</f>
        <v>1.6613103436741827</v>
      </c>
      <c r="G5" s="3">
        <f>AVERAGEIFS(Data!$M$2:$M$3106,Data!$B$2:$B$3106,Ratios!G$2)</f>
        <v>1.6949342126733544</v>
      </c>
      <c r="H5" s="3">
        <f>AVERAGEIFS(Data!$M$2:$M$3106,Data!$B$2:$B$3106,Ratios!H$2)</f>
        <v>1.7323879954049253</v>
      </c>
      <c r="I5" s="3">
        <f>AVERAGEIFS(Data!$M$2:$M$3106,Data!$B$2:$B$3106,Ratios!I$2)</f>
        <v>1.9255116360060538</v>
      </c>
      <c r="J5" s="3">
        <f>AVERAGEIFS(Data!$M$2:$M$3106,Data!$B$2:$B$3106,Ratios!J$2)</f>
        <v>1.9021250221032724</v>
      </c>
      <c r="K5" s="3">
        <f>AVERAGEIFS(Data!$M$2:$M$3106,Data!$B$2:$B$3106,Ratios!K$2)</f>
        <v>1.743632093521031</v>
      </c>
      <c r="L5" s="3">
        <f>AVERAGEIFS(Data!$M$2:$M$3106,Data!$B$2:$B$3106,Ratios!L$2)</f>
        <v>1.7948519128640916</v>
      </c>
      <c r="M5" s="3">
        <f>AVERAGEIFS(Data!$M$2:$M$3106,Data!$B$2:$B$3106,Ratios!M$2)</f>
        <v>1.727764009752945</v>
      </c>
      <c r="N5" s="3">
        <f>AVERAGEIFS(Data!$M$2:$M$3106,Data!$B$2:$B$3106,Ratios!N$2)</f>
        <v>1.7005887049698154</v>
      </c>
      <c r="O5" s="3">
        <f>AVERAGEIFS(Data!$M$2:$M$3106,Data!$B$2:$B$3106,Ratios!O$2)</f>
        <v>1.7838199217598487</v>
      </c>
      <c r="P5" s="3">
        <f>AVERAGEIFS(Data!$M$2:$M$3106,Data!$B$2:$B$3106,Ratios!P$2)</f>
        <v>1.6754082706425821</v>
      </c>
      <c r="Q5" s="3">
        <f>AVERAGEIFS(Data!$M$2:$M$3106,Data!$B$2:$B$3106,Ratios!Q$2)</f>
        <v>1.7680107875318376</v>
      </c>
      <c r="R5" s="3">
        <f>AVERAGEIFS(Data!$M$2:$M$3106,Data!$B$2:$B$3106,Ratios!R$2)</f>
        <v>1.9155460029761668</v>
      </c>
      <c r="S5" s="3">
        <f>AVERAGEIFS(Data!$M$2:$M$3106,Data!$B$2:$B$3106,Ratios!S$2)</f>
        <v>1.8708555199209647</v>
      </c>
      <c r="T5" s="3">
        <f>AVERAGEIFS(Data!$M$2:$M$3106,Data!$B$2:$B$3106,Ratios!T$2)</f>
        <v>1.7469817531441367</v>
      </c>
      <c r="U5" s="3">
        <f>AVERAGEIFS(Data!$M$2:$M$3106,Data!$B$2:$B$3106,Ratios!U$2)</f>
        <v>1.6904938838751737</v>
      </c>
      <c r="V5" s="3">
        <f>AVERAGEIFS(Data!$M$2:$M$3106,Data!$B$2:$B$3106,Ratios!V$2)</f>
        <v>1.6902001789188599</v>
      </c>
    </row>
    <row r="6" spans="1:22" x14ac:dyDescent="0.15">
      <c r="A6" s="1" t="s">
        <v>77</v>
      </c>
      <c r="B6" s="3">
        <f>AVERAGEIFS(Data!$N$2:$N$3106,Data!$B$2:$B$3106,Ratios!B$2)</f>
        <v>8.2315293348261278</v>
      </c>
      <c r="C6" s="3">
        <f>AVERAGEIFS(Data!$N$2:$N$3106,Data!$B$2:$B$3106,Ratios!C$2)</f>
        <v>8.1750312573218622</v>
      </c>
      <c r="D6" s="3">
        <f>AVERAGEIFS(Data!$N$2:$N$3106,Data!$B$2:$B$3106,Ratios!D$2)</f>
        <v>8.0796513451285996</v>
      </c>
      <c r="E6" s="3">
        <f>AVERAGEIFS(Data!$N$2:$N$3106,Data!$B$2:$B$3106,Ratios!E$2)</f>
        <v>8.1521535197706729</v>
      </c>
      <c r="F6" s="3">
        <f>AVERAGEIFS(Data!$N$2:$N$3106,Data!$B$2:$B$3106,Ratios!F$2)</f>
        <v>8.5933244946026903</v>
      </c>
      <c r="G6" s="3">
        <f>AVERAGEIFS(Data!$N$2:$N$3106,Data!$B$2:$B$3106,Ratios!G$2)</f>
        <v>9.2985140534562767</v>
      </c>
      <c r="H6" s="3">
        <f>AVERAGEIFS(Data!$N$2:$N$3106,Data!$B$2:$B$3106,Ratios!H$2)</f>
        <v>10.269742028335491</v>
      </c>
      <c r="I6" s="3">
        <f>AVERAGEIFS(Data!$N$2:$N$3106,Data!$B$2:$B$3106,Ratios!I$2)</f>
        <v>11.480700444955019</v>
      </c>
      <c r="J6" s="3">
        <f>AVERAGEIFS(Data!$N$2:$N$3106,Data!$B$2:$B$3106,Ratios!J$2)</f>
        <v>12.390387800803827</v>
      </c>
      <c r="K6" s="3">
        <f>AVERAGEIFS(Data!$N$2:$N$3106,Data!$B$2:$B$3106,Ratios!K$2)</f>
        <v>12.75921816526488</v>
      </c>
      <c r="L6" s="3">
        <f>AVERAGEIFS(Data!$N$2:$N$3106,Data!$B$2:$B$3106,Ratios!L$2)</f>
        <v>12.693060799729865</v>
      </c>
      <c r="M6" s="3">
        <f>AVERAGEIFS(Data!$N$2:$N$3106,Data!$B$2:$B$3106,Ratios!M$2)</f>
        <v>13.17095992168591</v>
      </c>
      <c r="N6" s="3">
        <f>AVERAGEIFS(Data!$N$2:$N$3106,Data!$B$2:$B$3106,Ratios!N$2)</f>
        <v>16.691387465479192</v>
      </c>
      <c r="O6" s="3">
        <f>AVERAGEIFS(Data!$N$2:$N$3106,Data!$B$2:$B$3106,Ratios!O$2)</f>
        <v>16.63431205531748</v>
      </c>
      <c r="P6" s="3">
        <f>AVERAGEIFS(Data!$N$2:$N$3106,Data!$B$2:$B$3106,Ratios!P$2)</f>
        <v>19.823230933190334</v>
      </c>
      <c r="Q6" s="3">
        <f>AVERAGEIFS(Data!$N$2:$N$3106,Data!$B$2:$B$3106,Ratios!Q$2)</f>
        <v>19.192747874327722</v>
      </c>
      <c r="R6" s="3">
        <f>AVERAGEIFS(Data!$N$2:$N$3106,Data!$B$2:$B$3106,Ratios!R$2)</f>
        <v>17.837762049910566</v>
      </c>
      <c r="S6" s="3">
        <f>AVERAGEIFS(Data!$N$2:$N$3106,Data!$B$2:$B$3106,Ratios!S$2)</f>
        <v>16.116740279981897</v>
      </c>
      <c r="T6" s="3">
        <f>AVERAGEIFS(Data!$N$2:$N$3106,Data!$B$2:$B$3106,Ratios!T$2)</f>
        <v>16.481198639229962</v>
      </c>
      <c r="U6" s="3">
        <f>AVERAGEIFS(Data!$N$2:$N$3106,Data!$B$2:$B$3106,Ratios!U$2)</f>
        <v>18.983357456198668</v>
      </c>
      <c r="V6" s="3">
        <f>AVERAGEIFS(Data!$N$2:$N$3106,Data!$B$2:$B$3106,Ratios!V$2)</f>
        <v>15.272282716837816</v>
      </c>
    </row>
    <row r="7" spans="1:22" x14ac:dyDescent="0.15">
      <c r="A7" s="1" t="s">
        <v>78</v>
      </c>
      <c r="B7" s="3">
        <f>AVERAGEIFS(Data!$O$2:$O$3106,Data!$B$2:$B$3106,Ratios!B$2)</f>
        <v>0.78876431888282006</v>
      </c>
      <c r="C7" s="3">
        <f>AVERAGEIFS(Data!$O$2:$O$3106,Data!$B$2:$B$3106,Ratios!C$2)</f>
        <v>0.80163714753468862</v>
      </c>
      <c r="D7" s="3">
        <f>AVERAGEIFS(Data!$O$2:$O$3106,Data!$B$2:$B$3106,Ratios!D$2)</f>
        <v>0.77904976945808724</v>
      </c>
      <c r="E7" s="3">
        <f>AVERAGEIFS(Data!$O$2:$O$3106,Data!$B$2:$B$3106,Ratios!E$2)</f>
        <v>0.79405929656483609</v>
      </c>
      <c r="F7" s="3">
        <f>AVERAGEIFS(Data!$O$2:$O$3106,Data!$B$2:$B$3106,Ratios!F$2)</f>
        <v>0.79481772623220948</v>
      </c>
      <c r="G7" s="3">
        <f>AVERAGEIFS(Data!$O$2:$O$3106,Data!$B$2:$B$3106,Ratios!G$2)</f>
        <v>0.79046467974436485</v>
      </c>
      <c r="H7" s="3">
        <f>AVERAGEIFS(Data!$O$2:$O$3106,Data!$B$2:$B$3106,Ratios!H$2)</f>
        <v>0.80718023471128897</v>
      </c>
      <c r="I7" s="3">
        <f>AVERAGEIFS(Data!$O$2:$O$3106,Data!$B$2:$B$3106,Ratios!I$2)</f>
        <v>0.80831888702730781</v>
      </c>
      <c r="J7" s="3">
        <f>AVERAGEIFS(Data!$O$2:$O$3106,Data!$B$2:$B$3106,Ratios!J$2)</f>
        <v>0.81904390110031089</v>
      </c>
      <c r="K7" s="3">
        <f>AVERAGEIFS(Data!$O$2:$O$3106,Data!$B$2:$B$3106,Ratios!K$2)</f>
        <v>0.83679842883463507</v>
      </c>
      <c r="L7" s="3">
        <f>AVERAGEIFS(Data!$O$2:$O$3106,Data!$B$2:$B$3106,Ratios!L$2)</f>
        <v>0.84571008838766459</v>
      </c>
      <c r="M7" s="3">
        <f>AVERAGEIFS(Data!$O$2:$O$3106,Data!$B$2:$B$3106,Ratios!M$2)</f>
        <v>0.83257845681835341</v>
      </c>
      <c r="N7" s="3">
        <f>AVERAGEIFS(Data!$O$2:$O$3106,Data!$B$2:$B$3106,Ratios!N$2)</f>
        <v>0.81707759258743917</v>
      </c>
      <c r="O7" s="3">
        <f>AVERAGEIFS(Data!$O$2:$O$3106,Data!$B$2:$B$3106,Ratios!O$2)</f>
        <v>0.81209362122817486</v>
      </c>
      <c r="P7" s="3">
        <f>AVERAGEIFS(Data!$O$2:$O$3106,Data!$B$2:$B$3106,Ratios!P$2)</f>
        <v>0.81531888091712035</v>
      </c>
      <c r="Q7" s="3">
        <f>AVERAGEIFS(Data!$O$2:$O$3106,Data!$B$2:$B$3106,Ratios!Q$2)</f>
        <v>0.84495979704586077</v>
      </c>
      <c r="R7" s="3">
        <f>AVERAGEIFS(Data!$O$2:$O$3106,Data!$B$2:$B$3106,Ratios!R$2)</f>
        <v>0.91391459969598299</v>
      </c>
      <c r="S7" s="3">
        <f>AVERAGEIFS(Data!$O$2:$O$3106,Data!$B$2:$B$3106,Ratios!S$2)</f>
        <v>0.90966785605302203</v>
      </c>
      <c r="T7" s="3">
        <f>AVERAGEIFS(Data!$O$2:$O$3106,Data!$B$2:$B$3106,Ratios!T$2)</f>
        <v>0.86452179107770732</v>
      </c>
      <c r="U7" s="3">
        <f>AVERAGEIFS(Data!$O$2:$O$3106,Data!$B$2:$B$3106,Ratios!U$2)</f>
        <v>0.86462948784856153</v>
      </c>
      <c r="V7" s="3">
        <f>AVERAGEIFS(Data!$O$2:$O$3106,Data!$B$2:$B$3106,Ratios!V$2)</f>
        <v>0.86817399911046089</v>
      </c>
    </row>
    <row r="8" spans="1:22" x14ac:dyDescent="0.15">
      <c r="A8" s="1" t="s">
        <v>79</v>
      </c>
      <c r="B8" s="3">
        <f>AVERAGEIFS(Data!$P$2:$P$3106,Data!$B$2:$B$3106,Ratios!B$2)</f>
        <v>100</v>
      </c>
      <c r="C8" s="3">
        <f>AVERAGEIFS(Data!$P$2:$P$3106,Data!$B$2:$B$3106,Ratios!C$2)</f>
        <v>103.84086332791152</v>
      </c>
      <c r="D8" s="3">
        <f>AVERAGEIFS(Data!$P$2:$P$3106,Data!$B$2:$B$3106,Ratios!D$2)</f>
        <v>103.83757420835863</v>
      </c>
      <c r="E8" s="3">
        <f>AVERAGEIFS(Data!$P$2:$P$3106,Data!$B$2:$B$3106,Ratios!E$2)</f>
        <v>104.73131683032599</v>
      </c>
      <c r="F8" s="3">
        <f>AVERAGEIFS(Data!$P$2:$P$3106,Data!$B$2:$B$3106,Ratios!F$2)</f>
        <v>139.36225145252109</v>
      </c>
      <c r="G8" s="3">
        <f>AVERAGEIFS(Data!$P$2:$P$3106,Data!$B$2:$B$3106,Ratios!G$2)</f>
        <v>157.17862451858105</v>
      </c>
      <c r="H8" s="3">
        <f>AVERAGEIFS(Data!$P$2:$P$3106,Data!$B$2:$B$3106,Ratios!H$2)</f>
        <v>171.71344592885072</v>
      </c>
      <c r="I8" s="3">
        <f>AVERAGEIFS(Data!$P$2:$P$3106,Data!$B$2:$B$3106,Ratios!I$2)</f>
        <v>215.72701873678494</v>
      </c>
      <c r="J8" s="3">
        <f>AVERAGEIFS(Data!$P$2:$P$3106,Data!$B$2:$B$3106,Ratios!J$2)</f>
        <v>234.35347121375253</v>
      </c>
      <c r="K8" s="3">
        <f>AVERAGEIFS(Data!$P$2:$P$3106,Data!$B$2:$B$3106,Ratios!K$2)</f>
        <v>252.32124921370442</v>
      </c>
      <c r="L8" s="3">
        <f>AVERAGEIFS(Data!$P$2:$P$3106,Data!$B$2:$B$3106,Ratios!L$2)</f>
        <v>261.484911658844</v>
      </c>
      <c r="M8" s="3">
        <f>AVERAGEIFS(Data!$P$2:$P$3106,Data!$B$2:$B$3106,Ratios!M$2)</f>
        <v>324.00077522412857</v>
      </c>
      <c r="N8" s="3">
        <f>AVERAGEIFS(Data!$P$2:$P$3106,Data!$B$2:$B$3106,Ratios!N$2)</f>
        <v>361.39788072126686</v>
      </c>
      <c r="O8" s="3">
        <f>AVERAGEIFS(Data!$P$2:$P$3106,Data!$B$2:$B$3106,Ratios!O$2)</f>
        <v>376.94576332375817</v>
      </c>
      <c r="P8" s="3">
        <f>AVERAGEIFS(Data!$P$2:$P$3106,Data!$B$2:$B$3106,Ratios!P$2)</f>
        <v>360.51243311749482</v>
      </c>
      <c r="Q8" s="3">
        <f>AVERAGEIFS(Data!$P$2:$P$3106,Data!$B$2:$B$3106,Ratios!Q$2)</f>
        <v>853.46163857884096</v>
      </c>
      <c r="R8" s="3">
        <f>AVERAGEIFS(Data!$P$2:$P$3106,Data!$B$2:$B$3106,Ratios!R$2)</f>
        <v>849.02369963279011</v>
      </c>
      <c r="S8" s="3">
        <f>AVERAGEIFS(Data!$P$2:$P$3106,Data!$B$2:$B$3106,Ratios!S$2)</f>
        <v>825.26547660265692</v>
      </c>
      <c r="T8" s="3">
        <f>AVERAGEIFS(Data!$P$2:$P$3106,Data!$B$2:$B$3106,Ratios!T$2)</f>
        <v>887.37337647825677</v>
      </c>
      <c r="U8" s="3">
        <f>AVERAGEIFS(Data!$P$2:$P$3106,Data!$B$2:$B$3106,Ratios!U$2)</f>
        <v>996.74414183451313</v>
      </c>
      <c r="V8" s="3">
        <f>AVERAGEIFS(Data!$P$2:$P$3106,Data!$B$2:$B$3106,Ratios!V$2)</f>
        <v>872.0122728304641</v>
      </c>
    </row>
    <row r="9" spans="1:22" x14ac:dyDescent="0.15">
      <c r="A9" s="1" t="s">
        <v>72</v>
      </c>
      <c r="B9" s="5">
        <f>(B8-100)/100</f>
        <v>0</v>
      </c>
      <c r="C9" s="5">
        <f t="shared" ref="C9:V9" si="0">(C8-100)/100</f>
        <v>3.8408633279115208E-2</v>
      </c>
      <c r="D9" s="5">
        <f t="shared" si="0"/>
        <v>3.8375742083586316E-2</v>
      </c>
      <c r="E9" s="5">
        <f t="shared" si="0"/>
        <v>4.7313168303259941E-2</v>
      </c>
      <c r="F9" s="5">
        <f t="shared" si="0"/>
        <v>0.39362251452521091</v>
      </c>
      <c r="G9" s="5">
        <f t="shared" si="0"/>
        <v>0.57178624518581045</v>
      </c>
      <c r="H9" s="5">
        <f t="shared" si="0"/>
        <v>0.71713445928850716</v>
      </c>
      <c r="I9" s="5">
        <f t="shared" si="0"/>
        <v>1.1572701873678495</v>
      </c>
      <c r="J9" s="5">
        <f t="shared" si="0"/>
        <v>1.3435347121375252</v>
      </c>
      <c r="K9" s="5">
        <f t="shared" si="0"/>
        <v>1.5232124921370442</v>
      </c>
      <c r="L9" s="5">
        <f t="shared" si="0"/>
        <v>1.61484911658844</v>
      </c>
      <c r="M9" s="5">
        <f t="shared" si="0"/>
        <v>2.2400077522412856</v>
      </c>
      <c r="N9" s="5">
        <f t="shared" si="0"/>
        <v>2.6139788072126686</v>
      </c>
      <c r="O9" s="5">
        <f t="shared" si="0"/>
        <v>2.7694576332375815</v>
      </c>
      <c r="P9" s="5">
        <f t="shared" si="0"/>
        <v>2.6051243311749483</v>
      </c>
      <c r="Q9" s="5">
        <f t="shared" si="0"/>
        <v>7.5346163857884099</v>
      </c>
      <c r="R9" s="5">
        <f t="shared" si="0"/>
        <v>7.4902369963279014</v>
      </c>
      <c r="S9" s="5">
        <f t="shared" si="0"/>
        <v>7.252654766026569</v>
      </c>
      <c r="T9" s="5">
        <f t="shared" si="0"/>
        <v>7.8737337647825676</v>
      </c>
      <c r="U9" s="5">
        <f t="shared" si="0"/>
        <v>8.9674414183451319</v>
      </c>
      <c r="V9" s="5">
        <f t="shared" si="0"/>
        <v>7.7201227283046414</v>
      </c>
    </row>
    <row r="10" spans="1:22" x14ac:dyDescent="0.15">
      <c r="A10" s="1" t="s">
        <v>80</v>
      </c>
      <c r="C10" s="3">
        <f>((C8-B8)/C8)*100</f>
        <v>3.6987975685282364</v>
      </c>
      <c r="D10" s="3">
        <f t="shared" ref="D10:V10" si="1">((D8-C8)/D8)*100</f>
        <v>-3.167562010153599E-3</v>
      </c>
      <c r="E10" s="3">
        <f t="shared" si="1"/>
        <v>0.85336711980362534</v>
      </c>
      <c r="F10" s="3">
        <f t="shared" si="1"/>
        <v>24.849580328424452</v>
      </c>
      <c r="G10" s="3">
        <f t="shared" si="1"/>
        <v>11.335111959803267</v>
      </c>
      <c r="H10" s="3">
        <f t="shared" si="1"/>
        <v>8.4645796557435347</v>
      </c>
      <c r="I10" s="3">
        <f t="shared" si="1"/>
        <v>20.402438723559481</v>
      </c>
      <c r="J10" s="3">
        <f t="shared" si="1"/>
        <v>7.9480164644023983</v>
      </c>
      <c r="K10" s="3">
        <f t="shared" si="1"/>
        <v>7.1209928041906663</v>
      </c>
      <c r="L10" s="3">
        <f t="shared" si="1"/>
        <v>3.5044708266361817</v>
      </c>
      <c r="M10" s="3">
        <f t="shared" si="1"/>
        <v>19.29497345246752</v>
      </c>
      <c r="N10" s="3">
        <f t="shared" si="1"/>
        <v>10.347903928629099</v>
      </c>
      <c r="O10" s="3">
        <f t="shared" si="1"/>
        <v>4.1247001864130937</v>
      </c>
      <c r="P10" s="3">
        <f t="shared" si="1"/>
        <v>-4.558325510207176</v>
      </c>
      <c r="Q10" s="3">
        <f t="shared" si="1"/>
        <v>57.75880053404515</v>
      </c>
      <c r="R10" s="3">
        <f t="shared" si="1"/>
        <v>-0.52271084399296452</v>
      </c>
      <c r="S10" s="3">
        <f t="shared" si="1"/>
        <v>-2.8788582224398729</v>
      </c>
      <c r="T10" s="3">
        <f t="shared" si="1"/>
        <v>6.9990718137261672</v>
      </c>
      <c r="U10" s="3">
        <f t="shared" si="1"/>
        <v>10.972802423996079</v>
      </c>
      <c r="V10" s="3">
        <f t="shared" si="1"/>
        <v>-14.30391209967515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Saharan</cp:lastModifiedBy>
  <dcterms:created xsi:type="dcterms:W3CDTF">2021-11-15T07:08:07Z</dcterms:created>
  <dcterms:modified xsi:type="dcterms:W3CDTF">2021-12-21T16:55:59Z</dcterms:modified>
</cp:coreProperties>
</file>