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tieedu-my.sharepoint.com/personal/vijayagupta_nitie_ac_in/Documents/Project on labour productivity/Data/Industry-wise Data/Consumer goods/"/>
    </mc:Choice>
  </mc:AlternateContent>
  <xr:revisionPtr revIDLastSave="1" documentId="13_ncr:1_{111AE8C1-1E6C-524C-9AC0-290B402776C1}" xr6:coauthVersionLast="47" xr6:coauthVersionMax="47" xr10:uidLastSave="{4F5DDD97-3A1E-964E-963B-E5EFD503D970}"/>
  <bookViews>
    <workbookView xWindow="0" yWindow="0" windowWidth="28800" windowHeight="18000" xr2:uid="{00000000-000D-0000-FFFF-FFFF00000000}"/>
  </bookViews>
  <sheets>
    <sheet name="Data" sheetId="1" r:id="rId1"/>
    <sheet name="Rat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61" i="1" l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V8" i="2" s="1"/>
  <c r="V10" i="2" s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U8" i="2" s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T8" i="2" s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S8" i="2" s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R8" i="2" s="1"/>
  <c r="R10" i="2" s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Q8" i="2" s="1"/>
  <c r="Q10" i="2" s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8" i="2" s="1"/>
  <c r="P10" i="2" s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O8" i="2" s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N8" i="2" s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M8" i="2" s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L8" i="2" s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K8" i="2" s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J8" i="2" s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I8" i="2" s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H8" i="2" s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G8" i="2" s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F8" i="2" s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E8" i="2" s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D8" i="2" s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C8" i="2" s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B8" i="2" s="1"/>
  <c r="B9" i="2" s="1"/>
  <c r="P2" i="1"/>
  <c r="O661" i="1"/>
  <c r="N661" i="1"/>
  <c r="M661" i="1"/>
  <c r="L661" i="1"/>
  <c r="K661" i="1"/>
  <c r="O660" i="1"/>
  <c r="N660" i="1"/>
  <c r="M660" i="1"/>
  <c r="L660" i="1"/>
  <c r="K660" i="1"/>
  <c r="O659" i="1"/>
  <c r="N659" i="1"/>
  <c r="M659" i="1"/>
  <c r="L659" i="1"/>
  <c r="K659" i="1"/>
  <c r="O658" i="1"/>
  <c r="N658" i="1"/>
  <c r="M658" i="1"/>
  <c r="L658" i="1"/>
  <c r="K658" i="1"/>
  <c r="O657" i="1"/>
  <c r="N657" i="1"/>
  <c r="M657" i="1"/>
  <c r="L657" i="1"/>
  <c r="K657" i="1"/>
  <c r="O656" i="1"/>
  <c r="N656" i="1"/>
  <c r="M656" i="1"/>
  <c r="L656" i="1"/>
  <c r="K656" i="1"/>
  <c r="O655" i="1"/>
  <c r="N655" i="1"/>
  <c r="M655" i="1"/>
  <c r="L655" i="1"/>
  <c r="K655" i="1"/>
  <c r="O654" i="1"/>
  <c r="N654" i="1"/>
  <c r="M654" i="1"/>
  <c r="L654" i="1"/>
  <c r="K654" i="1"/>
  <c r="O653" i="1"/>
  <c r="N653" i="1"/>
  <c r="M653" i="1"/>
  <c r="L653" i="1"/>
  <c r="K653" i="1"/>
  <c r="O652" i="1"/>
  <c r="N652" i="1"/>
  <c r="M652" i="1"/>
  <c r="L652" i="1"/>
  <c r="K652" i="1"/>
  <c r="O651" i="1"/>
  <c r="N651" i="1"/>
  <c r="M651" i="1"/>
  <c r="L651" i="1"/>
  <c r="K651" i="1"/>
  <c r="O650" i="1"/>
  <c r="N650" i="1"/>
  <c r="M650" i="1"/>
  <c r="L650" i="1"/>
  <c r="K650" i="1"/>
  <c r="O649" i="1"/>
  <c r="N649" i="1"/>
  <c r="M649" i="1"/>
  <c r="L649" i="1"/>
  <c r="K649" i="1"/>
  <c r="O648" i="1"/>
  <c r="N648" i="1"/>
  <c r="M648" i="1"/>
  <c r="L648" i="1"/>
  <c r="K648" i="1"/>
  <c r="O647" i="1"/>
  <c r="N647" i="1"/>
  <c r="M647" i="1"/>
  <c r="L647" i="1"/>
  <c r="K647" i="1"/>
  <c r="O646" i="1"/>
  <c r="N646" i="1"/>
  <c r="M646" i="1"/>
  <c r="L646" i="1"/>
  <c r="K646" i="1"/>
  <c r="O645" i="1"/>
  <c r="N645" i="1"/>
  <c r="M645" i="1"/>
  <c r="L645" i="1"/>
  <c r="K645" i="1"/>
  <c r="O644" i="1"/>
  <c r="N644" i="1"/>
  <c r="M644" i="1"/>
  <c r="L644" i="1"/>
  <c r="K644" i="1"/>
  <c r="O643" i="1"/>
  <c r="N643" i="1"/>
  <c r="M643" i="1"/>
  <c r="L643" i="1"/>
  <c r="K643" i="1"/>
  <c r="O642" i="1"/>
  <c r="N642" i="1"/>
  <c r="M642" i="1"/>
  <c r="L642" i="1"/>
  <c r="K642" i="1"/>
  <c r="O641" i="1"/>
  <c r="N641" i="1"/>
  <c r="M641" i="1"/>
  <c r="L641" i="1"/>
  <c r="K641" i="1"/>
  <c r="O640" i="1"/>
  <c r="N640" i="1"/>
  <c r="M640" i="1"/>
  <c r="L640" i="1"/>
  <c r="K640" i="1"/>
  <c r="O639" i="1"/>
  <c r="N639" i="1"/>
  <c r="M639" i="1"/>
  <c r="L639" i="1"/>
  <c r="K639" i="1"/>
  <c r="O638" i="1"/>
  <c r="N638" i="1"/>
  <c r="M638" i="1"/>
  <c r="L638" i="1"/>
  <c r="K638" i="1"/>
  <c r="O637" i="1"/>
  <c r="N637" i="1"/>
  <c r="M637" i="1"/>
  <c r="L637" i="1"/>
  <c r="K637" i="1"/>
  <c r="O636" i="1"/>
  <c r="N636" i="1"/>
  <c r="M636" i="1"/>
  <c r="L636" i="1"/>
  <c r="K636" i="1"/>
  <c r="O635" i="1"/>
  <c r="N635" i="1"/>
  <c r="M635" i="1"/>
  <c r="L635" i="1"/>
  <c r="K635" i="1"/>
  <c r="O634" i="1"/>
  <c r="N634" i="1"/>
  <c r="M634" i="1"/>
  <c r="L634" i="1"/>
  <c r="K634" i="1"/>
  <c r="O633" i="1"/>
  <c r="N633" i="1"/>
  <c r="M633" i="1"/>
  <c r="L633" i="1"/>
  <c r="K633" i="1"/>
  <c r="O632" i="1"/>
  <c r="N632" i="1"/>
  <c r="M632" i="1"/>
  <c r="L632" i="1"/>
  <c r="K632" i="1"/>
  <c r="O631" i="1"/>
  <c r="N631" i="1"/>
  <c r="M631" i="1"/>
  <c r="L631" i="1"/>
  <c r="K631" i="1"/>
  <c r="O630" i="1"/>
  <c r="N630" i="1"/>
  <c r="M630" i="1"/>
  <c r="L630" i="1"/>
  <c r="K630" i="1"/>
  <c r="O629" i="1"/>
  <c r="N629" i="1"/>
  <c r="M629" i="1"/>
  <c r="L629" i="1"/>
  <c r="K629" i="1"/>
  <c r="O628" i="1"/>
  <c r="N628" i="1"/>
  <c r="M628" i="1"/>
  <c r="L628" i="1"/>
  <c r="K628" i="1"/>
  <c r="O627" i="1"/>
  <c r="N627" i="1"/>
  <c r="M627" i="1"/>
  <c r="L627" i="1"/>
  <c r="K627" i="1"/>
  <c r="O626" i="1"/>
  <c r="N626" i="1"/>
  <c r="M626" i="1"/>
  <c r="L626" i="1"/>
  <c r="K626" i="1"/>
  <c r="O625" i="1"/>
  <c r="N625" i="1"/>
  <c r="M625" i="1"/>
  <c r="L625" i="1"/>
  <c r="K625" i="1"/>
  <c r="O624" i="1"/>
  <c r="N624" i="1"/>
  <c r="M624" i="1"/>
  <c r="L624" i="1"/>
  <c r="K624" i="1"/>
  <c r="O623" i="1"/>
  <c r="N623" i="1"/>
  <c r="M623" i="1"/>
  <c r="L623" i="1"/>
  <c r="K623" i="1"/>
  <c r="O622" i="1"/>
  <c r="N622" i="1"/>
  <c r="M622" i="1"/>
  <c r="L622" i="1"/>
  <c r="K622" i="1"/>
  <c r="O621" i="1"/>
  <c r="V7" i="2" s="1"/>
  <c r="N621" i="1"/>
  <c r="V6" i="2" s="1"/>
  <c r="M621" i="1"/>
  <c r="V5" i="2" s="1"/>
  <c r="L621" i="1"/>
  <c r="V4" i="2" s="1"/>
  <c r="K621" i="1"/>
  <c r="V3" i="2" s="1"/>
  <c r="O620" i="1"/>
  <c r="N620" i="1"/>
  <c r="M620" i="1"/>
  <c r="L620" i="1"/>
  <c r="K620" i="1"/>
  <c r="O619" i="1"/>
  <c r="N619" i="1"/>
  <c r="M619" i="1"/>
  <c r="L619" i="1"/>
  <c r="K619" i="1"/>
  <c r="O618" i="1"/>
  <c r="N618" i="1"/>
  <c r="M618" i="1"/>
  <c r="L618" i="1"/>
  <c r="K618" i="1"/>
  <c r="O617" i="1"/>
  <c r="N617" i="1"/>
  <c r="M617" i="1"/>
  <c r="L617" i="1"/>
  <c r="K617" i="1"/>
  <c r="O616" i="1"/>
  <c r="N616" i="1"/>
  <c r="M616" i="1"/>
  <c r="L616" i="1"/>
  <c r="K616" i="1"/>
  <c r="O615" i="1"/>
  <c r="N615" i="1"/>
  <c r="M615" i="1"/>
  <c r="L615" i="1"/>
  <c r="K615" i="1"/>
  <c r="O614" i="1"/>
  <c r="N614" i="1"/>
  <c r="M614" i="1"/>
  <c r="L614" i="1"/>
  <c r="K614" i="1"/>
  <c r="O613" i="1"/>
  <c r="N613" i="1"/>
  <c r="M613" i="1"/>
  <c r="L613" i="1"/>
  <c r="K613" i="1"/>
  <c r="O612" i="1"/>
  <c r="N612" i="1"/>
  <c r="M612" i="1"/>
  <c r="L612" i="1"/>
  <c r="K612" i="1"/>
  <c r="O611" i="1"/>
  <c r="N611" i="1"/>
  <c r="M611" i="1"/>
  <c r="L611" i="1"/>
  <c r="K611" i="1"/>
  <c r="O610" i="1"/>
  <c r="N610" i="1"/>
  <c r="M610" i="1"/>
  <c r="L610" i="1"/>
  <c r="K610" i="1"/>
  <c r="O609" i="1"/>
  <c r="N609" i="1"/>
  <c r="M609" i="1"/>
  <c r="L609" i="1"/>
  <c r="K609" i="1"/>
  <c r="O608" i="1"/>
  <c r="N608" i="1"/>
  <c r="M608" i="1"/>
  <c r="L608" i="1"/>
  <c r="K608" i="1"/>
  <c r="O607" i="1"/>
  <c r="N607" i="1"/>
  <c r="M607" i="1"/>
  <c r="L607" i="1"/>
  <c r="K607" i="1"/>
  <c r="O606" i="1"/>
  <c r="N606" i="1"/>
  <c r="M606" i="1"/>
  <c r="L606" i="1"/>
  <c r="K606" i="1"/>
  <c r="O605" i="1"/>
  <c r="N605" i="1"/>
  <c r="M605" i="1"/>
  <c r="L605" i="1"/>
  <c r="K605" i="1"/>
  <c r="O604" i="1"/>
  <c r="N604" i="1"/>
  <c r="M604" i="1"/>
  <c r="L604" i="1"/>
  <c r="K604" i="1"/>
  <c r="O603" i="1"/>
  <c r="N603" i="1"/>
  <c r="M603" i="1"/>
  <c r="L603" i="1"/>
  <c r="K603" i="1"/>
  <c r="O602" i="1"/>
  <c r="N602" i="1"/>
  <c r="M602" i="1"/>
  <c r="L602" i="1"/>
  <c r="K602" i="1"/>
  <c r="O601" i="1"/>
  <c r="N601" i="1"/>
  <c r="M601" i="1"/>
  <c r="L601" i="1"/>
  <c r="K601" i="1"/>
  <c r="O600" i="1"/>
  <c r="N600" i="1"/>
  <c r="M600" i="1"/>
  <c r="L600" i="1"/>
  <c r="K600" i="1"/>
  <c r="O599" i="1"/>
  <c r="N599" i="1"/>
  <c r="M599" i="1"/>
  <c r="L599" i="1"/>
  <c r="K599" i="1"/>
  <c r="O598" i="1"/>
  <c r="N598" i="1"/>
  <c r="M598" i="1"/>
  <c r="L598" i="1"/>
  <c r="K598" i="1"/>
  <c r="O597" i="1"/>
  <c r="N597" i="1"/>
  <c r="M597" i="1"/>
  <c r="L597" i="1"/>
  <c r="K597" i="1"/>
  <c r="O596" i="1"/>
  <c r="N596" i="1"/>
  <c r="M596" i="1"/>
  <c r="L596" i="1"/>
  <c r="K596" i="1"/>
  <c r="O595" i="1"/>
  <c r="N595" i="1"/>
  <c r="M595" i="1"/>
  <c r="L595" i="1"/>
  <c r="K595" i="1"/>
  <c r="O594" i="1"/>
  <c r="N594" i="1"/>
  <c r="M594" i="1"/>
  <c r="L594" i="1"/>
  <c r="K594" i="1"/>
  <c r="O593" i="1"/>
  <c r="N593" i="1"/>
  <c r="M593" i="1"/>
  <c r="L593" i="1"/>
  <c r="K593" i="1"/>
  <c r="O592" i="1"/>
  <c r="N592" i="1"/>
  <c r="M592" i="1"/>
  <c r="L592" i="1"/>
  <c r="K592" i="1"/>
  <c r="O591" i="1"/>
  <c r="N591" i="1"/>
  <c r="M591" i="1"/>
  <c r="L591" i="1"/>
  <c r="K591" i="1"/>
  <c r="O590" i="1"/>
  <c r="N590" i="1"/>
  <c r="M590" i="1"/>
  <c r="L590" i="1"/>
  <c r="K590" i="1"/>
  <c r="O589" i="1"/>
  <c r="N589" i="1"/>
  <c r="M589" i="1"/>
  <c r="L589" i="1"/>
  <c r="K589" i="1"/>
  <c r="O588" i="1"/>
  <c r="N588" i="1"/>
  <c r="M588" i="1"/>
  <c r="L588" i="1"/>
  <c r="K588" i="1"/>
  <c r="O587" i="1"/>
  <c r="N587" i="1"/>
  <c r="M587" i="1"/>
  <c r="L587" i="1"/>
  <c r="K587" i="1"/>
  <c r="O586" i="1"/>
  <c r="N586" i="1"/>
  <c r="M586" i="1"/>
  <c r="L586" i="1"/>
  <c r="K586" i="1"/>
  <c r="O585" i="1"/>
  <c r="N585" i="1"/>
  <c r="M585" i="1"/>
  <c r="L585" i="1"/>
  <c r="K585" i="1"/>
  <c r="O584" i="1"/>
  <c r="N584" i="1"/>
  <c r="M584" i="1"/>
  <c r="L584" i="1"/>
  <c r="K584" i="1"/>
  <c r="O583" i="1"/>
  <c r="N583" i="1"/>
  <c r="M583" i="1"/>
  <c r="L583" i="1"/>
  <c r="K583" i="1"/>
  <c r="O582" i="1"/>
  <c r="N582" i="1"/>
  <c r="M582" i="1"/>
  <c r="L582" i="1"/>
  <c r="K582" i="1"/>
  <c r="O581" i="1"/>
  <c r="N581" i="1"/>
  <c r="M581" i="1"/>
  <c r="L581" i="1"/>
  <c r="K581" i="1"/>
  <c r="O580" i="1"/>
  <c r="U7" i="2" s="1"/>
  <c r="N580" i="1"/>
  <c r="U6" i="2" s="1"/>
  <c r="M580" i="1"/>
  <c r="U5" i="2" s="1"/>
  <c r="L580" i="1"/>
  <c r="U4" i="2" s="1"/>
  <c r="K580" i="1"/>
  <c r="U3" i="2" s="1"/>
  <c r="O579" i="1"/>
  <c r="N579" i="1"/>
  <c r="M579" i="1"/>
  <c r="L579" i="1"/>
  <c r="K579" i="1"/>
  <c r="O578" i="1"/>
  <c r="N578" i="1"/>
  <c r="M578" i="1"/>
  <c r="L578" i="1"/>
  <c r="K578" i="1"/>
  <c r="O577" i="1"/>
  <c r="N577" i="1"/>
  <c r="M577" i="1"/>
  <c r="L577" i="1"/>
  <c r="K577" i="1"/>
  <c r="O576" i="1"/>
  <c r="N576" i="1"/>
  <c r="M576" i="1"/>
  <c r="L576" i="1"/>
  <c r="K576" i="1"/>
  <c r="O575" i="1"/>
  <c r="N575" i="1"/>
  <c r="M575" i="1"/>
  <c r="L575" i="1"/>
  <c r="K575" i="1"/>
  <c r="O574" i="1"/>
  <c r="N574" i="1"/>
  <c r="M574" i="1"/>
  <c r="L574" i="1"/>
  <c r="K574" i="1"/>
  <c r="O573" i="1"/>
  <c r="N573" i="1"/>
  <c r="M573" i="1"/>
  <c r="L573" i="1"/>
  <c r="K573" i="1"/>
  <c r="O572" i="1"/>
  <c r="N572" i="1"/>
  <c r="M572" i="1"/>
  <c r="L572" i="1"/>
  <c r="K572" i="1"/>
  <c r="O571" i="1"/>
  <c r="N571" i="1"/>
  <c r="M571" i="1"/>
  <c r="L571" i="1"/>
  <c r="K571" i="1"/>
  <c r="O570" i="1"/>
  <c r="N570" i="1"/>
  <c r="M570" i="1"/>
  <c r="L570" i="1"/>
  <c r="K570" i="1"/>
  <c r="O569" i="1"/>
  <c r="N569" i="1"/>
  <c r="M569" i="1"/>
  <c r="L569" i="1"/>
  <c r="K569" i="1"/>
  <c r="O568" i="1"/>
  <c r="N568" i="1"/>
  <c r="M568" i="1"/>
  <c r="L568" i="1"/>
  <c r="K568" i="1"/>
  <c r="O567" i="1"/>
  <c r="N567" i="1"/>
  <c r="M567" i="1"/>
  <c r="L567" i="1"/>
  <c r="K567" i="1"/>
  <c r="O566" i="1"/>
  <c r="N566" i="1"/>
  <c r="M566" i="1"/>
  <c r="L566" i="1"/>
  <c r="K566" i="1"/>
  <c r="O565" i="1"/>
  <c r="N565" i="1"/>
  <c r="M565" i="1"/>
  <c r="L565" i="1"/>
  <c r="K565" i="1"/>
  <c r="O564" i="1"/>
  <c r="N564" i="1"/>
  <c r="M564" i="1"/>
  <c r="L564" i="1"/>
  <c r="K564" i="1"/>
  <c r="O563" i="1"/>
  <c r="N563" i="1"/>
  <c r="M563" i="1"/>
  <c r="L563" i="1"/>
  <c r="K563" i="1"/>
  <c r="O562" i="1"/>
  <c r="N562" i="1"/>
  <c r="M562" i="1"/>
  <c r="L562" i="1"/>
  <c r="K562" i="1"/>
  <c r="O561" i="1"/>
  <c r="N561" i="1"/>
  <c r="M561" i="1"/>
  <c r="L561" i="1"/>
  <c r="K561" i="1"/>
  <c r="O560" i="1"/>
  <c r="N560" i="1"/>
  <c r="M560" i="1"/>
  <c r="L560" i="1"/>
  <c r="K560" i="1"/>
  <c r="O559" i="1"/>
  <c r="N559" i="1"/>
  <c r="M559" i="1"/>
  <c r="L559" i="1"/>
  <c r="K559" i="1"/>
  <c r="O558" i="1"/>
  <c r="N558" i="1"/>
  <c r="M558" i="1"/>
  <c r="L558" i="1"/>
  <c r="K558" i="1"/>
  <c r="O557" i="1"/>
  <c r="N557" i="1"/>
  <c r="M557" i="1"/>
  <c r="L557" i="1"/>
  <c r="K557" i="1"/>
  <c r="O556" i="1"/>
  <c r="N556" i="1"/>
  <c r="M556" i="1"/>
  <c r="L556" i="1"/>
  <c r="K556" i="1"/>
  <c r="O555" i="1"/>
  <c r="N555" i="1"/>
  <c r="M555" i="1"/>
  <c r="L555" i="1"/>
  <c r="K555" i="1"/>
  <c r="O554" i="1"/>
  <c r="N554" i="1"/>
  <c r="M554" i="1"/>
  <c r="L554" i="1"/>
  <c r="K554" i="1"/>
  <c r="O553" i="1"/>
  <c r="N553" i="1"/>
  <c r="M553" i="1"/>
  <c r="L553" i="1"/>
  <c r="K553" i="1"/>
  <c r="O552" i="1"/>
  <c r="N552" i="1"/>
  <c r="M552" i="1"/>
  <c r="L552" i="1"/>
  <c r="K552" i="1"/>
  <c r="O551" i="1"/>
  <c r="N551" i="1"/>
  <c r="M551" i="1"/>
  <c r="L551" i="1"/>
  <c r="K551" i="1"/>
  <c r="O550" i="1"/>
  <c r="N550" i="1"/>
  <c r="M550" i="1"/>
  <c r="L550" i="1"/>
  <c r="K550" i="1"/>
  <c r="O549" i="1"/>
  <c r="N549" i="1"/>
  <c r="M549" i="1"/>
  <c r="L549" i="1"/>
  <c r="K549" i="1"/>
  <c r="O548" i="1"/>
  <c r="N548" i="1"/>
  <c r="M548" i="1"/>
  <c r="L548" i="1"/>
  <c r="K548" i="1"/>
  <c r="O547" i="1"/>
  <c r="N547" i="1"/>
  <c r="M547" i="1"/>
  <c r="L547" i="1"/>
  <c r="K547" i="1"/>
  <c r="O546" i="1"/>
  <c r="N546" i="1"/>
  <c r="M546" i="1"/>
  <c r="L546" i="1"/>
  <c r="K546" i="1"/>
  <c r="O545" i="1"/>
  <c r="N545" i="1"/>
  <c r="M545" i="1"/>
  <c r="L545" i="1"/>
  <c r="K545" i="1"/>
  <c r="O544" i="1"/>
  <c r="N544" i="1"/>
  <c r="M544" i="1"/>
  <c r="L544" i="1"/>
  <c r="K544" i="1"/>
  <c r="O543" i="1"/>
  <c r="N543" i="1"/>
  <c r="M543" i="1"/>
  <c r="L543" i="1"/>
  <c r="K543" i="1"/>
  <c r="O542" i="1"/>
  <c r="N542" i="1"/>
  <c r="M542" i="1"/>
  <c r="L542" i="1"/>
  <c r="K542" i="1"/>
  <c r="O541" i="1"/>
  <c r="N541" i="1"/>
  <c r="M541" i="1"/>
  <c r="L541" i="1"/>
  <c r="K541" i="1"/>
  <c r="O540" i="1"/>
  <c r="N540" i="1"/>
  <c r="M540" i="1"/>
  <c r="L540" i="1"/>
  <c r="K540" i="1"/>
  <c r="O539" i="1"/>
  <c r="T7" i="2" s="1"/>
  <c r="N539" i="1"/>
  <c r="T6" i="2" s="1"/>
  <c r="M539" i="1"/>
  <c r="T5" i="2" s="1"/>
  <c r="L539" i="1"/>
  <c r="T4" i="2" s="1"/>
  <c r="K539" i="1"/>
  <c r="T3" i="2" s="1"/>
  <c r="O538" i="1"/>
  <c r="N538" i="1"/>
  <c r="M538" i="1"/>
  <c r="L538" i="1"/>
  <c r="K538" i="1"/>
  <c r="O537" i="1"/>
  <c r="N537" i="1"/>
  <c r="M537" i="1"/>
  <c r="L537" i="1"/>
  <c r="K537" i="1"/>
  <c r="O536" i="1"/>
  <c r="N536" i="1"/>
  <c r="M536" i="1"/>
  <c r="L536" i="1"/>
  <c r="K536" i="1"/>
  <c r="O535" i="1"/>
  <c r="N535" i="1"/>
  <c r="M535" i="1"/>
  <c r="L535" i="1"/>
  <c r="K535" i="1"/>
  <c r="O534" i="1"/>
  <c r="N534" i="1"/>
  <c r="M534" i="1"/>
  <c r="L534" i="1"/>
  <c r="K534" i="1"/>
  <c r="O533" i="1"/>
  <c r="N533" i="1"/>
  <c r="M533" i="1"/>
  <c r="L533" i="1"/>
  <c r="K533" i="1"/>
  <c r="O532" i="1"/>
  <c r="N532" i="1"/>
  <c r="M532" i="1"/>
  <c r="L532" i="1"/>
  <c r="K532" i="1"/>
  <c r="O531" i="1"/>
  <c r="N531" i="1"/>
  <c r="M531" i="1"/>
  <c r="L531" i="1"/>
  <c r="K531" i="1"/>
  <c r="O530" i="1"/>
  <c r="N530" i="1"/>
  <c r="M530" i="1"/>
  <c r="L530" i="1"/>
  <c r="K530" i="1"/>
  <c r="O529" i="1"/>
  <c r="N529" i="1"/>
  <c r="M529" i="1"/>
  <c r="L529" i="1"/>
  <c r="K529" i="1"/>
  <c r="O528" i="1"/>
  <c r="N528" i="1"/>
  <c r="M528" i="1"/>
  <c r="L528" i="1"/>
  <c r="K528" i="1"/>
  <c r="O527" i="1"/>
  <c r="N527" i="1"/>
  <c r="M527" i="1"/>
  <c r="L527" i="1"/>
  <c r="K527" i="1"/>
  <c r="O526" i="1"/>
  <c r="N526" i="1"/>
  <c r="M526" i="1"/>
  <c r="L526" i="1"/>
  <c r="K526" i="1"/>
  <c r="O525" i="1"/>
  <c r="N525" i="1"/>
  <c r="M525" i="1"/>
  <c r="L525" i="1"/>
  <c r="K525" i="1"/>
  <c r="O524" i="1"/>
  <c r="N524" i="1"/>
  <c r="M524" i="1"/>
  <c r="L524" i="1"/>
  <c r="K524" i="1"/>
  <c r="O523" i="1"/>
  <c r="N523" i="1"/>
  <c r="M523" i="1"/>
  <c r="L523" i="1"/>
  <c r="K523" i="1"/>
  <c r="O522" i="1"/>
  <c r="N522" i="1"/>
  <c r="M522" i="1"/>
  <c r="L522" i="1"/>
  <c r="K522" i="1"/>
  <c r="O521" i="1"/>
  <c r="N521" i="1"/>
  <c r="M521" i="1"/>
  <c r="L521" i="1"/>
  <c r="K521" i="1"/>
  <c r="O520" i="1"/>
  <c r="N520" i="1"/>
  <c r="M520" i="1"/>
  <c r="L520" i="1"/>
  <c r="K520" i="1"/>
  <c r="O519" i="1"/>
  <c r="N519" i="1"/>
  <c r="M519" i="1"/>
  <c r="L519" i="1"/>
  <c r="K519" i="1"/>
  <c r="O518" i="1"/>
  <c r="N518" i="1"/>
  <c r="M518" i="1"/>
  <c r="L518" i="1"/>
  <c r="K518" i="1"/>
  <c r="O517" i="1"/>
  <c r="N517" i="1"/>
  <c r="M517" i="1"/>
  <c r="L517" i="1"/>
  <c r="K517" i="1"/>
  <c r="O516" i="1"/>
  <c r="N516" i="1"/>
  <c r="M516" i="1"/>
  <c r="L516" i="1"/>
  <c r="K516" i="1"/>
  <c r="O515" i="1"/>
  <c r="N515" i="1"/>
  <c r="M515" i="1"/>
  <c r="L515" i="1"/>
  <c r="K515" i="1"/>
  <c r="O514" i="1"/>
  <c r="N514" i="1"/>
  <c r="M514" i="1"/>
  <c r="L514" i="1"/>
  <c r="K514" i="1"/>
  <c r="O513" i="1"/>
  <c r="N513" i="1"/>
  <c r="M513" i="1"/>
  <c r="L513" i="1"/>
  <c r="K513" i="1"/>
  <c r="O512" i="1"/>
  <c r="N512" i="1"/>
  <c r="M512" i="1"/>
  <c r="L512" i="1"/>
  <c r="K512" i="1"/>
  <c r="O511" i="1"/>
  <c r="N511" i="1"/>
  <c r="M511" i="1"/>
  <c r="L511" i="1"/>
  <c r="K511" i="1"/>
  <c r="O510" i="1"/>
  <c r="N510" i="1"/>
  <c r="M510" i="1"/>
  <c r="L510" i="1"/>
  <c r="K510" i="1"/>
  <c r="O509" i="1"/>
  <c r="N509" i="1"/>
  <c r="M509" i="1"/>
  <c r="L509" i="1"/>
  <c r="K509" i="1"/>
  <c r="O508" i="1"/>
  <c r="N508" i="1"/>
  <c r="M508" i="1"/>
  <c r="L508" i="1"/>
  <c r="K508" i="1"/>
  <c r="O507" i="1"/>
  <c r="N507" i="1"/>
  <c r="M507" i="1"/>
  <c r="L507" i="1"/>
  <c r="K507" i="1"/>
  <c r="O506" i="1"/>
  <c r="N506" i="1"/>
  <c r="M506" i="1"/>
  <c r="L506" i="1"/>
  <c r="K506" i="1"/>
  <c r="O505" i="1"/>
  <c r="N505" i="1"/>
  <c r="M505" i="1"/>
  <c r="L505" i="1"/>
  <c r="K505" i="1"/>
  <c r="O504" i="1"/>
  <c r="N504" i="1"/>
  <c r="M504" i="1"/>
  <c r="L504" i="1"/>
  <c r="K504" i="1"/>
  <c r="O503" i="1"/>
  <c r="N503" i="1"/>
  <c r="M503" i="1"/>
  <c r="L503" i="1"/>
  <c r="K503" i="1"/>
  <c r="O502" i="1"/>
  <c r="N502" i="1"/>
  <c r="M502" i="1"/>
  <c r="L502" i="1"/>
  <c r="K502" i="1"/>
  <c r="O501" i="1"/>
  <c r="N501" i="1"/>
  <c r="M501" i="1"/>
  <c r="L501" i="1"/>
  <c r="K501" i="1"/>
  <c r="O500" i="1"/>
  <c r="N500" i="1"/>
  <c r="M500" i="1"/>
  <c r="L500" i="1"/>
  <c r="S4" i="2" s="1"/>
  <c r="K500" i="1"/>
  <c r="O499" i="1"/>
  <c r="S7" i="2" s="1"/>
  <c r="N499" i="1"/>
  <c r="S6" i="2" s="1"/>
  <c r="M499" i="1"/>
  <c r="S5" i="2" s="1"/>
  <c r="L499" i="1"/>
  <c r="K499" i="1"/>
  <c r="S3" i="2" s="1"/>
  <c r="O498" i="1"/>
  <c r="N498" i="1"/>
  <c r="M498" i="1"/>
  <c r="L498" i="1"/>
  <c r="K498" i="1"/>
  <c r="O497" i="1"/>
  <c r="N497" i="1"/>
  <c r="M497" i="1"/>
  <c r="L497" i="1"/>
  <c r="K497" i="1"/>
  <c r="O496" i="1"/>
  <c r="N496" i="1"/>
  <c r="M496" i="1"/>
  <c r="L496" i="1"/>
  <c r="K496" i="1"/>
  <c r="O495" i="1"/>
  <c r="N495" i="1"/>
  <c r="M495" i="1"/>
  <c r="L495" i="1"/>
  <c r="K495" i="1"/>
  <c r="O494" i="1"/>
  <c r="N494" i="1"/>
  <c r="M494" i="1"/>
  <c r="L494" i="1"/>
  <c r="K494" i="1"/>
  <c r="O493" i="1"/>
  <c r="N493" i="1"/>
  <c r="M493" i="1"/>
  <c r="L493" i="1"/>
  <c r="K493" i="1"/>
  <c r="O492" i="1"/>
  <c r="N492" i="1"/>
  <c r="M492" i="1"/>
  <c r="L492" i="1"/>
  <c r="K492" i="1"/>
  <c r="O491" i="1"/>
  <c r="N491" i="1"/>
  <c r="M491" i="1"/>
  <c r="L491" i="1"/>
  <c r="K491" i="1"/>
  <c r="O490" i="1"/>
  <c r="N490" i="1"/>
  <c r="M490" i="1"/>
  <c r="L490" i="1"/>
  <c r="K490" i="1"/>
  <c r="O489" i="1"/>
  <c r="N489" i="1"/>
  <c r="M489" i="1"/>
  <c r="L489" i="1"/>
  <c r="K489" i="1"/>
  <c r="O488" i="1"/>
  <c r="N488" i="1"/>
  <c r="M488" i="1"/>
  <c r="L488" i="1"/>
  <c r="K488" i="1"/>
  <c r="O487" i="1"/>
  <c r="N487" i="1"/>
  <c r="M487" i="1"/>
  <c r="L487" i="1"/>
  <c r="K487" i="1"/>
  <c r="O486" i="1"/>
  <c r="N486" i="1"/>
  <c r="M486" i="1"/>
  <c r="L486" i="1"/>
  <c r="K486" i="1"/>
  <c r="O485" i="1"/>
  <c r="N485" i="1"/>
  <c r="M485" i="1"/>
  <c r="L485" i="1"/>
  <c r="K485" i="1"/>
  <c r="O484" i="1"/>
  <c r="N484" i="1"/>
  <c r="M484" i="1"/>
  <c r="L484" i="1"/>
  <c r="K484" i="1"/>
  <c r="O483" i="1"/>
  <c r="N483" i="1"/>
  <c r="M483" i="1"/>
  <c r="L483" i="1"/>
  <c r="K483" i="1"/>
  <c r="O482" i="1"/>
  <c r="N482" i="1"/>
  <c r="M482" i="1"/>
  <c r="L482" i="1"/>
  <c r="K482" i="1"/>
  <c r="O481" i="1"/>
  <c r="N481" i="1"/>
  <c r="M481" i="1"/>
  <c r="L481" i="1"/>
  <c r="K481" i="1"/>
  <c r="O480" i="1"/>
  <c r="N480" i="1"/>
  <c r="M480" i="1"/>
  <c r="L480" i="1"/>
  <c r="K480" i="1"/>
  <c r="O479" i="1"/>
  <c r="N479" i="1"/>
  <c r="M479" i="1"/>
  <c r="L479" i="1"/>
  <c r="K479" i="1"/>
  <c r="O478" i="1"/>
  <c r="N478" i="1"/>
  <c r="M478" i="1"/>
  <c r="L478" i="1"/>
  <c r="K478" i="1"/>
  <c r="O477" i="1"/>
  <c r="N477" i="1"/>
  <c r="M477" i="1"/>
  <c r="L477" i="1"/>
  <c r="K477" i="1"/>
  <c r="O476" i="1"/>
  <c r="N476" i="1"/>
  <c r="M476" i="1"/>
  <c r="L476" i="1"/>
  <c r="K476" i="1"/>
  <c r="O475" i="1"/>
  <c r="N475" i="1"/>
  <c r="M475" i="1"/>
  <c r="L475" i="1"/>
  <c r="K475" i="1"/>
  <c r="O474" i="1"/>
  <c r="N474" i="1"/>
  <c r="M474" i="1"/>
  <c r="L474" i="1"/>
  <c r="K474" i="1"/>
  <c r="O473" i="1"/>
  <c r="N473" i="1"/>
  <c r="M473" i="1"/>
  <c r="L473" i="1"/>
  <c r="K473" i="1"/>
  <c r="O472" i="1"/>
  <c r="N472" i="1"/>
  <c r="M472" i="1"/>
  <c r="L472" i="1"/>
  <c r="K472" i="1"/>
  <c r="O471" i="1"/>
  <c r="N471" i="1"/>
  <c r="M471" i="1"/>
  <c r="L471" i="1"/>
  <c r="K471" i="1"/>
  <c r="O470" i="1"/>
  <c r="N470" i="1"/>
  <c r="M470" i="1"/>
  <c r="L470" i="1"/>
  <c r="K470" i="1"/>
  <c r="O469" i="1"/>
  <c r="N469" i="1"/>
  <c r="M469" i="1"/>
  <c r="L469" i="1"/>
  <c r="K469" i="1"/>
  <c r="O468" i="1"/>
  <c r="N468" i="1"/>
  <c r="M468" i="1"/>
  <c r="L468" i="1"/>
  <c r="K468" i="1"/>
  <c r="O467" i="1"/>
  <c r="N467" i="1"/>
  <c r="M467" i="1"/>
  <c r="L467" i="1"/>
  <c r="K467" i="1"/>
  <c r="O466" i="1"/>
  <c r="N466" i="1"/>
  <c r="M466" i="1"/>
  <c r="L466" i="1"/>
  <c r="K466" i="1"/>
  <c r="O465" i="1"/>
  <c r="N465" i="1"/>
  <c r="M465" i="1"/>
  <c r="L465" i="1"/>
  <c r="K465" i="1"/>
  <c r="O464" i="1"/>
  <c r="N464" i="1"/>
  <c r="M464" i="1"/>
  <c r="L464" i="1"/>
  <c r="K464" i="1"/>
  <c r="O463" i="1"/>
  <c r="N463" i="1"/>
  <c r="M463" i="1"/>
  <c r="L463" i="1"/>
  <c r="K463" i="1"/>
  <c r="O462" i="1"/>
  <c r="N462" i="1"/>
  <c r="M462" i="1"/>
  <c r="L462" i="1"/>
  <c r="K462" i="1"/>
  <c r="O461" i="1"/>
  <c r="N461" i="1"/>
  <c r="M461" i="1"/>
  <c r="L461" i="1"/>
  <c r="K461" i="1"/>
  <c r="O460" i="1"/>
  <c r="N460" i="1"/>
  <c r="M460" i="1"/>
  <c r="L460" i="1"/>
  <c r="R4" i="2" s="1"/>
  <c r="K460" i="1"/>
  <c r="O459" i="1"/>
  <c r="R7" i="2" s="1"/>
  <c r="N459" i="1"/>
  <c r="R6" i="2" s="1"/>
  <c r="M459" i="1"/>
  <c r="R5" i="2" s="1"/>
  <c r="L459" i="1"/>
  <c r="K459" i="1"/>
  <c r="R3" i="2" s="1"/>
  <c r="O458" i="1"/>
  <c r="N458" i="1"/>
  <c r="M458" i="1"/>
  <c r="L458" i="1"/>
  <c r="K458" i="1"/>
  <c r="O457" i="1"/>
  <c r="N457" i="1"/>
  <c r="M457" i="1"/>
  <c r="L457" i="1"/>
  <c r="K457" i="1"/>
  <c r="O456" i="1"/>
  <c r="N456" i="1"/>
  <c r="M456" i="1"/>
  <c r="L456" i="1"/>
  <c r="K456" i="1"/>
  <c r="O455" i="1"/>
  <c r="N455" i="1"/>
  <c r="M455" i="1"/>
  <c r="L455" i="1"/>
  <c r="K455" i="1"/>
  <c r="O454" i="1"/>
  <c r="N454" i="1"/>
  <c r="M454" i="1"/>
  <c r="L454" i="1"/>
  <c r="K454" i="1"/>
  <c r="O453" i="1"/>
  <c r="N453" i="1"/>
  <c r="M453" i="1"/>
  <c r="L453" i="1"/>
  <c r="K453" i="1"/>
  <c r="O452" i="1"/>
  <c r="N452" i="1"/>
  <c r="M452" i="1"/>
  <c r="L452" i="1"/>
  <c r="K452" i="1"/>
  <c r="O451" i="1"/>
  <c r="N451" i="1"/>
  <c r="M451" i="1"/>
  <c r="L451" i="1"/>
  <c r="K451" i="1"/>
  <c r="O450" i="1"/>
  <c r="N450" i="1"/>
  <c r="M450" i="1"/>
  <c r="L450" i="1"/>
  <c r="K450" i="1"/>
  <c r="O449" i="1"/>
  <c r="N449" i="1"/>
  <c r="M449" i="1"/>
  <c r="L449" i="1"/>
  <c r="K449" i="1"/>
  <c r="O448" i="1"/>
  <c r="N448" i="1"/>
  <c r="M448" i="1"/>
  <c r="L448" i="1"/>
  <c r="K448" i="1"/>
  <c r="O447" i="1"/>
  <c r="N447" i="1"/>
  <c r="M447" i="1"/>
  <c r="L447" i="1"/>
  <c r="K447" i="1"/>
  <c r="O446" i="1"/>
  <c r="N446" i="1"/>
  <c r="M446" i="1"/>
  <c r="L446" i="1"/>
  <c r="K446" i="1"/>
  <c r="O445" i="1"/>
  <c r="N445" i="1"/>
  <c r="M445" i="1"/>
  <c r="L445" i="1"/>
  <c r="K445" i="1"/>
  <c r="O444" i="1"/>
  <c r="N444" i="1"/>
  <c r="M444" i="1"/>
  <c r="L444" i="1"/>
  <c r="K444" i="1"/>
  <c r="O443" i="1"/>
  <c r="N443" i="1"/>
  <c r="M443" i="1"/>
  <c r="L443" i="1"/>
  <c r="K443" i="1"/>
  <c r="O442" i="1"/>
  <c r="N442" i="1"/>
  <c r="M442" i="1"/>
  <c r="L442" i="1"/>
  <c r="K442" i="1"/>
  <c r="O441" i="1"/>
  <c r="N441" i="1"/>
  <c r="M441" i="1"/>
  <c r="L441" i="1"/>
  <c r="K441" i="1"/>
  <c r="O440" i="1"/>
  <c r="N440" i="1"/>
  <c r="M440" i="1"/>
  <c r="L440" i="1"/>
  <c r="K440" i="1"/>
  <c r="O439" i="1"/>
  <c r="N439" i="1"/>
  <c r="M439" i="1"/>
  <c r="L439" i="1"/>
  <c r="K439" i="1"/>
  <c r="O438" i="1"/>
  <c r="N438" i="1"/>
  <c r="M438" i="1"/>
  <c r="L438" i="1"/>
  <c r="K438" i="1"/>
  <c r="O437" i="1"/>
  <c r="N437" i="1"/>
  <c r="M437" i="1"/>
  <c r="L437" i="1"/>
  <c r="K437" i="1"/>
  <c r="O436" i="1"/>
  <c r="N436" i="1"/>
  <c r="M436" i="1"/>
  <c r="L436" i="1"/>
  <c r="K436" i="1"/>
  <c r="O435" i="1"/>
  <c r="N435" i="1"/>
  <c r="M435" i="1"/>
  <c r="L435" i="1"/>
  <c r="K435" i="1"/>
  <c r="O434" i="1"/>
  <c r="N434" i="1"/>
  <c r="M434" i="1"/>
  <c r="L434" i="1"/>
  <c r="K434" i="1"/>
  <c r="O433" i="1"/>
  <c r="N433" i="1"/>
  <c r="M433" i="1"/>
  <c r="L433" i="1"/>
  <c r="K433" i="1"/>
  <c r="O432" i="1"/>
  <c r="N432" i="1"/>
  <c r="M432" i="1"/>
  <c r="L432" i="1"/>
  <c r="K432" i="1"/>
  <c r="O431" i="1"/>
  <c r="N431" i="1"/>
  <c r="M431" i="1"/>
  <c r="L431" i="1"/>
  <c r="K431" i="1"/>
  <c r="O430" i="1"/>
  <c r="N430" i="1"/>
  <c r="M430" i="1"/>
  <c r="L430" i="1"/>
  <c r="K430" i="1"/>
  <c r="O429" i="1"/>
  <c r="N429" i="1"/>
  <c r="M429" i="1"/>
  <c r="L429" i="1"/>
  <c r="K429" i="1"/>
  <c r="O428" i="1"/>
  <c r="N428" i="1"/>
  <c r="M428" i="1"/>
  <c r="L428" i="1"/>
  <c r="K428" i="1"/>
  <c r="O427" i="1"/>
  <c r="N427" i="1"/>
  <c r="M427" i="1"/>
  <c r="L427" i="1"/>
  <c r="K427" i="1"/>
  <c r="O426" i="1"/>
  <c r="N426" i="1"/>
  <c r="M426" i="1"/>
  <c r="L426" i="1"/>
  <c r="K426" i="1"/>
  <c r="O425" i="1"/>
  <c r="N425" i="1"/>
  <c r="M425" i="1"/>
  <c r="L425" i="1"/>
  <c r="K425" i="1"/>
  <c r="O424" i="1"/>
  <c r="N424" i="1"/>
  <c r="M424" i="1"/>
  <c r="L424" i="1"/>
  <c r="K424" i="1"/>
  <c r="O423" i="1"/>
  <c r="N423" i="1"/>
  <c r="M423" i="1"/>
  <c r="L423" i="1"/>
  <c r="K423" i="1"/>
  <c r="O422" i="1"/>
  <c r="N422" i="1"/>
  <c r="M422" i="1"/>
  <c r="L422" i="1"/>
  <c r="K422" i="1"/>
  <c r="O421" i="1"/>
  <c r="N421" i="1"/>
  <c r="M421" i="1"/>
  <c r="L421" i="1"/>
  <c r="K421" i="1"/>
  <c r="O420" i="1"/>
  <c r="Q7" i="2" s="1"/>
  <c r="N420" i="1"/>
  <c r="Q6" i="2" s="1"/>
  <c r="M420" i="1"/>
  <c r="Q5" i="2" s="1"/>
  <c r="L420" i="1"/>
  <c r="Q4" i="2" s="1"/>
  <c r="K420" i="1"/>
  <c r="Q3" i="2" s="1"/>
  <c r="O419" i="1"/>
  <c r="N419" i="1"/>
  <c r="M419" i="1"/>
  <c r="L419" i="1"/>
  <c r="K419" i="1"/>
  <c r="O418" i="1"/>
  <c r="N418" i="1"/>
  <c r="M418" i="1"/>
  <c r="L418" i="1"/>
  <c r="K418" i="1"/>
  <c r="O417" i="1"/>
  <c r="N417" i="1"/>
  <c r="M417" i="1"/>
  <c r="L417" i="1"/>
  <c r="K417" i="1"/>
  <c r="O416" i="1"/>
  <c r="N416" i="1"/>
  <c r="M416" i="1"/>
  <c r="L416" i="1"/>
  <c r="K416" i="1"/>
  <c r="O415" i="1"/>
  <c r="N415" i="1"/>
  <c r="M415" i="1"/>
  <c r="L415" i="1"/>
  <c r="K415" i="1"/>
  <c r="O414" i="1"/>
  <c r="N414" i="1"/>
  <c r="M414" i="1"/>
  <c r="L414" i="1"/>
  <c r="K414" i="1"/>
  <c r="O413" i="1"/>
  <c r="N413" i="1"/>
  <c r="M413" i="1"/>
  <c r="L413" i="1"/>
  <c r="K413" i="1"/>
  <c r="O412" i="1"/>
  <c r="N412" i="1"/>
  <c r="M412" i="1"/>
  <c r="L412" i="1"/>
  <c r="K412" i="1"/>
  <c r="O411" i="1"/>
  <c r="N411" i="1"/>
  <c r="M411" i="1"/>
  <c r="L411" i="1"/>
  <c r="K411" i="1"/>
  <c r="O410" i="1"/>
  <c r="N410" i="1"/>
  <c r="M410" i="1"/>
  <c r="L410" i="1"/>
  <c r="K410" i="1"/>
  <c r="O409" i="1"/>
  <c r="N409" i="1"/>
  <c r="M409" i="1"/>
  <c r="L409" i="1"/>
  <c r="K409" i="1"/>
  <c r="O408" i="1"/>
  <c r="N408" i="1"/>
  <c r="M408" i="1"/>
  <c r="L408" i="1"/>
  <c r="K408" i="1"/>
  <c r="O407" i="1"/>
  <c r="N407" i="1"/>
  <c r="M407" i="1"/>
  <c r="L407" i="1"/>
  <c r="K407" i="1"/>
  <c r="O406" i="1"/>
  <c r="N406" i="1"/>
  <c r="M406" i="1"/>
  <c r="L406" i="1"/>
  <c r="K406" i="1"/>
  <c r="O405" i="1"/>
  <c r="N405" i="1"/>
  <c r="M405" i="1"/>
  <c r="L405" i="1"/>
  <c r="K405" i="1"/>
  <c r="O404" i="1"/>
  <c r="N404" i="1"/>
  <c r="M404" i="1"/>
  <c r="L404" i="1"/>
  <c r="K404" i="1"/>
  <c r="O403" i="1"/>
  <c r="N403" i="1"/>
  <c r="M403" i="1"/>
  <c r="L403" i="1"/>
  <c r="K403" i="1"/>
  <c r="O402" i="1"/>
  <c r="N402" i="1"/>
  <c r="M402" i="1"/>
  <c r="L402" i="1"/>
  <c r="K402" i="1"/>
  <c r="O401" i="1"/>
  <c r="N401" i="1"/>
  <c r="M401" i="1"/>
  <c r="L401" i="1"/>
  <c r="K401" i="1"/>
  <c r="O400" i="1"/>
  <c r="N400" i="1"/>
  <c r="M400" i="1"/>
  <c r="L400" i="1"/>
  <c r="K400" i="1"/>
  <c r="O399" i="1"/>
  <c r="N399" i="1"/>
  <c r="M399" i="1"/>
  <c r="L399" i="1"/>
  <c r="K399" i="1"/>
  <c r="O398" i="1"/>
  <c r="N398" i="1"/>
  <c r="M398" i="1"/>
  <c r="L398" i="1"/>
  <c r="K398" i="1"/>
  <c r="O397" i="1"/>
  <c r="N397" i="1"/>
  <c r="M397" i="1"/>
  <c r="L397" i="1"/>
  <c r="K397" i="1"/>
  <c r="O396" i="1"/>
  <c r="N396" i="1"/>
  <c r="M396" i="1"/>
  <c r="L396" i="1"/>
  <c r="K396" i="1"/>
  <c r="O395" i="1"/>
  <c r="N395" i="1"/>
  <c r="M395" i="1"/>
  <c r="L395" i="1"/>
  <c r="K395" i="1"/>
  <c r="O394" i="1"/>
  <c r="N394" i="1"/>
  <c r="M394" i="1"/>
  <c r="L394" i="1"/>
  <c r="K394" i="1"/>
  <c r="O393" i="1"/>
  <c r="N393" i="1"/>
  <c r="M393" i="1"/>
  <c r="L393" i="1"/>
  <c r="K393" i="1"/>
  <c r="O392" i="1"/>
  <c r="N392" i="1"/>
  <c r="M392" i="1"/>
  <c r="L392" i="1"/>
  <c r="K392" i="1"/>
  <c r="O391" i="1"/>
  <c r="N391" i="1"/>
  <c r="M391" i="1"/>
  <c r="L391" i="1"/>
  <c r="K391" i="1"/>
  <c r="O390" i="1"/>
  <c r="N390" i="1"/>
  <c r="M390" i="1"/>
  <c r="L390" i="1"/>
  <c r="K390" i="1"/>
  <c r="O389" i="1"/>
  <c r="N389" i="1"/>
  <c r="M389" i="1"/>
  <c r="L389" i="1"/>
  <c r="K389" i="1"/>
  <c r="O388" i="1"/>
  <c r="N388" i="1"/>
  <c r="M388" i="1"/>
  <c r="L388" i="1"/>
  <c r="K388" i="1"/>
  <c r="O387" i="1"/>
  <c r="N387" i="1"/>
  <c r="M387" i="1"/>
  <c r="L387" i="1"/>
  <c r="K387" i="1"/>
  <c r="P3" i="2" s="1"/>
  <c r="O386" i="1"/>
  <c r="N386" i="1"/>
  <c r="M386" i="1"/>
  <c r="L386" i="1"/>
  <c r="K386" i="1"/>
  <c r="O385" i="1"/>
  <c r="P7" i="2" s="1"/>
  <c r="N385" i="1"/>
  <c r="P6" i="2" s="1"/>
  <c r="M385" i="1"/>
  <c r="P5" i="2" s="1"/>
  <c r="L385" i="1"/>
  <c r="P4" i="2" s="1"/>
  <c r="K385" i="1"/>
  <c r="O384" i="1"/>
  <c r="N384" i="1"/>
  <c r="M384" i="1"/>
  <c r="L384" i="1"/>
  <c r="K384" i="1"/>
  <c r="O383" i="1"/>
  <c r="N383" i="1"/>
  <c r="M383" i="1"/>
  <c r="L383" i="1"/>
  <c r="K383" i="1"/>
  <c r="O382" i="1"/>
  <c r="N382" i="1"/>
  <c r="M382" i="1"/>
  <c r="L382" i="1"/>
  <c r="K382" i="1"/>
  <c r="O381" i="1"/>
  <c r="N381" i="1"/>
  <c r="M381" i="1"/>
  <c r="L381" i="1"/>
  <c r="K381" i="1"/>
  <c r="O380" i="1"/>
  <c r="N380" i="1"/>
  <c r="M380" i="1"/>
  <c r="L380" i="1"/>
  <c r="K380" i="1"/>
  <c r="O379" i="1"/>
  <c r="N379" i="1"/>
  <c r="M379" i="1"/>
  <c r="L379" i="1"/>
  <c r="K379" i="1"/>
  <c r="O378" i="1"/>
  <c r="N378" i="1"/>
  <c r="M378" i="1"/>
  <c r="L378" i="1"/>
  <c r="K378" i="1"/>
  <c r="O377" i="1"/>
  <c r="N377" i="1"/>
  <c r="M377" i="1"/>
  <c r="L377" i="1"/>
  <c r="K377" i="1"/>
  <c r="O376" i="1"/>
  <c r="N376" i="1"/>
  <c r="M376" i="1"/>
  <c r="L376" i="1"/>
  <c r="K376" i="1"/>
  <c r="O375" i="1"/>
  <c r="N375" i="1"/>
  <c r="M375" i="1"/>
  <c r="L375" i="1"/>
  <c r="K375" i="1"/>
  <c r="O374" i="1"/>
  <c r="N374" i="1"/>
  <c r="M374" i="1"/>
  <c r="L374" i="1"/>
  <c r="K374" i="1"/>
  <c r="O373" i="1"/>
  <c r="N373" i="1"/>
  <c r="M373" i="1"/>
  <c r="L373" i="1"/>
  <c r="K373" i="1"/>
  <c r="O372" i="1"/>
  <c r="N372" i="1"/>
  <c r="M372" i="1"/>
  <c r="L372" i="1"/>
  <c r="K372" i="1"/>
  <c r="O371" i="1"/>
  <c r="N371" i="1"/>
  <c r="M371" i="1"/>
  <c r="L371" i="1"/>
  <c r="K371" i="1"/>
  <c r="O370" i="1"/>
  <c r="N370" i="1"/>
  <c r="M370" i="1"/>
  <c r="L370" i="1"/>
  <c r="K370" i="1"/>
  <c r="O369" i="1"/>
  <c r="N369" i="1"/>
  <c r="M369" i="1"/>
  <c r="L369" i="1"/>
  <c r="K369" i="1"/>
  <c r="O368" i="1"/>
  <c r="N368" i="1"/>
  <c r="M368" i="1"/>
  <c r="L368" i="1"/>
  <c r="K368" i="1"/>
  <c r="O367" i="1"/>
  <c r="N367" i="1"/>
  <c r="M367" i="1"/>
  <c r="L367" i="1"/>
  <c r="K367" i="1"/>
  <c r="O366" i="1"/>
  <c r="N366" i="1"/>
  <c r="M366" i="1"/>
  <c r="L366" i="1"/>
  <c r="K366" i="1"/>
  <c r="O365" i="1"/>
  <c r="N365" i="1"/>
  <c r="M365" i="1"/>
  <c r="L365" i="1"/>
  <c r="K365" i="1"/>
  <c r="O364" i="1"/>
  <c r="N364" i="1"/>
  <c r="M364" i="1"/>
  <c r="L364" i="1"/>
  <c r="K364" i="1"/>
  <c r="O363" i="1"/>
  <c r="N363" i="1"/>
  <c r="M363" i="1"/>
  <c r="L363" i="1"/>
  <c r="K363" i="1"/>
  <c r="O362" i="1"/>
  <c r="N362" i="1"/>
  <c r="M362" i="1"/>
  <c r="L362" i="1"/>
  <c r="K362" i="1"/>
  <c r="O361" i="1"/>
  <c r="N361" i="1"/>
  <c r="M361" i="1"/>
  <c r="L361" i="1"/>
  <c r="K361" i="1"/>
  <c r="O360" i="1"/>
  <c r="N360" i="1"/>
  <c r="M360" i="1"/>
  <c r="L360" i="1"/>
  <c r="K360" i="1"/>
  <c r="O359" i="1"/>
  <c r="N359" i="1"/>
  <c r="M359" i="1"/>
  <c r="L359" i="1"/>
  <c r="K359" i="1"/>
  <c r="O358" i="1"/>
  <c r="N358" i="1"/>
  <c r="M358" i="1"/>
  <c r="L358" i="1"/>
  <c r="K358" i="1"/>
  <c r="O357" i="1"/>
  <c r="N357" i="1"/>
  <c r="M357" i="1"/>
  <c r="L357" i="1"/>
  <c r="K357" i="1"/>
  <c r="O356" i="1"/>
  <c r="N356" i="1"/>
  <c r="M356" i="1"/>
  <c r="L356" i="1"/>
  <c r="K356" i="1"/>
  <c r="O355" i="1"/>
  <c r="N355" i="1"/>
  <c r="M355" i="1"/>
  <c r="O5" i="2" s="1"/>
  <c r="L355" i="1"/>
  <c r="K355" i="1"/>
  <c r="O354" i="1"/>
  <c r="O7" i="2" s="1"/>
  <c r="N354" i="1"/>
  <c r="O6" i="2" s="1"/>
  <c r="M354" i="1"/>
  <c r="L354" i="1"/>
  <c r="O4" i="2" s="1"/>
  <c r="K354" i="1"/>
  <c r="O3" i="2" s="1"/>
  <c r="O353" i="1"/>
  <c r="N353" i="1"/>
  <c r="M353" i="1"/>
  <c r="L353" i="1"/>
  <c r="K353" i="1"/>
  <c r="O352" i="1"/>
  <c r="N352" i="1"/>
  <c r="M352" i="1"/>
  <c r="L352" i="1"/>
  <c r="K352" i="1"/>
  <c r="O351" i="1"/>
  <c r="N351" i="1"/>
  <c r="M351" i="1"/>
  <c r="L351" i="1"/>
  <c r="K351" i="1"/>
  <c r="O350" i="1"/>
  <c r="N350" i="1"/>
  <c r="M350" i="1"/>
  <c r="L350" i="1"/>
  <c r="K350" i="1"/>
  <c r="O349" i="1"/>
  <c r="N349" i="1"/>
  <c r="M349" i="1"/>
  <c r="L349" i="1"/>
  <c r="K349" i="1"/>
  <c r="O348" i="1"/>
  <c r="N348" i="1"/>
  <c r="M348" i="1"/>
  <c r="L348" i="1"/>
  <c r="K348" i="1"/>
  <c r="O347" i="1"/>
  <c r="N347" i="1"/>
  <c r="M347" i="1"/>
  <c r="L347" i="1"/>
  <c r="K347" i="1"/>
  <c r="O346" i="1"/>
  <c r="N346" i="1"/>
  <c r="M346" i="1"/>
  <c r="L346" i="1"/>
  <c r="K346" i="1"/>
  <c r="O345" i="1"/>
  <c r="N345" i="1"/>
  <c r="M345" i="1"/>
  <c r="L345" i="1"/>
  <c r="K345" i="1"/>
  <c r="O344" i="1"/>
  <c r="N344" i="1"/>
  <c r="M344" i="1"/>
  <c r="L344" i="1"/>
  <c r="K344" i="1"/>
  <c r="O343" i="1"/>
  <c r="N343" i="1"/>
  <c r="M343" i="1"/>
  <c r="L343" i="1"/>
  <c r="K343" i="1"/>
  <c r="O342" i="1"/>
  <c r="N342" i="1"/>
  <c r="M342" i="1"/>
  <c r="L342" i="1"/>
  <c r="K342" i="1"/>
  <c r="O341" i="1"/>
  <c r="N341" i="1"/>
  <c r="M341" i="1"/>
  <c r="L341" i="1"/>
  <c r="K341" i="1"/>
  <c r="O340" i="1"/>
  <c r="N340" i="1"/>
  <c r="M340" i="1"/>
  <c r="L340" i="1"/>
  <c r="K340" i="1"/>
  <c r="O339" i="1"/>
  <c r="N339" i="1"/>
  <c r="M339" i="1"/>
  <c r="L339" i="1"/>
  <c r="K339" i="1"/>
  <c r="O338" i="1"/>
  <c r="N338" i="1"/>
  <c r="M338" i="1"/>
  <c r="L338" i="1"/>
  <c r="K338" i="1"/>
  <c r="O337" i="1"/>
  <c r="N337" i="1"/>
  <c r="M337" i="1"/>
  <c r="L337" i="1"/>
  <c r="K337" i="1"/>
  <c r="O336" i="1"/>
  <c r="N336" i="1"/>
  <c r="M336" i="1"/>
  <c r="L336" i="1"/>
  <c r="K336" i="1"/>
  <c r="O335" i="1"/>
  <c r="N335" i="1"/>
  <c r="M335" i="1"/>
  <c r="L335" i="1"/>
  <c r="K335" i="1"/>
  <c r="O334" i="1"/>
  <c r="N334" i="1"/>
  <c r="M334" i="1"/>
  <c r="L334" i="1"/>
  <c r="K334" i="1"/>
  <c r="O333" i="1"/>
  <c r="N333" i="1"/>
  <c r="M333" i="1"/>
  <c r="L333" i="1"/>
  <c r="K333" i="1"/>
  <c r="O332" i="1"/>
  <c r="N332" i="1"/>
  <c r="M332" i="1"/>
  <c r="L332" i="1"/>
  <c r="K332" i="1"/>
  <c r="O331" i="1"/>
  <c r="N331" i="1"/>
  <c r="M331" i="1"/>
  <c r="L331" i="1"/>
  <c r="K331" i="1"/>
  <c r="O330" i="1"/>
  <c r="N330" i="1"/>
  <c r="M330" i="1"/>
  <c r="L330" i="1"/>
  <c r="K330" i="1"/>
  <c r="O329" i="1"/>
  <c r="N329" i="1"/>
  <c r="M329" i="1"/>
  <c r="L329" i="1"/>
  <c r="K329" i="1"/>
  <c r="O328" i="1"/>
  <c r="N328" i="1"/>
  <c r="M328" i="1"/>
  <c r="L328" i="1"/>
  <c r="K328" i="1"/>
  <c r="O327" i="1"/>
  <c r="N327" i="1"/>
  <c r="M327" i="1"/>
  <c r="L327" i="1"/>
  <c r="K327" i="1"/>
  <c r="O326" i="1"/>
  <c r="N7" i="2" s="1"/>
  <c r="N326" i="1"/>
  <c r="N6" i="2" s="1"/>
  <c r="M326" i="1"/>
  <c r="N5" i="2" s="1"/>
  <c r="L326" i="1"/>
  <c r="N4" i="2" s="1"/>
  <c r="K326" i="1"/>
  <c r="N3" i="2" s="1"/>
  <c r="O325" i="1"/>
  <c r="N325" i="1"/>
  <c r="M325" i="1"/>
  <c r="L325" i="1"/>
  <c r="K325" i="1"/>
  <c r="O324" i="1"/>
  <c r="N324" i="1"/>
  <c r="M324" i="1"/>
  <c r="L324" i="1"/>
  <c r="K324" i="1"/>
  <c r="O323" i="1"/>
  <c r="N323" i="1"/>
  <c r="M323" i="1"/>
  <c r="L323" i="1"/>
  <c r="K323" i="1"/>
  <c r="O322" i="1"/>
  <c r="N322" i="1"/>
  <c r="M322" i="1"/>
  <c r="L322" i="1"/>
  <c r="K322" i="1"/>
  <c r="O321" i="1"/>
  <c r="N321" i="1"/>
  <c r="M321" i="1"/>
  <c r="L321" i="1"/>
  <c r="K321" i="1"/>
  <c r="O320" i="1"/>
  <c r="N320" i="1"/>
  <c r="M320" i="1"/>
  <c r="L320" i="1"/>
  <c r="K320" i="1"/>
  <c r="O319" i="1"/>
  <c r="N319" i="1"/>
  <c r="M319" i="1"/>
  <c r="L319" i="1"/>
  <c r="K319" i="1"/>
  <c r="O318" i="1"/>
  <c r="N318" i="1"/>
  <c r="M318" i="1"/>
  <c r="L318" i="1"/>
  <c r="K318" i="1"/>
  <c r="O317" i="1"/>
  <c r="N317" i="1"/>
  <c r="M317" i="1"/>
  <c r="L317" i="1"/>
  <c r="K317" i="1"/>
  <c r="O316" i="1"/>
  <c r="N316" i="1"/>
  <c r="M316" i="1"/>
  <c r="L316" i="1"/>
  <c r="K316" i="1"/>
  <c r="O315" i="1"/>
  <c r="N315" i="1"/>
  <c r="M315" i="1"/>
  <c r="L315" i="1"/>
  <c r="K315" i="1"/>
  <c r="O314" i="1"/>
  <c r="N314" i="1"/>
  <c r="M314" i="1"/>
  <c r="L314" i="1"/>
  <c r="K314" i="1"/>
  <c r="O313" i="1"/>
  <c r="N313" i="1"/>
  <c r="M313" i="1"/>
  <c r="L313" i="1"/>
  <c r="K313" i="1"/>
  <c r="O312" i="1"/>
  <c r="N312" i="1"/>
  <c r="M312" i="1"/>
  <c r="L312" i="1"/>
  <c r="K312" i="1"/>
  <c r="O311" i="1"/>
  <c r="N311" i="1"/>
  <c r="M311" i="1"/>
  <c r="L311" i="1"/>
  <c r="K311" i="1"/>
  <c r="O310" i="1"/>
  <c r="N310" i="1"/>
  <c r="M310" i="1"/>
  <c r="L310" i="1"/>
  <c r="K310" i="1"/>
  <c r="O309" i="1"/>
  <c r="N309" i="1"/>
  <c r="M309" i="1"/>
  <c r="L309" i="1"/>
  <c r="K309" i="1"/>
  <c r="O308" i="1"/>
  <c r="N308" i="1"/>
  <c r="M308" i="1"/>
  <c r="L308" i="1"/>
  <c r="K308" i="1"/>
  <c r="O307" i="1"/>
  <c r="N307" i="1"/>
  <c r="M307" i="1"/>
  <c r="L307" i="1"/>
  <c r="K307" i="1"/>
  <c r="O306" i="1"/>
  <c r="N306" i="1"/>
  <c r="M306" i="1"/>
  <c r="L306" i="1"/>
  <c r="K306" i="1"/>
  <c r="O305" i="1"/>
  <c r="N305" i="1"/>
  <c r="M305" i="1"/>
  <c r="L305" i="1"/>
  <c r="K305" i="1"/>
  <c r="O304" i="1"/>
  <c r="N304" i="1"/>
  <c r="M304" i="1"/>
  <c r="L304" i="1"/>
  <c r="K304" i="1"/>
  <c r="O303" i="1"/>
  <c r="N303" i="1"/>
  <c r="M303" i="1"/>
  <c r="L303" i="1"/>
  <c r="K303" i="1"/>
  <c r="O302" i="1"/>
  <c r="N302" i="1"/>
  <c r="M302" i="1"/>
  <c r="L302" i="1"/>
  <c r="K302" i="1"/>
  <c r="O301" i="1"/>
  <c r="N301" i="1"/>
  <c r="M301" i="1"/>
  <c r="L301" i="1"/>
  <c r="K301" i="1"/>
  <c r="O300" i="1"/>
  <c r="N300" i="1"/>
  <c r="M300" i="1"/>
  <c r="L300" i="1"/>
  <c r="K300" i="1"/>
  <c r="O299" i="1"/>
  <c r="M7" i="2" s="1"/>
  <c r="N299" i="1"/>
  <c r="M6" i="2" s="1"/>
  <c r="M299" i="1"/>
  <c r="M5" i="2" s="1"/>
  <c r="L299" i="1"/>
  <c r="M4" i="2" s="1"/>
  <c r="K299" i="1"/>
  <c r="M3" i="2" s="1"/>
  <c r="O298" i="1"/>
  <c r="N298" i="1"/>
  <c r="M298" i="1"/>
  <c r="L298" i="1"/>
  <c r="K298" i="1"/>
  <c r="O297" i="1"/>
  <c r="N297" i="1"/>
  <c r="M297" i="1"/>
  <c r="L297" i="1"/>
  <c r="K297" i="1"/>
  <c r="O296" i="1"/>
  <c r="N296" i="1"/>
  <c r="M296" i="1"/>
  <c r="L296" i="1"/>
  <c r="K296" i="1"/>
  <c r="O295" i="1"/>
  <c r="N295" i="1"/>
  <c r="M295" i="1"/>
  <c r="L295" i="1"/>
  <c r="K295" i="1"/>
  <c r="O294" i="1"/>
  <c r="N294" i="1"/>
  <c r="M294" i="1"/>
  <c r="L294" i="1"/>
  <c r="K294" i="1"/>
  <c r="O293" i="1"/>
  <c r="N293" i="1"/>
  <c r="M293" i="1"/>
  <c r="L293" i="1"/>
  <c r="K293" i="1"/>
  <c r="O292" i="1"/>
  <c r="N292" i="1"/>
  <c r="M292" i="1"/>
  <c r="L292" i="1"/>
  <c r="K292" i="1"/>
  <c r="O291" i="1"/>
  <c r="N291" i="1"/>
  <c r="M291" i="1"/>
  <c r="L291" i="1"/>
  <c r="K291" i="1"/>
  <c r="O290" i="1"/>
  <c r="N290" i="1"/>
  <c r="M290" i="1"/>
  <c r="L290" i="1"/>
  <c r="K290" i="1"/>
  <c r="O289" i="1"/>
  <c r="N289" i="1"/>
  <c r="M289" i="1"/>
  <c r="L289" i="1"/>
  <c r="K289" i="1"/>
  <c r="O288" i="1"/>
  <c r="N288" i="1"/>
  <c r="M288" i="1"/>
  <c r="L288" i="1"/>
  <c r="K288" i="1"/>
  <c r="O287" i="1"/>
  <c r="N287" i="1"/>
  <c r="M287" i="1"/>
  <c r="L287" i="1"/>
  <c r="K287" i="1"/>
  <c r="O286" i="1"/>
  <c r="N286" i="1"/>
  <c r="M286" i="1"/>
  <c r="L286" i="1"/>
  <c r="K286" i="1"/>
  <c r="O285" i="1"/>
  <c r="N285" i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O282" i="1"/>
  <c r="N282" i="1"/>
  <c r="M282" i="1"/>
  <c r="L282" i="1"/>
  <c r="K282" i="1"/>
  <c r="O281" i="1"/>
  <c r="N281" i="1"/>
  <c r="M281" i="1"/>
  <c r="L281" i="1"/>
  <c r="K281" i="1"/>
  <c r="O280" i="1"/>
  <c r="N280" i="1"/>
  <c r="M280" i="1"/>
  <c r="L280" i="1"/>
  <c r="K280" i="1"/>
  <c r="O279" i="1"/>
  <c r="N279" i="1"/>
  <c r="M279" i="1"/>
  <c r="L279" i="1"/>
  <c r="K279" i="1"/>
  <c r="O278" i="1"/>
  <c r="N278" i="1"/>
  <c r="M278" i="1"/>
  <c r="L278" i="1"/>
  <c r="K278" i="1"/>
  <c r="O277" i="1"/>
  <c r="N277" i="1"/>
  <c r="M277" i="1"/>
  <c r="L277" i="1"/>
  <c r="K277" i="1"/>
  <c r="O276" i="1"/>
  <c r="N276" i="1"/>
  <c r="M276" i="1"/>
  <c r="L276" i="1"/>
  <c r="K276" i="1"/>
  <c r="O275" i="1"/>
  <c r="N275" i="1"/>
  <c r="M275" i="1"/>
  <c r="L275" i="1"/>
  <c r="K275" i="1"/>
  <c r="O274" i="1"/>
  <c r="N274" i="1"/>
  <c r="M274" i="1"/>
  <c r="L274" i="1"/>
  <c r="K274" i="1"/>
  <c r="O273" i="1"/>
  <c r="N273" i="1"/>
  <c r="M273" i="1"/>
  <c r="L273" i="1"/>
  <c r="K273" i="1"/>
  <c r="O272" i="1"/>
  <c r="N272" i="1"/>
  <c r="M272" i="1"/>
  <c r="L272" i="1"/>
  <c r="K272" i="1"/>
  <c r="O271" i="1"/>
  <c r="L7" i="2" s="1"/>
  <c r="N271" i="1"/>
  <c r="L6" i="2" s="1"/>
  <c r="M271" i="1"/>
  <c r="L5" i="2" s="1"/>
  <c r="L271" i="1"/>
  <c r="L4" i="2" s="1"/>
  <c r="K271" i="1"/>
  <c r="L3" i="2" s="1"/>
  <c r="O270" i="1"/>
  <c r="N270" i="1"/>
  <c r="M270" i="1"/>
  <c r="L270" i="1"/>
  <c r="K270" i="1"/>
  <c r="O269" i="1"/>
  <c r="N269" i="1"/>
  <c r="M269" i="1"/>
  <c r="L269" i="1"/>
  <c r="K269" i="1"/>
  <c r="O268" i="1"/>
  <c r="N268" i="1"/>
  <c r="M268" i="1"/>
  <c r="L268" i="1"/>
  <c r="K268" i="1"/>
  <c r="O267" i="1"/>
  <c r="N267" i="1"/>
  <c r="M267" i="1"/>
  <c r="L267" i="1"/>
  <c r="K267" i="1"/>
  <c r="O266" i="1"/>
  <c r="N266" i="1"/>
  <c r="M266" i="1"/>
  <c r="L266" i="1"/>
  <c r="K266" i="1"/>
  <c r="O265" i="1"/>
  <c r="N265" i="1"/>
  <c r="M265" i="1"/>
  <c r="L265" i="1"/>
  <c r="K265" i="1"/>
  <c r="O264" i="1"/>
  <c r="N264" i="1"/>
  <c r="M264" i="1"/>
  <c r="L264" i="1"/>
  <c r="K264" i="1"/>
  <c r="O263" i="1"/>
  <c r="N263" i="1"/>
  <c r="M263" i="1"/>
  <c r="L263" i="1"/>
  <c r="K263" i="1"/>
  <c r="O262" i="1"/>
  <c r="N262" i="1"/>
  <c r="M262" i="1"/>
  <c r="L262" i="1"/>
  <c r="K262" i="1"/>
  <c r="O261" i="1"/>
  <c r="N261" i="1"/>
  <c r="M261" i="1"/>
  <c r="L261" i="1"/>
  <c r="K261" i="1"/>
  <c r="O260" i="1"/>
  <c r="N260" i="1"/>
  <c r="M260" i="1"/>
  <c r="L260" i="1"/>
  <c r="K260" i="1"/>
  <c r="O259" i="1"/>
  <c r="N259" i="1"/>
  <c r="M259" i="1"/>
  <c r="L259" i="1"/>
  <c r="K259" i="1"/>
  <c r="O258" i="1"/>
  <c r="N258" i="1"/>
  <c r="M258" i="1"/>
  <c r="L258" i="1"/>
  <c r="K258" i="1"/>
  <c r="O257" i="1"/>
  <c r="N257" i="1"/>
  <c r="M257" i="1"/>
  <c r="L257" i="1"/>
  <c r="K257" i="1"/>
  <c r="O256" i="1"/>
  <c r="N256" i="1"/>
  <c r="M256" i="1"/>
  <c r="L256" i="1"/>
  <c r="K256" i="1"/>
  <c r="O255" i="1"/>
  <c r="N255" i="1"/>
  <c r="M255" i="1"/>
  <c r="L255" i="1"/>
  <c r="K255" i="1"/>
  <c r="O254" i="1"/>
  <c r="N254" i="1"/>
  <c r="M254" i="1"/>
  <c r="L254" i="1"/>
  <c r="K254" i="1"/>
  <c r="O253" i="1"/>
  <c r="N253" i="1"/>
  <c r="M253" i="1"/>
  <c r="L253" i="1"/>
  <c r="K253" i="1"/>
  <c r="O252" i="1"/>
  <c r="N252" i="1"/>
  <c r="M252" i="1"/>
  <c r="L252" i="1"/>
  <c r="K252" i="1"/>
  <c r="O251" i="1"/>
  <c r="N251" i="1"/>
  <c r="M251" i="1"/>
  <c r="L251" i="1"/>
  <c r="K251" i="1"/>
  <c r="O250" i="1"/>
  <c r="N250" i="1"/>
  <c r="M250" i="1"/>
  <c r="L250" i="1"/>
  <c r="K250" i="1"/>
  <c r="O249" i="1"/>
  <c r="N249" i="1"/>
  <c r="M249" i="1"/>
  <c r="L249" i="1"/>
  <c r="K249" i="1"/>
  <c r="O248" i="1"/>
  <c r="N248" i="1"/>
  <c r="M248" i="1"/>
  <c r="L248" i="1"/>
  <c r="K248" i="1"/>
  <c r="O247" i="1"/>
  <c r="N247" i="1"/>
  <c r="M247" i="1"/>
  <c r="L247" i="1"/>
  <c r="K247" i="1"/>
  <c r="O246" i="1"/>
  <c r="N246" i="1"/>
  <c r="M246" i="1"/>
  <c r="L246" i="1"/>
  <c r="K246" i="1"/>
  <c r="O245" i="1"/>
  <c r="K7" i="2" s="1"/>
  <c r="N245" i="1"/>
  <c r="M245" i="1"/>
  <c r="L245" i="1"/>
  <c r="K245" i="1"/>
  <c r="K3" i="2" s="1"/>
  <c r="O244" i="1"/>
  <c r="N244" i="1"/>
  <c r="K6" i="2" s="1"/>
  <c r="M244" i="1"/>
  <c r="K5" i="2" s="1"/>
  <c r="L244" i="1"/>
  <c r="K4" i="2" s="1"/>
  <c r="K244" i="1"/>
  <c r="O243" i="1"/>
  <c r="N243" i="1"/>
  <c r="M243" i="1"/>
  <c r="L243" i="1"/>
  <c r="K243" i="1"/>
  <c r="O242" i="1"/>
  <c r="N242" i="1"/>
  <c r="M242" i="1"/>
  <c r="L242" i="1"/>
  <c r="K242" i="1"/>
  <c r="O241" i="1"/>
  <c r="N241" i="1"/>
  <c r="M241" i="1"/>
  <c r="L241" i="1"/>
  <c r="K241" i="1"/>
  <c r="O240" i="1"/>
  <c r="N240" i="1"/>
  <c r="M240" i="1"/>
  <c r="L240" i="1"/>
  <c r="K240" i="1"/>
  <c r="O239" i="1"/>
  <c r="N239" i="1"/>
  <c r="M239" i="1"/>
  <c r="L239" i="1"/>
  <c r="K239" i="1"/>
  <c r="O238" i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J7" i="2" s="1"/>
  <c r="N217" i="1"/>
  <c r="J6" i="2" s="1"/>
  <c r="M217" i="1"/>
  <c r="J5" i="2" s="1"/>
  <c r="L217" i="1"/>
  <c r="J4" i="2" s="1"/>
  <c r="K217" i="1"/>
  <c r="J3" i="2" s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I7" i="2" s="1"/>
  <c r="N190" i="1"/>
  <c r="I6" i="2" s="1"/>
  <c r="M190" i="1"/>
  <c r="I5" i="2" s="1"/>
  <c r="L190" i="1"/>
  <c r="I4" i="2" s="1"/>
  <c r="K190" i="1"/>
  <c r="I3" i="2" s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H7" i="2" s="1"/>
  <c r="N163" i="1"/>
  <c r="H6" i="2" s="1"/>
  <c r="M163" i="1"/>
  <c r="H5" i="2" s="1"/>
  <c r="L163" i="1"/>
  <c r="H4" i="2" s="1"/>
  <c r="K163" i="1"/>
  <c r="H3" i="2" s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G7" i="2" s="1"/>
  <c r="N137" i="1"/>
  <c r="M137" i="1"/>
  <c r="L137" i="1"/>
  <c r="K137" i="1"/>
  <c r="G3" i="2" s="1"/>
  <c r="O136" i="1"/>
  <c r="N136" i="1"/>
  <c r="G6" i="2" s="1"/>
  <c r="M136" i="1"/>
  <c r="G5" i="2" s="1"/>
  <c r="L136" i="1"/>
  <c r="G4" i="2" s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F7" i="2" s="1"/>
  <c r="N109" i="1"/>
  <c r="F6" i="2" s="1"/>
  <c r="M109" i="1"/>
  <c r="F5" i="2" s="1"/>
  <c r="L109" i="1"/>
  <c r="F4" i="2" s="1"/>
  <c r="K109" i="1"/>
  <c r="F3" i="2" s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E7" i="2" s="1"/>
  <c r="N82" i="1"/>
  <c r="E6" i="2" s="1"/>
  <c r="M82" i="1"/>
  <c r="E5" i="2" s="1"/>
  <c r="L82" i="1"/>
  <c r="E4" i="2" s="1"/>
  <c r="K82" i="1"/>
  <c r="E3" i="2" s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D7" i="2" s="1"/>
  <c r="N55" i="1"/>
  <c r="D6" i="2" s="1"/>
  <c r="M55" i="1"/>
  <c r="D5" i="2" s="1"/>
  <c r="L55" i="1"/>
  <c r="D4" i="2" s="1"/>
  <c r="K55" i="1"/>
  <c r="D3" i="2" s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C7" i="2" s="1"/>
  <c r="N29" i="1"/>
  <c r="M29" i="1"/>
  <c r="L29" i="1"/>
  <c r="K29" i="1"/>
  <c r="C3" i="2" s="1"/>
  <c r="O28" i="1"/>
  <c r="N28" i="1"/>
  <c r="C6" i="2" s="1"/>
  <c r="M28" i="1"/>
  <c r="C5" i="2" s="1"/>
  <c r="L28" i="1"/>
  <c r="C4" i="2" s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B7" i="2" s="1"/>
  <c r="N2" i="1"/>
  <c r="B6" i="2" s="1"/>
  <c r="M2" i="1"/>
  <c r="B5" i="2" s="1"/>
  <c r="L2" i="1"/>
  <c r="B4" i="2" s="1"/>
  <c r="K2" i="1"/>
  <c r="B3" i="2" s="1"/>
  <c r="E10" i="2" l="1"/>
  <c r="I10" i="2"/>
  <c r="M10" i="2"/>
  <c r="T10" i="2"/>
  <c r="U10" i="2"/>
  <c r="C10" i="2"/>
  <c r="G10" i="2"/>
  <c r="K10" i="2"/>
  <c r="O10" i="2"/>
  <c r="S10" i="2"/>
  <c r="D10" i="2"/>
  <c r="H10" i="2"/>
  <c r="L10" i="2"/>
  <c r="F10" i="2"/>
  <c r="J10" i="2"/>
  <c r="N10" i="2"/>
  <c r="C9" i="2"/>
  <c r="G9" i="2"/>
  <c r="K9" i="2"/>
  <c r="O9" i="2"/>
  <c r="S9" i="2"/>
  <c r="D9" i="2"/>
  <c r="H9" i="2"/>
  <c r="L9" i="2"/>
  <c r="P9" i="2"/>
  <c r="T9" i="2"/>
  <c r="E9" i="2"/>
  <c r="I9" i="2"/>
  <c r="M9" i="2"/>
  <c r="Q9" i="2"/>
  <c r="U9" i="2"/>
  <c r="F9" i="2"/>
  <c r="J9" i="2"/>
  <c r="N9" i="2"/>
  <c r="R9" i="2"/>
  <c r="V9" i="2"/>
</calcChain>
</file>

<file path=xl/sharedStrings.xml><?xml version="1.0" encoding="utf-8"?>
<sst xmlns="http://schemas.openxmlformats.org/spreadsheetml/2006/main" count="685" uniqueCount="65">
  <si>
    <t>CompanyName</t>
  </si>
  <si>
    <t>Ador Multiproducts Ltd.</t>
  </si>
  <si>
    <t>Blue Star Ltd.</t>
  </si>
  <si>
    <t>Butterfly Gandhimathi Appliances Ltd.</t>
  </si>
  <si>
    <t>Colgate-Palmolive (India) Ltd.</t>
  </si>
  <si>
    <t>Dabur India Ltd.</t>
  </si>
  <si>
    <t>Daikaffil Chemicals India Ltd.</t>
  </si>
  <si>
    <t>Galaxy Surfactants Ltd.</t>
  </si>
  <si>
    <t>Gillette India Ltd.</t>
  </si>
  <si>
    <t>Goldiam International Ltd.</t>
  </si>
  <si>
    <t>Golkunda Diamonds &amp; Jewellery Ltd.</t>
  </si>
  <si>
    <t>Hawkins Cookers Ltd.</t>
  </si>
  <si>
    <t>Hindustan Unilever Ltd.</t>
  </si>
  <si>
    <t>I F B Industries Ltd.</t>
  </si>
  <si>
    <t>Jyothy Labs Ltd.</t>
  </si>
  <si>
    <t>Keva Flavours Pvt. Ltd.</t>
  </si>
  <si>
    <t>Keva Fragrances Pvt. Ltd. [Merged]</t>
  </si>
  <si>
    <t>Procter &amp; Gamble Hygiene &amp; Health Care Ltd.</t>
  </si>
  <si>
    <t>Relaxo Footwears Ltd.</t>
  </si>
  <si>
    <t>Renaissance Global Ltd.</t>
  </si>
  <si>
    <t>Repro India Ltd.</t>
  </si>
  <si>
    <t>S H Kelkar &amp; Co. Ltd.</t>
  </si>
  <si>
    <t>Titan Company Ltd.</t>
  </si>
  <si>
    <t>Unilever India Exports Ltd.</t>
  </si>
  <si>
    <t>Vaibhav Global Ltd.</t>
  </si>
  <si>
    <t>Voltas Ltd.</t>
  </si>
  <si>
    <t>Whirlpool Of India Ltd.</t>
  </si>
  <si>
    <t>Symrise Pvt. Ltd.</t>
  </si>
  <si>
    <t>Starlite Lighting Ltd.</t>
  </si>
  <si>
    <t>Jonjua Overseas Ltd.</t>
  </si>
  <si>
    <t>Thangamayil Jewellery Ltd.</t>
  </si>
  <si>
    <t>Bajaj Consumer Care Ltd.</t>
  </si>
  <si>
    <t>Praj Hipurity Systems Ltd.</t>
  </si>
  <si>
    <t>Stove Kraft Ltd.</t>
  </si>
  <si>
    <t>Borosil Ltd.</t>
  </si>
  <si>
    <t>L &amp; T Howden Pvt. Ltd.</t>
  </si>
  <si>
    <t>Carat Lane Trading Pvt. Ltd.</t>
  </si>
  <si>
    <t>Sleek International Pvt. Ltd.</t>
  </si>
  <si>
    <t>G K B Rx Lens Pvt. Ltd.</t>
  </si>
  <si>
    <t>Mahindra Telephonics Integrated Systems Ltd.</t>
  </si>
  <si>
    <t>Crompton Greaves Consumer Electricals Ltd.</t>
  </si>
  <si>
    <t>Orient Electric Ltd.</t>
  </si>
  <si>
    <t>year</t>
  </si>
  <si>
    <t>output</t>
  </si>
  <si>
    <t>input1</t>
  </si>
  <si>
    <t>input2</t>
  </si>
  <si>
    <t>input3</t>
  </si>
  <si>
    <t>input4</t>
  </si>
  <si>
    <t>input5</t>
  </si>
  <si>
    <t>input6</t>
  </si>
  <si>
    <t>input7</t>
  </si>
  <si>
    <t>output/capital</t>
  </si>
  <si>
    <t>output/labour</t>
  </si>
  <si>
    <t>output/fixed</t>
  </si>
  <si>
    <t>output/variable</t>
  </si>
  <si>
    <t>labour/capital</t>
  </si>
  <si>
    <t>Sales Growth (Base = 2000)</t>
  </si>
  <si>
    <t>Year</t>
  </si>
  <si>
    <t>Output/Capital</t>
  </si>
  <si>
    <t>Output/Labor</t>
  </si>
  <si>
    <t>Output/Fixed</t>
  </si>
  <si>
    <t>Output/Variable</t>
  </si>
  <si>
    <t>Labor/Capital</t>
  </si>
  <si>
    <t>Sales Index (Base = 2000)</t>
  </si>
  <si>
    <t>Sales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</si>
</sst>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 applyFont="1" applyFill="1" applyBorder="1" applyAlignment="1" applyProtection="1"/>
    <xf numFmtId="0" fontId="3" fillId="0" borderId="0" xfId="0" applyFont="1"/>
    <xf numFmtId="2" fontId="0" fillId="0" borderId="0" xfId="0" applyNumberFormat="1"/>
    <xf numFmtId="2" fontId="2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6"/>
  <sheetViews>
    <sheetView tabSelected="1" workbookViewId="0"/>
  </sheetViews>
  <sheetFormatPr baseColWidth="10" defaultRowHeight="13" x14ac:dyDescent="0.15"/>
  <cols>
    <col min="1" max="1" width="38" bestFit="1" customWidth="1"/>
    <col min="2" max="2" width="5.1640625" bestFit="1" customWidth="1"/>
    <col min="3" max="3" width="10.6640625" bestFit="1" customWidth="1"/>
    <col min="4" max="10" width="12.5" bestFit="1" customWidth="1"/>
    <col min="11" max="11" width="12.33203125" bestFit="1" customWidth="1"/>
    <col min="12" max="12" width="12" bestFit="1" customWidth="1"/>
    <col min="13" max="13" width="10.83203125" bestFit="1" customWidth="1"/>
    <col min="14" max="14" width="13.5" bestFit="1" customWidth="1"/>
    <col min="15" max="15" width="12.5" bestFit="1" customWidth="1"/>
    <col min="16" max="16" width="24.33203125" bestFit="1" customWidth="1"/>
    <col min="17" max="256" width="8.83203125" customWidth="1"/>
  </cols>
  <sheetData>
    <row r="1" spans="1:16" x14ac:dyDescent="0.15">
      <c r="A1" s="2" t="s">
        <v>0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</row>
    <row r="2" spans="1:16" x14ac:dyDescent="0.15">
      <c r="A2" t="s">
        <v>1</v>
      </c>
      <c r="B2" s="1">
        <v>2000</v>
      </c>
      <c r="C2" s="3">
        <v>150.86164855957031</v>
      </c>
      <c r="D2" s="3">
        <v>13.497247695922852</v>
      </c>
      <c r="E2" s="3">
        <v>113.12126922607422</v>
      </c>
      <c r="F2" s="3">
        <v>1.8793636560440063</v>
      </c>
      <c r="G2" s="3">
        <v>0.17085124552249908</v>
      </c>
      <c r="H2" s="3">
        <v>39.808338165283203</v>
      </c>
      <c r="I2" s="3">
        <v>4.7848367691040039</v>
      </c>
      <c r="J2" s="3">
        <v>3.864675760269165</v>
      </c>
      <c r="K2" s="3">
        <f>C2/I2</f>
        <v>31.529110780475019</v>
      </c>
      <c r="L2" s="3">
        <f>C2/J2</f>
        <v>39.036042844914675</v>
      </c>
      <c r="M2" s="3">
        <f>C2/(D2+E2+I2+J2)</f>
        <v>1.1152794135572595</v>
      </c>
      <c r="N2" s="3">
        <f>C2/(F2+G2+H2)</f>
        <v>3.6040817827276181</v>
      </c>
      <c r="O2" s="3">
        <f>J2/I2</f>
        <v>0.8076922885277138</v>
      </c>
      <c r="P2" s="4">
        <f>(C2/VLOOKUP(A2,$A$2:$C$27,3))*100</f>
        <v>100</v>
      </c>
    </row>
    <row r="3" spans="1:16" x14ac:dyDescent="0.15">
      <c r="A3" t="s">
        <v>2</v>
      </c>
      <c r="B3" s="1">
        <v>2000</v>
      </c>
      <c r="C3" s="3">
        <v>8115.09228515625</v>
      </c>
      <c r="D3" s="3">
        <v>4119.39404296875</v>
      </c>
      <c r="E3" s="3">
        <v>52.109626770019531</v>
      </c>
      <c r="F3" s="3">
        <v>195.62466430664062</v>
      </c>
      <c r="G3" s="3">
        <v>0.17085124552249908</v>
      </c>
      <c r="H3" s="3">
        <v>463.00686645507812</v>
      </c>
      <c r="I3" s="3">
        <v>1020.4584350585938</v>
      </c>
      <c r="J3" s="3">
        <v>650.55377197265625</v>
      </c>
      <c r="K3" s="3">
        <f t="shared" ref="K3:K66" si="0">C3/I3</f>
        <v>7.9523986537386886</v>
      </c>
      <c r="L3" s="3">
        <f t="shared" ref="L3:L66" si="1">C3/J3</f>
        <v>12.474129940941053</v>
      </c>
      <c r="M3" s="3">
        <f t="shared" ref="M3:M66" si="2">C3/(D3+E3+I3+J3)</f>
        <v>1.3889722264037052</v>
      </c>
      <c r="N3" s="3">
        <f t="shared" ref="N3:N66" si="3">C3/(F3+G3+H3)</f>
        <v>12.317946180508882</v>
      </c>
      <c r="O3" s="3">
        <f t="shared" ref="O3:O66" si="4">J3/I3</f>
        <v>0.63751128867419482</v>
      </c>
      <c r="P3" s="4">
        <f t="shared" ref="P3:P66" si="5">(C3/VLOOKUP(A3,$A$2:$C$27,3))*100</f>
        <v>100</v>
      </c>
    </row>
    <row r="4" spans="1:16" x14ac:dyDescent="0.15">
      <c r="A4" t="s">
        <v>3</v>
      </c>
      <c r="B4" s="1">
        <v>2000</v>
      </c>
      <c r="C4" s="3">
        <v>702.71112060546875</v>
      </c>
      <c r="D4" s="3">
        <v>302.91925048828125</v>
      </c>
      <c r="E4" s="3">
        <v>7.8591570854187012</v>
      </c>
      <c r="F4" s="3">
        <v>11.105330467224121</v>
      </c>
      <c r="G4" s="3">
        <v>0.17085124552249908</v>
      </c>
      <c r="H4" s="3">
        <v>97.385208129882812</v>
      </c>
      <c r="I4" s="3">
        <v>45.271915435791016</v>
      </c>
      <c r="J4" s="3">
        <v>34.966114044189453</v>
      </c>
      <c r="K4" s="3">
        <f t="shared" si="0"/>
        <v>15.522009922511922</v>
      </c>
      <c r="L4" s="3">
        <f t="shared" si="1"/>
        <v>20.096917824994705</v>
      </c>
      <c r="M4" s="3">
        <f t="shared" si="2"/>
        <v>1.7971395931598588</v>
      </c>
      <c r="N4" s="3">
        <f t="shared" si="3"/>
        <v>6.4669807888816919</v>
      </c>
      <c r="O4" s="3">
        <f t="shared" si="4"/>
        <v>0.77235773453813239</v>
      </c>
      <c r="P4" s="4">
        <f t="shared" si="5"/>
        <v>100</v>
      </c>
    </row>
    <row r="5" spans="1:16" x14ac:dyDescent="0.15">
      <c r="A5" t="s">
        <v>4</v>
      </c>
      <c r="B5" s="1">
        <v>2000</v>
      </c>
      <c r="C5" s="3">
        <v>19023.7734375</v>
      </c>
      <c r="D5" s="3">
        <v>3404.723388671875</v>
      </c>
      <c r="E5" s="3">
        <v>103.36499786376953</v>
      </c>
      <c r="F5" s="3">
        <v>342.8984375</v>
      </c>
      <c r="G5" s="3">
        <v>0.17085124552249908</v>
      </c>
      <c r="H5" s="3">
        <v>2323.406005859375</v>
      </c>
      <c r="I5" s="3">
        <v>847.83624267578125</v>
      </c>
      <c r="J5" s="3">
        <v>407.26321411132812</v>
      </c>
      <c r="K5" s="3">
        <f t="shared" si="0"/>
        <v>22.438028100167958</v>
      </c>
      <c r="L5" s="3">
        <f t="shared" si="1"/>
        <v>46.711249084970696</v>
      </c>
      <c r="M5" s="3">
        <f t="shared" si="2"/>
        <v>3.993916272726544</v>
      </c>
      <c r="N5" s="3">
        <f t="shared" si="3"/>
        <v>7.1344270378169137</v>
      </c>
      <c r="O5" s="3">
        <f t="shared" si="4"/>
        <v>0.48035598575734456</v>
      </c>
      <c r="P5" s="4">
        <f t="shared" si="5"/>
        <v>100</v>
      </c>
    </row>
    <row r="6" spans="1:16" x14ac:dyDescent="0.15">
      <c r="A6" t="s">
        <v>5</v>
      </c>
      <c r="B6" s="1">
        <v>2000</v>
      </c>
      <c r="C6" s="3">
        <v>17885.220703125</v>
      </c>
      <c r="D6" s="3">
        <v>2824.1708984375</v>
      </c>
      <c r="E6" s="3">
        <v>264.6485595703125</v>
      </c>
      <c r="F6" s="3">
        <v>363.91314697265625</v>
      </c>
      <c r="G6" s="3">
        <v>0.17085124552249908</v>
      </c>
      <c r="H6" s="3">
        <v>487.26773071289062</v>
      </c>
      <c r="I6" s="3">
        <v>1161.979248046875</v>
      </c>
      <c r="J6" s="3">
        <v>795.01904296875</v>
      </c>
      <c r="K6" s="3">
        <f t="shared" si="0"/>
        <v>15.39203108247205</v>
      </c>
      <c r="L6" s="3">
        <f t="shared" si="1"/>
        <v>22.496594089543109</v>
      </c>
      <c r="M6" s="3">
        <f t="shared" si="2"/>
        <v>3.5445633577602931</v>
      </c>
      <c r="N6" s="3">
        <f t="shared" si="3"/>
        <v>21.008027699175667</v>
      </c>
      <c r="O6" s="3">
        <f t="shared" si="4"/>
        <v>0.68419383935217959</v>
      </c>
      <c r="P6" s="4">
        <f t="shared" si="5"/>
        <v>100</v>
      </c>
    </row>
    <row r="7" spans="1:16" x14ac:dyDescent="0.15">
      <c r="A7" t="s">
        <v>6</v>
      </c>
      <c r="B7" s="1">
        <v>2000</v>
      </c>
      <c r="C7" s="3">
        <v>126.42991638183594</v>
      </c>
      <c r="D7" s="3">
        <v>93.284774780273438</v>
      </c>
      <c r="E7" s="3">
        <v>17.768529891967773</v>
      </c>
      <c r="F7" s="3">
        <v>8.7134132385253906</v>
      </c>
      <c r="G7" s="3">
        <v>0.17085124552249908</v>
      </c>
      <c r="H7" s="3">
        <v>89.6968994140625</v>
      </c>
      <c r="I7" s="3">
        <v>7.913383960723877</v>
      </c>
      <c r="J7" s="3">
        <v>6.8091907501220703</v>
      </c>
      <c r="K7" s="3">
        <f t="shared" si="0"/>
        <v>15.976719568940361</v>
      </c>
      <c r="L7" s="3">
        <f t="shared" si="1"/>
        <v>18.567539230644904</v>
      </c>
      <c r="M7" s="3">
        <f t="shared" si="2"/>
        <v>1.0052000192879329</v>
      </c>
      <c r="N7" s="3">
        <f t="shared" si="3"/>
        <v>1.2824956754670591</v>
      </c>
      <c r="O7" s="3">
        <f t="shared" si="4"/>
        <v>0.86046510366712947</v>
      </c>
      <c r="P7" s="4">
        <f t="shared" si="5"/>
        <v>100</v>
      </c>
    </row>
    <row r="8" spans="1:16" x14ac:dyDescent="0.15">
      <c r="A8" t="s">
        <v>7</v>
      </c>
      <c r="B8" s="1">
        <v>2000</v>
      </c>
      <c r="C8" s="3">
        <v>1811.87744140625</v>
      </c>
      <c r="D8" s="3">
        <v>1183.1448974609375</v>
      </c>
      <c r="E8" s="3">
        <v>70.903266906738281</v>
      </c>
      <c r="F8" s="3">
        <v>72.270072937011719</v>
      </c>
      <c r="G8" s="3">
        <v>0.17085124552249908</v>
      </c>
      <c r="H8" s="3">
        <v>137.876953125</v>
      </c>
      <c r="I8" s="3">
        <v>109.68318176269531</v>
      </c>
      <c r="J8" s="3">
        <v>77.661582946777344</v>
      </c>
      <c r="K8" s="3">
        <f t="shared" si="0"/>
        <v>16.519191112875731</v>
      </c>
      <c r="L8" s="3">
        <f t="shared" si="1"/>
        <v>23.330421202564942</v>
      </c>
      <c r="M8" s="3">
        <f t="shared" si="2"/>
        <v>1.2570322809660959</v>
      </c>
      <c r="N8" s="3">
        <f t="shared" si="3"/>
        <v>8.6149473577886049</v>
      </c>
      <c r="O8" s="3">
        <f t="shared" si="4"/>
        <v>0.70805370247921695</v>
      </c>
      <c r="P8" s="4">
        <f t="shared" si="5"/>
        <v>100</v>
      </c>
    </row>
    <row r="9" spans="1:16" x14ac:dyDescent="0.15">
      <c r="A9" t="s">
        <v>8</v>
      </c>
      <c r="B9" s="1">
        <v>2000</v>
      </c>
      <c r="C9" s="3">
        <v>4290.7578125</v>
      </c>
      <c r="D9" s="3">
        <v>474.1121826171875</v>
      </c>
      <c r="E9" s="3">
        <v>39.808338165283203</v>
      </c>
      <c r="F9" s="3">
        <v>190.66998291015625</v>
      </c>
      <c r="G9" s="3">
        <v>0.17085124552249908</v>
      </c>
      <c r="H9" s="3">
        <v>219.88554382324219</v>
      </c>
      <c r="I9" s="3">
        <v>284.3297119140625</v>
      </c>
      <c r="J9" s="3">
        <v>238.32167053222656</v>
      </c>
      <c r="K9" s="3">
        <f t="shared" si="0"/>
        <v>15.090782400528244</v>
      </c>
      <c r="L9" s="3">
        <f t="shared" si="1"/>
        <v>18.004060658511502</v>
      </c>
      <c r="M9" s="3">
        <f t="shared" si="2"/>
        <v>4.1393730614682482</v>
      </c>
      <c r="N9" s="3">
        <f t="shared" si="3"/>
        <v>10.446754926269206</v>
      </c>
      <c r="O9" s="3">
        <f t="shared" si="4"/>
        <v>0.83818771147019033</v>
      </c>
      <c r="P9" s="4">
        <f t="shared" si="5"/>
        <v>100</v>
      </c>
    </row>
    <row r="10" spans="1:16" x14ac:dyDescent="0.15">
      <c r="A10" t="s">
        <v>9</v>
      </c>
      <c r="B10" s="1">
        <v>2000</v>
      </c>
      <c r="C10" s="3">
        <v>1582.765869140625</v>
      </c>
      <c r="D10" s="3">
        <v>1134.2813720703125</v>
      </c>
      <c r="E10" s="3">
        <v>8.0300083160400391</v>
      </c>
      <c r="F10" s="3">
        <v>17.597677230834961</v>
      </c>
      <c r="G10" s="3">
        <v>3.246173620223999</v>
      </c>
      <c r="H10" s="3">
        <v>112.93267059326172</v>
      </c>
      <c r="I10" s="3">
        <v>83.182548522949219</v>
      </c>
      <c r="J10" s="3">
        <v>71.220451354980469</v>
      </c>
      <c r="K10" s="3">
        <f t="shared" si="0"/>
        <v>19.027619341380916</v>
      </c>
      <c r="L10" s="3">
        <f t="shared" si="1"/>
        <v>22.223474283415108</v>
      </c>
      <c r="M10" s="3">
        <f t="shared" si="2"/>
        <v>1.2205971440048677</v>
      </c>
      <c r="N10" s="3">
        <f t="shared" si="3"/>
        <v>11.831417441956662</v>
      </c>
      <c r="O10" s="3">
        <f t="shared" si="4"/>
        <v>0.8561946299990012</v>
      </c>
      <c r="P10" s="4">
        <f t="shared" si="5"/>
        <v>100</v>
      </c>
    </row>
    <row r="11" spans="1:16" x14ac:dyDescent="0.15">
      <c r="A11" t="s">
        <v>10</v>
      </c>
      <c r="B11" s="1">
        <v>2000</v>
      </c>
      <c r="C11" s="3">
        <v>183.32337951660156</v>
      </c>
      <c r="D11" s="3">
        <v>62.873256683349609</v>
      </c>
      <c r="E11" s="3">
        <v>1.5376611948013306</v>
      </c>
      <c r="F11" s="3">
        <v>2.2210662364959717</v>
      </c>
      <c r="G11" s="3">
        <v>0.17085124552249908</v>
      </c>
      <c r="H11" s="3">
        <v>71.074119567871094</v>
      </c>
      <c r="I11" s="3">
        <v>10.673866271972656</v>
      </c>
      <c r="J11" s="3">
        <v>170.37858581542969</v>
      </c>
      <c r="K11" s="3">
        <f t="shared" si="0"/>
        <v>17.174974357508159</v>
      </c>
      <c r="L11" s="3">
        <f t="shared" si="1"/>
        <v>1.07597664717792</v>
      </c>
      <c r="M11" s="3">
        <f t="shared" si="2"/>
        <v>0.74684617726191882</v>
      </c>
      <c r="N11" s="3">
        <f t="shared" si="3"/>
        <v>2.4953486927858881</v>
      </c>
      <c r="O11" s="3">
        <f t="shared" si="4"/>
        <v>15.96221851334303</v>
      </c>
      <c r="P11" s="4">
        <f t="shared" si="5"/>
        <v>100</v>
      </c>
    </row>
    <row r="12" spans="1:16" x14ac:dyDescent="0.15">
      <c r="A12" t="s">
        <v>11</v>
      </c>
      <c r="B12" s="1">
        <v>2000</v>
      </c>
      <c r="C12" s="3">
        <v>2117.1884765625</v>
      </c>
      <c r="D12" s="3">
        <v>802.65911865234375</v>
      </c>
      <c r="E12" s="3">
        <v>26.311090469360352</v>
      </c>
      <c r="F12" s="3">
        <v>22.210660934448242</v>
      </c>
      <c r="G12" s="3">
        <v>0.17085124552249908</v>
      </c>
      <c r="H12" s="3">
        <v>90.380302429199219</v>
      </c>
      <c r="I12" s="3">
        <v>361.439208984375</v>
      </c>
      <c r="J12" s="3">
        <v>303.2850341796875</v>
      </c>
      <c r="K12" s="3">
        <f t="shared" si="0"/>
        <v>5.8576613270920088</v>
      </c>
      <c r="L12" s="3">
        <f t="shared" si="1"/>
        <v>6.9808537776649002</v>
      </c>
      <c r="M12" s="3">
        <f t="shared" si="2"/>
        <v>1.4174173796539278</v>
      </c>
      <c r="N12" s="3">
        <f t="shared" si="3"/>
        <v>18.775757413097953</v>
      </c>
      <c r="O12" s="3">
        <f t="shared" si="4"/>
        <v>0.83910385658463105</v>
      </c>
      <c r="P12" s="4">
        <f t="shared" si="5"/>
        <v>100</v>
      </c>
    </row>
    <row r="13" spans="1:16" x14ac:dyDescent="0.15">
      <c r="A13" t="s">
        <v>12</v>
      </c>
      <c r="B13" s="1">
        <v>2000</v>
      </c>
      <c r="C13" s="3">
        <v>187565.78125</v>
      </c>
      <c r="D13" s="3">
        <v>57420.87890625</v>
      </c>
      <c r="E13" s="3">
        <v>2103.862060546875</v>
      </c>
      <c r="F13" s="3">
        <v>2199.880615234375</v>
      </c>
      <c r="G13" s="3">
        <v>1543.982666015625</v>
      </c>
      <c r="H13" s="3">
        <v>3759.75244140625</v>
      </c>
      <c r="I13" s="3">
        <v>10750.0556640625</v>
      </c>
      <c r="J13" s="3">
        <v>8934.75</v>
      </c>
      <c r="K13" s="3">
        <f t="shared" si="0"/>
        <v>17.447889305078998</v>
      </c>
      <c r="L13" s="3">
        <f t="shared" si="1"/>
        <v>20.992840454405552</v>
      </c>
      <c r="M13" s="3">
        <f t="shared" si="2"/>
        <v>2.3679693828335329</v>
      </c>
      <c r="N13" s="3">
        <f t="shared" si="3"/>
        <v>24.996720005752437</v>
      </c>
      <c r="O13" s="3">
        <f t="shared" si="4"/>
        <v>0.83113523122200406</v>
      </c>
      <c r="P13" s="4">
        <f t="shared" si="5"/>
        <v>100</v>
      </c>
    </row>
    <row r="14" spans="1:16" x14ac:dyDescent="0.15">
      <c r="A14" t="s">
        <v>13</v>
      </c>
      <c r="B14" s="1">
        <v>2000</v>
      </c>
      <c r="C14" s="3">
        <v>4092.399658203125</v>
      </c>
      <c r="D14" s="3">
        <v>2195.609375</v>
      </c>
      <c r="E14" s="3">
        <v>41.004299163818359</v>
      </c>
      <c r="F14" s="3">
        <v>341.18994140625</v>
      </c>
      <c r="G14" s="3">
        <v>121.98778533935547</v>
      </c>
      <c r="H14" s="3">
        <v>230.13662719726562</v>
      </c>
      <c r="I14" s="3">
        <v>280.83309936523438</v>
      </c>
      <c r="J14" s="3">
        <v>221.57475280761719</v>
      </c>
      <c r="K14" s="3">
        <f t="shared" si="0"/>
        <v>14.572355137101557</v>
      </c>
      <c r="L14" s="3">
        <f t="shared" si="1"/>
        <v>18.469611751102171</v>
      </c>
      <c r="M14" s="3">
        <f t="shared" si="2"/>
        <v>1.4941100750225003</v>
      </c>
      <c r="N14" s="3">
        <f t="shared" si="3"/>
        <v>5.9026610871817278</v>
      </c>
      <c r="O14" s="3">
        <f t="shared" si="4"/>
        <v>0.78899087503731391</v>
      </c>
      <c r="P14" s="4">
        <f t="shared" si="5"/>
        <v>100</v>
      </c>
    </row>
    <row r="15" spans="1:16" x14ac:dyDescent="0.15">
      <c r="A15" t="s">
        <v>14</v>
      </c>
      <c r="B15" s="1">
        <v>2000</v>
      </c>
      <c r="C15" s="3">
        <v>1760.9637451171875</v>
      </c>
      <c r="D15" s="3">
        <v>521.09625244140625</v>
      </c>
      <c r="E15" s="3">
        <v>7.6883058547973633</v>
      </c>
      <c r="F15" s="3">
        <v>12.472140312194824</v>
      </c>
      <c r="G15" s="3">
        <v>0.17085124552249908</v>
      </c>
      <c r="H15" s="3">
        <v>97.897758483886719</v>
      </c>
      <c r="I15" s="3">
        <v>97.35302734375</v>
      </c>
      <c r="J15" s="3">
        <v>79.31787109375</v>
      </c>
      <c r="K15" s="3">
        <f t="shared" si="0"/>
        <v>18.08843333550675</v>
      </c>
      <c r="L15" s="3">
        <f t="shared" si="1"/>
        <v>22.201349088603386</v>
      </c>
      <c r="M15" s="3">
        <f t="shared" si="2"/>
        <v>2.4962082698609258</v>
      </c>
      <c r="N15" s="3">
        <f t="shared" si="3"/>
        <v>15.930448675754565</v>
      </c>
      <c r="O15" s="3">
        <f t="shared" si="4"/>
        <v>0.81474478254981719</v>
      </c>
      <c r="P15" s="4">
        <f t="shared" si="5"/>
        <v>100</v>
      </c>
    </row>
    <row r="16" spans="1:16" x14ac:dyDescent="0.15">
      <c r="A16" t="s">
        <v>15</v>
      </c>
      <c r="B16" s="1">
        <v>2000</v>
      </c>
      <c r="C16" s="3">
        <v>2.3919174671173096</v>
      </c>
      <c r="D16" s="3">
        <v>6.1506447792053223</v>
      </c>
      <c r="E16" s="3">
        <v>1.537661075592041</v>
      </c>
      <c r="F16" s="3">
        <v>1.8793636560440063</v>
      </c>
      <c r="G16" s="3">
        <v>0.17085124552249908</v>
      </c>
      <c r="H16" s="3">
        <v>1.7085124254226685</v>
      </c>
      <c r="I16" s="3">
        <v>4.7848367691040039</v>
      </c>
      <c r="J16" s="3">
        <v>3.6806435585021973</v>
      </c>
      <c r="K16" s="3">
        <f t="shared" si="0"/>
        <v>0.49989531148942701</v>
      </c>
      <c r="L16" s="3">
        <f t="shared" si="1"/>
        <v>0.64986392436508511</v>
      </c>
      <c r="M16" s="3">
        <f t="shared" si="2"/>
        <v>0.14807163101631507</v>
      </c>
      <c r="N16" s="3">
        <f t="shared" si="3"/>
        <v>0.63636365690652263</v>
      </c>
      <c r="O16" s="3">
        <f t="shared" si="4"/>
        <v>0.7692307462332566</v>
      </c>
      <c r="P16" s="4">
        <f t="shared" si="5"/>
        <v>100</v>
      </c>
    </row>
    <row r="17" spans="1:16" x14ac:dyDescent="0.15">
      <c r="A17" t="s">
        <v>16</v>
      </c>
      <c r="B17" s="1">
        <v>2000</v>
      </c>
      <c r="C17" s="3">
        <v>255.93515014648438</v>
      </c>
      <c r="D17" s="3">
        <v>139.41461181640625</v>
      </c>
      <c r="E17" s="3">
        <v>431.82806396484375</v>
      </c>
      <c r="F17" s="3">
        <v>8.0300083160400391</v>
      </c>
      <c r="G17" s="3">
        <v>0.17085124552249908</v>
      </c>
      <c r="H17" s="3">
        <v>5.4672398567199707</v>
      </c>
      <c r="I17" s="3">
        <v>4.9688687324523926</v>
      </c>
      <c r="J17" s="3">
        <v>3.6806435585021973</v>
      </c>
      <c r="K17" s="3">
        <f t="shared" si="0"/>
        <v>51.50773021531748</v>
      </c>
      <c r="L17" s="3">
        <f t="shared" si="1"/>
        <v>69.535434789734097</v>
      </c>
      <c r="M17" s="3">
        <f t="shared" si="2"/>
        <v>0.44134953946752759</v>
      </c>
      <c r="N17" s="3">
        <f t="shared" si="3"/>
        <v>18.724999161488714</v>
      </c>
      <c r="O17" s="3">
        <f t="shared" si="4"/>
        <v>0.74074075140351114</v>
      </c>
      <c r="P17" s="4">
        <f t="shared" si="5"/>
        <v>100</v>
      </c>
    </row>
    <row r="18" spans="1:16" x14ac:dyDescent="0.15">
      <c r="A18" t="s">
        <v>17</v>
      </c>
      <c r="B18" s="1">
        <v>2000</v>
      </c>
      <c r="C18" s="3">
        <v>8117.82568359375</v>
      </c>
      <c r="D18" s="3">
        <v>2420.620361328125</v>
      </c>
      <c r="E18" s="3">
        <v>96.189247131347656</v>
      </c>
      <c r="F18" s="3">
        <v>419.43978881835938</v>
      </c>
      <c r="G18" s="3">
        <v>462.15261840820312</v>
      </c>
      <c r="H18" s="3">
        <v>369.72207641601562</v>
      </c>
      <c r="I18" s="3">
        <v>590.55926513671875</v>
      </c>
      <c r="J18" s="3">
        <v>396.22128295898438</v>
      </c>
      <c r="K18" s="3">
        <f t="shared" si="0"/>
        <v>13.745996655753787</v>
      </c>
      <c r="L18" s="3">
        <f t="shared" si="1"/>
        <v>20.488111145796484</v>
      </c>
      <c r="M18" s="3">
        <f t="shared" si="2"/>
        <v>2.3170020809669745</v>
      </c>
      <c r="N18" s="3">
        <f t="shared" si="3"/>
        <v>6.4874384415041284</v>
      </c>
      <c r="O18" s="3">
        <f t="shared" si="4"/>
        <v>0.67092552153466978</v>
      </c>
      <c r="P18" s="4">
        <f t="shared" si="5"/>
        <v>100</v>
      </c>
    </row>
    <row r="19" spans="1:16" x14ac:dyDescent="0.15">
      <c r="A19" t="s">
        <v>18</v>
      </c>
      <c r="B19" s="1">
        <v>2000</v>
      </c>
      <c r="C19" s="3">
        <v>2122.65576171875</v>
      </c>
      <c r="D19" s="3">
        <v>301.03988647460938</v>
      </c>
      <c r="E19" s="3">
        <v>1.537661075592041</v>
      </c>
      <c r="F19" s="3">
        <v>19.306190490722656</v>
      </c>
      <c r="G19" s="3">
        <v>52.451332092285156</v>
      </c>
      <c r="H19" s="3">
        <v>51.25537109375</v>
      </c>
      <c r="I19" s="3">
        <v>81.894325256347656</v>
      </c>
      <c r="J19" s="3">
        <v>74.164970397949219</v>
      </c>
      <c r="K19" s="3">
        <f t="shared" si="0"/>
        <v>25.919448692865593</v>
      </c>
      <c r="L19" s="3">
        <f t="shared" si="1"/>
        <v>28.620732271976269</v>
      </c>
      <c r="M19" s="3">
        <f t="shared" si="2"/>
        <v>4.6281841355956965</v>
      </c>
      <c r="N19" s="3">
        <f t="shared" si="3"/>
        <v>17.255555074547498</v>
      </c>
      <c r="O19" s="3">
        <f t="shared" si="4"/>
        <v>0.9056179431944299</v>
      </c>
      <c r="P19" s="4">
        <f t="shared" si="5"/>
        <v>100</v>
      </c>
    </row>
    <row r="20" spans="1:16" x14ac:dyDescent="0.15">
      <c r="A20" t="s">
        <v>19</v>
      </c>
      <c r="B20" s="1">
        <v>2000</v>
      </c>
      <c r="C20" s="3">
        <v>1428.999755859375</v>
      </c>
      <c r="D20" s="3">
        <v>1003.7510375976562</v>
      </c>
      <c r="E20" s="3">
        <v>7.6883058547973633</v>
      </c>
      <c r="F20" s="3">
        <v>9.0551156997680664</v>
      </c>
      <c r="G20" s="3">
        <v>0.17085124552249908</v>
      </c>
      <c r="H20" s="3">
        <v>27.848752975463867</v>
      </c>
      <c r="I20" s="3">
        <v>72.140617370605469</v>
      </c>
      <c r="J20" s="3">
        <v>60.546588897705078</v>
      </c>
      <c r="K20" s="3">
        <f t="shared" si="0"/>
        <v>19.808532390542549</v>
      </c>
      <c r="L20" s="3">
        <f t="shared" si="1"/>
        <v>23.60165587980034</v>
      </c>
      <c r="M20" s="3">
        <f t="shared" si="2"/>
        <v>1.2489874972380783</v>
      </c>
      <c r="N20" s="3">
        <f t="shared" si="3"/>
        <v>38.54377750968311</v>
      </c>
      <c r="O20" s="3">
        <f t="shared" si="4"/>
        <v>0.83928570484310117</v>
      </c>
      <c r="P20" s="4">
        <f t="shared" si="5"/>
        <v>100</v>
      </c>
    </row>
    <row r="21" spans="1:16" x14ac:dyDescent="0.15">
      <c r="A21" t="s">
        <v>20</v>
      </c>
      <c r="B21" s="1">
        <v>2000</v>
      </c>
      <c r="C21" s="3">
        <v>778.0565185546875</v>
      </c>
      <c r="D21" s="3">
        <v>284.9798583984375</v>
      </c>
      <c r="E21" s="3">
        <v>22.381511688232422</v>
      </c>
      <c r="F21" s="3">
        <v>39.637489318847656</v>
      </c>
      <c r="G21" s="3">
        <v>3.246173620223999</v>
      </c>
      <c r="H21" s="3">
        <v>134.28907775878906</v>
      </c>
      <c r="I21" s="3">
        <v>97.721092224121094</v>
      </c>
      <c r="J21" s="3">
        <v>3.6806435585021973</v>
      </c>
      <c r="K21" s="3">
        <f t="shared" si="0"/>
        <v>7.9620120983731191</v>
      </c>
      <c r="L21" s="3">
        <f t="shared" si="1"/>
        <v>211.39143364137934</v>
      </c>
      <c r="M21" s="3">
        <f t="shared" si="2"/>
        <v>1.9034411554830493</v>
      </c>
      <c r="N21" s="3">
        <f t="shared" si="3"/>
        <v>4.3915137028982141</v>
      </c>
      <c r="O21" s="3">
        <f t="shared" si="4"/>
        <v>3.7664781212849371E-2</v>
      </c>
      <c r="P21" s="4">
        <f t="shared" si="5"/>
        <v>100</v>
      </c>
    </row>
    <row r="22" spans="1:16" x14ac:dyDescent="0.15">
      <c r="A22" t="s">
        <v>21</v>
      </c>
      <c r="B22" s="1">
        <v>2000</v>
      </c>
      <c r="C22" s="3">
        <v>2148.283447265625</v>
      </c>
      <c r="D22" s="3">
        <v>1354.679443359375</v>
      </c>
      <c r="E22" s="3">
        <v>21.527256011962891</v>
      </c>
      <c r="F22" s="3">
        <v>34.68280029296875</v>
      </c>
      <c r="G22" s="3">
        <v>0.17085124552249908</v>
      </c>
      <c r="H22" s="3">
        <v>102.5107421875</v>
      </c>
      <c r="I22" s="3">
        <v>91.095932006835938</v>
      </c>
      <c r="J22" s="3">
        <v>71.220451354980469</v>
      </c>
      <c r="K22" s="3">
        <f t="shared" si="0"/>
        <v>23.582649630330533</v>
      </c>
      <c r="L22" s="3">
        <f t="shared" si="1"/>
        <v>30.163856117087004</v>
      </c>
      <c r="M22" s="3">
        <f t="shared" si="2"/>
        <v>1.3963283823140593</v>
      </c>
      <c r="N22" s="3">
        <f t="shared" si="3"/>
        <v>15.639303526872698</v>
      </c>
      <c r="O22" s="3">
        <f t="shared" si="4"/>
        <v>0.78181813156745583</v>
      </c>
      <c r="P22" s="4">
        <f t="shared" si="5"/>
        <v>100</v>
      </c>
    </row>
    <row r="23" spans="1:16" x14ac:dyDescent="0.15">
      <c r="A23" t="s">
        <v>22</v>
      </c>
      <c r="B23" s="1">
        <v>2000</v>
      </c>
      <c r="C23" s="3">
        <v>10801.7275390625</v>
      </c>
      <c r="D23" s="3">
        <v>5311.42333984375</v>
      </c>
      <c r="E23" s="3">
        <v>133.434814453125</v>
      </c>
      <c r="F23" s="3">
        <v>348.53652954101562</v>
      </c>
      <c r="G23" s="3">
        <v>0.17085124552249908</v>
      </c>
      <c r="H23" s="3">
        <v>1405.7640380859375</v>
      </c>
      <c r="I23" s="3">
        <v>1328.3443603515625</v>
      </c>
      <c r="J23" s="3">
        <v>1100.1444091796875</v>
      </c>
      <c r="K23" s="3">
        <f t="shared" si="0"/>
        <v>8.1317223616650818</v>
      </c>
      <c r="L23" s="3">
        <f t="shared" si="1"/>
        <v>9.8184633298429507</v>
      </c>
      <c r="M23" s="3">
        <f t="shared" si="2"/>
        <v>1.3719359306233336</v>
      </c>
      <c r="N23" s="3">
        <f t="shared" si="3"/>
        <v>6.1566848127992371</v>
      </c>
      <c r="O23" s="3">
        <f t="shared" si="4"/>
        <v>0.82820723452201872</v>
      </c>
      <c r="P23" s="4">
        <f t="shared" si="5"/>
        <v>100</v>
      </c>
    </row>
    <row r="24" spans="1:16" x14ac:dyDescent="0.15">
      <c r="A24" t="s">
        <v>23</v>
      </c>
      <c r="B24" s="1">
        <v>2000</v>
      </c>
      <c r="C24" s="3">
        <v>4268.37646484375</v>
      </c>
      <c r="D24" s="3">
        <v>1036.8961181640625</v>
      </c>
      <c r="E24" s="3">
        <v>2.3919174671173096</v>
      </c>
      <c r="F24" s="3">
        <v>2.9044711589813232</v>
      </c>
      <c r="G24" s="3">
        <v>35.537059783935547</v>
      </c>
      <c r="H24" s="3">
        <v>42.883659362792969</v>
      </c>
      <c r="I24" s="3">
        <v>85.39093017578125</v>
      </c>
      <c r="J24" s="3">
        <v>175.45143127441406</v>
      </c>
      <c r="K24" s="3">
        <f t="shared" si="0"/>
        <v>49.986297795996556</v>
      </c>
      <c r="L24" s="3">
        <f t="shared" si="1"/>
        <v>24.327966057842037</v>
      </c>
      <c r="M24" s="3">
        <f t="shared" si="2"/>
        <v>3.283037204903219</v>
      </c>
      <c r="N24" s="3">
        <f t="shared" si="3"/>
        <v>52.485293287337903</v>
      </c>
      <c r="O24" s="3">
        <f t="shared" si="4"/>
        <v>2.0546846241543339</v>
      </c>
      <c r="P24" s="4">
        <f t="shared" si="5"/>
        <v>100</v>
      </c>
    </row>
    <row r="25" spans="1:16" x14ac:dyDescent="0.15">
      <c r="A25" t="s">
        <v>24</v>
      </c>
      <c r="B25" s="1">
        <v>2000</v>
      </c>
      <c r="C25" s="3">
        <v>1395.512939453125</v>
      </c>
      <c r="D25" s="3">
        <v>848.10552978515625</v>
      </c>
      <c r="E25" s="3">
        <v>2.3919174671173096</v>
      </c>
      <c r="F25" s="3">
        <v>8.0300083160400391</v>
      </c>
      <c r="G25" s="3">
        <v>7.1757521629333496</v>
      </c>
      <c r="H25" s="3">
        <v>90.209457397460938</v>
      </c>
      <c r="I25" s="3">
        <v>32.573696136474609</v>
      </c>
      <c r="J25" s="3">
        <v>30.181278228759766</v>
      </c>
      <c r="K25" s="3">
        <f t="shared" si="0"/>
        <v>42.841712945510359</v>
      </c>
      <c r="L25" s="3">
        <f t="shared" si="1"/>
        <v>46.237701692943524</v>
      </c>
      <c r="M25" s="3">
        <f t="shared" si="2"/>
        <v>1.5280692461581005</v>
      </c>
      <c r="N25" s="3">
        <f t="shared" si="3"/>
        <v>13.238249349244036</v>
      </c>
      <c r="O25" s="3">
        <f t="shared" si="4"/>
        <v>0.92655368621076073</v>
      </c>
      <c r="P25" s="4">
        <f t="shared" si="5"/>
        <v>100</v>
      </c>
    </row>
    <row r="26" spans="1:16" x14ac:dyDescent="0.15">
      <c r="A26" t="s">
        <v>25</v>
      </c>
      <c r="B26" s="1">
        <v>2000</v>
      </c>
      <c r="C26" s="3">
        <v>13519.970703125</v>
      </c>
      <c r="D26" s="3">
        <v>67.657089233398438</v>
      </c>
      <c r="E26" s="3">
        <v>111.39501190185547</v>
      </c>
      <c r="F26" s="3">
        <v>256.61856079101562</v>
      </c>
      <c r="G26" s="3">
        <v>0.17085124552249908</v>
      </c>
      <c r="H26" s="3">
        <v>564.663330078125</v>
      </c>
      <c r="I26" s="3">
        <v>2217.03564453125</v>
      </c>
      <c r="J26" s="3">
        <v>1540.349365234375</v>
      </c>
      <c r="K26" s="3">
        <f t="shared" si="0"/>
        <v>6.098219817292807</v>
      </c>
      <c r="L26" s="3">
        <f t="shared" si="1"/>
        <v>8.7772105525345161</v>
      </c>
      <c r="M26" s="3">
        <f t="shared" si="2"/>
        <v>3.4345704814348901</v>
      </c>
      <c r="N26" s="3">
        <f t="shared" si="3"/>
        <v>16.45861047139557</v>
      </c>
      <c r="O26" s="3">
        <f t="shared" si="4"/>
        <v>0.69477880025697669</v>
      </c>
      <c r="P26" s="4">
        <f t="shared" si="5"/>
        <v>100</v>
      </c>
    </row>
    <row r="27" spans="1:16" x14ac:dyDescent="0.15">
      <c r="A27" t="s">
        <v>26</v>
      </c>
      <c r="B27" s="1">
        <v>2000</v>
      </c>
      <c r="C27" s="3">
        <v>16995.255859375</v>
      </c>
      <c r="D27" s="3">
        <v>7792.69580078125</v>
      </c>
      <c r="E27" s="3">
        <v>168.801025390625</v>
      </c>
      <c r="F27" s="3">
        <v>626.1697998046875</v>
      </c>
      <c r="G27" s="3">
        <v>640.86297607421875</v>
      </c>
      <c r="H27" s="3">
        <v>2167.589599609375</v>
      </c>
      <c r="I27" s="3">
        <v>1453.3021240234375</v>
      </c>
      <c r="J27" s="3">
        <v>1065.7398681640625</v>
      </c>
      <c r="K27" s="3">
        <f t="shared" si="0"/>
        <v>11.694234514929338</v>
      </c>
      <c r="L27" s="3">
        <f t="shared" si="1"/>
        <v>15.946908215653531</v>
      </c>
      <c r="M27" s="3">
        <f t="shared" si="2"/>
        <v>1.6216013464501857</v>
      </c>
      <c r="N27" s="3">
        <f t="shared" si="3"/>
        <v>4.9482167182815484</v>
      </c>
      <c r="O27" s="3">
        <f t="shared" si="4"/>
        <v>0.7333229963316803</v>
      </c>
      <c r="P27" s="4">
        <f t="shared" si="5"/>
        <v>100</v>
      </c>
    </row>
    <row r="28" spans="1:16" x14ac:dyDescent="0.15">
      <c r="A28" t="s">
        <v>1</v>
      </c>
      <c r="B28" s="1">
        <v>2001</v>
      </c>
      <c r="C28" s="3">
        <v>186.84040832519531</v>
      </c>
      <c r="D28" s="3">
        <v>27.294946670532227</v>
      </c>
      <c r="E28" s="3">
        <v>0.48740977048873901</v>
      </c>
      <c r="F28" s="3">
        <v>1.7871692180633545</v>
      </c>
      <c r="G28" s="3">
        <v>0.16246992349624634</v>
      </c>
      <c r="H28" s="3">
        <v>38.017963409423828</v>
      </c>
      <c r="I28" s="3">
        <v>5.4972410202026367</v>
      </c>
      <c r="J28" s="3">
        <v>4.6105890274047852</v>
      </c>
      <c r="K28" s="3">
        <f t="shared" si="0"/>
        <v>33.98803284020974</v>
      </c>
      <c r="L28" s="3">
        <f t="shared" si="1"/>
        <v>40.524194894543506</v>
      </c>
      <c r="M28" s="3">
        <f t="shared" si="2"/>
        <v>4.9311028960300813</v>
      </c>
      <c r="N28" s="3">
        <f t="shared" si="3"/>
        <v>4.674796495157751</v>
      </c>
      <c r="O28" s="3">
        <f t="shared" si="4"/>
        <v>0.83870963824591993</v>
      </c>
      <c r="P28" s="4">
        <f t="shared" si="5"/>
        <v>123.84884436114203</v>
      </c>
    </row>
    <row r="29" spans="1:16" x14ac:dyDescent="0.15">
      <c r="A29" t="s">
        <v>2</v>
      </c>
      <c r="B29" s="1">
        <v>2001</v>
      </c>
      <c r="C29" s="3">
        <v>8187.1845703125</v>
      </c>
      <c r="D29" s="3">
        <v>4239.16552734375</v>
      </c>
      <c r="E29" s="3">
        <v>50.85308837890625</v>
      </c>
      <c r="F29" s="3">
        <v>188.30264282226562</v>
      </c>
      <c r="G29" s="3">
        <v>0.16246992349624634</v>
      </c>
      <c r="H29" s="3">
        <v>330.13888549804688</v>
      </c>
      <c r="I29" s="3">
        <v>900.66082763671875</v>
      </c>
      <c r="J29" s="3">
        <v>586.96343994140625</v>
      </c>
      <c r="K29" s="3">
        <f t="shared" si="0"/>
        <v>9.0901972408361456</v>
      </c>
      <c r="L29" s="3">
        <f t="shared" si="1"/>
        <v>13.948372271925127</v>
      </c>
      <c r="M29" s="3">
        <f t="shared" si="2"/>
        <v>1.4170457980322837</v>
      </c>
      <c r="N29" s="3">
        <f t="shared" si="3"/>
        <v>15.786967701825352</v>
      </c>
      <c r="O29" s="3">
        <f t="shared" si="4"/>
        <v>0.65170308503542218</v>
      </c>
      <c r="P29" s="4">
        <f t="shared" si="5"/>
        <v>100.88837295526653</v>
      </c>
    </row>
    <row r="30" spans="1:16" x14ac:dyDescent="0.15">
      <c r="A30" t="s">
        <v>3</v>
      </c>
      <c r="B30" s="1">
        <v>2001</v>
      </c>
      <c r="C30" s="3">
        <v>938.5887451171875</v>
      </c>
      <c r="D30" s="3">
        <v>436.71914672851562</v>
      </c>
      <c r="E30" s="3">
        <v>9.7481956481933594</v>
      </c>
      <c r="F30" s="3">
        <v>12.997593879699707</v>
      </c>
      <c r="G30" s="3">
        <v>0.16246992349624634</v>
      </c>
      <c r="H30" s="3">
        <v>92.607856750488281</v>
      </c>
      <c r="I30" s="3">
        <v>58.164356231689453</v>
      </c>
      <c r="J30" s="3">
        <v>46.815212249755859</v>
      </c>
      <c r="K30" s="3">
        <f t="shared" si="0"/>
        <v>16.136837161550496</v>
      </c>
      <c r="L30" s="3">
        <f t="shared" si="1"/>
        <v>20.048798243397524</v>
      </c>
      <c r="M30" s="3">
        <f t="shared" si="2"/>
        <v>1.7020473351760521</v>
      </c>
      <c r="N30" s="3">
        <f t="shared" si="3"/>
        <v>8.8740398809371648</v>
      </c>
      <c r="O30" s="3">
        <f t="shared" si="4"/>
        <v>0.8048780263856804</v>
      </c>
      <c r="P30" s="4">
        <f t="shared" si="5"/>
        <v>133.56679830375847</v>
      </c>
    </row>
    <row r="31" spans="1:16" x14ac:dyDescent="0.15">
      <c r="A31" t="s">
        <v>4</v>
      </c>
      <c r="B31" s="1">
        <v>2001</v>
      </c>
      <c r="C31" s="3">
        <v>19481.931640625</v>
      </c>
      <c r="D31" s="3">
        <v>3455.08544921875</v>
      </c>
      <c r="E31" s="3">
        <v>106.90521240234375</v>
      </c>
      <c r="F31" s="3">
        <v>328.51419067382812</v>
      </c>
      <c r="G31" s="3">
        <v>0.16246992349624634</v>
      </c>
      <c r="H31" s="3">
        <v>2209.428466796875</v>
      </c>
      <c r="I31" s="3">
        <v>956.5198974609375</v>
      </c>
      <c r="J31" s="3">
        <v>795.50396728515625</v>
      </c>
      <c r="K31" s="3">
        <f t="shared" si="0"/>
        <v>20.367513203164293</v>
      </c>
      <c r="L31" s="3">
        <f t="shared" si="1"/>
        <v>24.490049631193742</v>
      </c>
      <c r="M31" s="3">
        <f t="shared" si="2"/>
        <v>3.6661419617803355</v>
      </c>
      <c r="N31" s="3">
        <f t="shared" si="3"/>
        <v>7.6757780559808992</v>
      </c>
      <c r="O31" s="3">
        <f t="shared" si="4"/>
        <v>0.8316648397976929</v>
      </c>
      <c r="P31" s="4">
        <f t="shared" si="5"/>
        <v>102.40834556104348</v>
      </c>
    </row>
    <row r="32" spans="1:16" x14ac:dyDescent="0.15">
      <c r="A32" t="s">
        <v>5</v>
      </c>
      <c r="B32" s="1">
        <v>2001</v>
      </c>
      <c r="C32" s="3">
        <v>19070.556640625</v>
      </c>
      <c r="D32" s="3">
        <v>2625.8388671875</v>
      </c>
      <c r="E32" s="3">
        <v>303.16888427734375</v>
      </c>
      <c r="F32" s="3">
        <v>364.7449951171875</v>
      </c>
      <c r="G32" s="3">
        <v>0.16246992349624634</v>
      </c>
      <c r="H32" s="3">
        <v>463.36422729492188</v>
      </c>
      <c r="I32" s="3">
        <v>1377.679443359375</v>
      </c>
      <c r="J32" s="3">
        <v>984.5380859375</v>
      </c>
      <c r="K32" s="3">
        <f t="shared" si="0"/>
        <v>13.842521010637119</v>
      </c>
      <c r="L32" s="3">
        <f t="shared" si="1"/>
        <v>19.370054762752599</v>
      </c>
      <c r="M32" s="3">
        <f t="shared" si="2"/>
        <v>3.6041853500291001</v>
      </c>
      <c r="N32" s="3">
        <f t="shared" si="3"/>
        <v>23.024518182975452</v>
      </c>
      <c r="O32" s="3">
        <f t="shared" si="4"/>
        <v>0.71463509939349368</v>
      </c>
      <c r="P32" s="4">
        <f t="shared" si="5"/>
        <v>106.62746050034984</v>
      </c>
    </row>
    <row r="33" spans="1:16" x14ac:dyDescent="0.15">
      <c r="A33" t="s">
        <v>6</v>
      </c>
      <c r="B33" s="1">
        <v>2001</v>
      </c>
      <c r="C33" s="3">
        <v>167.993896484375</v>
      </c>
      <c r="D33" s="3">
        <v>104.63063049316406</v>
      </c>
      <c r="E33" s="3">
        <v>16.409461975097656</v>
      </c>
      <c r="F33" s="3">
        <v>8.610905647277832</v>
      </c>
      <c r="G33" s="3">
        <v>0.16246992349624634</v>
      </c>
      <c r="H33" s="3">
        <v>85.296707153320312</v>
      </c>
      <c r="I33" s="3">
        <v>7.8025355339050293</v>
      </c>
      <c r="J33" s="3">
        <v>6.9158835411071777</v>
      </c>
      <c r="K33" s="3">
        <f t="shared" si="0"/>
        <v>21.530680091667211</v>
      </c>
      <c r="L33" s="3">
        <f t="shared" si="1"/>
        <v>24.291024492509099</v>
      </c>
      <c r="M33" s="3">
        <f t="shared" si="2"/>
        <v>1.2374465112695776</v>
      </c>
      <c r="N33" s="3">
        <f t="shared" si="3"/>
        <v>1.7858376608118611</v>
      </c>
      <c r="O33" s="3">
        <f t="shared" si="4"/>
        <v>0.88636360719601903</v>
      </c>
      <c r="P33" s="4">
        <f t="shared" si="5"/>
        <v>132.87511476082136</v>
      </c>
    </row>
    <row r="34" spans="1:16" x14ac:dyDescent="0.15">
      <c r="A34" t="s">
        <v>7</v>
      </c>
      <c r="B34" s="1">
        <v>2001</v>
      </c>
      <c r="C34" s="3">
        <v>1750.1259765625</v>
      </c>
      <c r="D34" s="3">
        <v>1098.62158203125</v>
      </c>
      <c r="E34" s="3">
        <v>90.658218383789062</v>
      </c>
      <c r="F34" s="3">
        <v>87.408821105957031</v>
      </c>
      <c r="G34" s="3">
        <v>0.16246992349624634</v>
      </c>
      <c r="H34" s="3">
        <v>171.40577697753906</v>
      </c>
      <c r="I34" s="3">
        <v>120.22998046875</v>
      </c>
      <c r="J34" s="3">
        <v>89.906486511230469</v>
      </c>
      <c r="K34" s="3">
        <f t="shared" si="0"/>
        <v>14.556485576552099</v>
      </c>
      <c r="L34" s="3">
        <f t="shared" si="1"/>
        <v>19.466070185535354</v>
      </c>
      <c r="M34" s="3">
        <f t="shared" si="2"/>
        <v>1.2506114280208549</v>
      </c>
      <c r="N34" s="3">
        <f t="shared" si="3"/>
        <v>6.75784149550742</v>
      </c>
      <c r="O34" s="3">
        <f t="shared" si="4"/>
        <v>0.74778758310285864</v>
      </c>
      <c r="P34" s="4">
        <f t="shared" si="5"/>
        <v>96.591851996577489</v>
      </c>
    </row>
    <row r="35" spans="1:16" x14ac:dyDescent="0.15">
      <c r="A35" t="s">
        <v>8</v>
      </c>
      <c r="B35" s="1">
        <v>2001</v>
      </c>
      <c r="C35" s="3">
        <v>8562.9775390625</v>
      </c>
      <c r="D35" s="3">
        <v>1656.5433349609375</v>
      </c>
      <c r="E35" s="3">
        <v>89.35845947265625</v>
      </c>
      <c r="F35" s="3">
        <v>399.1885986328125</v>
      </c>
      <c r="G35" s="3">
        <v>62.225982666015625</v>
      </c>
      <c r="H35" s="3">
        <v>529.489501953125</v>
      </c>
      <c r="I35" s="3">
        <v>596.00732421875</v>
      </c>
      <c r="J35" s="3">
        <v>473.82669067382812</v>
      </c>
      <c r="K35" s="3">
        <f t="shared" si="0"/>
        <v>14.367235419945388</v>
      </c>
      <c r="L35" s="3">
        <f t="shared" si="1"/>
        <v>18.071961136011787</v>
      </c>
      <c r="M35" s="3">
        <f t="shared" si="2"/>
        <v>3.0411154024821982</v>
      </c>
      <c r="N35" s="3">
        <f t="shared" si="3"/>
        <v>8.641580637109179</v>
      </c>
      <c r="O35" s="3">
        <f t="shared" si="4"/>
        <v>0.7950014562235842</v>
      </c>
      <c r="P35" s="4">
        <f t="shared" si="5"/>
        <v>199.56795310414645</v>
      </c>
    </row>
    <row r="36" spans="1:16" x14ac:dyDescent="0.15">
      <c r="A36" t="s">
        <v>9</v>
      </c>
      <c r="B36" s="1">
        <v>2001</v>
      </c>
      <c r="C36" s="3">
        <v>1542.3270263671875</v>
      </c>
      <c r="D36" s="3">
        <v>1060.9285888671875</v>
      </c>
      <c r="E36" s="3">
        <v>8.1234960556030273</v>
      </c>
      <c r="F36" s="3">
        <v>18.359102249145508</v>
      </c>
      <c r="G36" s="3">
        <v>7.9610261917114258</v>
      </c>
      <c r="H36" s="3">
        <v>107.39262390136719</v>
      </c>
      <c r="I36" s="3">
        <v>93.275764465332031</v>
      </c>
      <c r="J36" s="3">
        <v>83.167930603027344</v>
      </c>
      <c r="K36" s="3">
        <f t="shared" si="0"/>
        <v>16.535131448216937</v>
      </c>
      <c r="L36" s="3">
        <f t="shared" si="1"/>
        <v>18.544732509083811</v>
      </c>
      <c r="M36" s="3">
        <f t="shared" si="2"/>
        <v>1.23832376724564</v>
      </c>
      <c r="N36" s="3">
        <f t="shared" si="3"/>
        <v>11.534629265724478</v>
      </c>
      <c r="O36" s="3">
        <f t="shared" si="4"/>
        <v>0.89163493946960382</v>
      </c>
      <c r="P36" s="4">
        <f t="shared" si="5"/>
        <v>97.445052135512995</v>
      </c>
    </row>
    <row r="37" spans="1:16" x14ac:dyDescent="0.15">
      <c r="A37" t="s">
        <v>10</v>
      </c>
      <c r="B37" s="1">
        <v>2001</v>
      </c>
      <c r="C37" s="3">
        <v>90.495750427246094</v>
      </c>
      <c r="D37" s="3">
        <v>55.564716339111328</v>
      </c>
      <c r="E37" s="3">
        <v>1.2997593879699707</v>
      </c>
      <c r="F37" s="3">
        <v>2.1121089458465576</v>
      </c>
      <c r="G37" s="3">
        <v>0.16246992349624634</v>
      </c>
      <c r="H37" s="3">
        <v>67.587486267089844</v>
      </c>
      <c r="I37" s="3">
        <v>9.753169059753418</v>
      </c>
      <c r="J37" s="3">
        <v>8.3345260620117188</v>
      </c>
      <c r="K37" s="3">
        <f t="shared" si="0"/>
        <v>9.2785995887919146</v>
      </c>
      <c r="L37" s="3">
        <f t="shared" si="1"/>
        <v>10.857935982673379</v>
      </c>
      <c r="M37" s="3">
        <f t="shared" si="2"/>
        <v>1.2073799784898276</v>
      </c>
      <c r="N37" s="3">
        <f t="shared" si="3"/>
        <v>1.2953489171915862</v>
      </c>
      <c r="O37" s="3">
        <f t="shared" si="4"/>
        <v>0.8545454314335893</v>
      </c>
      <c r="P37" s="4">
        <f t="shared" si="5"/>
        <v>49.36399856137875</v>
      </c>
    </row>
    <row r="38" spans="1:16" x14ac:dyDescent="0.15">
      <c r="A38" t="s">
        <v>11</v>
      </c>
      <c r="B38" s="1">
        <v>2001</v>
      </c>
      <c r="C38" s="3">
        <v>2108.53466796875</v>
      </c>
      <c r="D38" s="3">
        <v>796.59002685546875</v>
      </c>
      <c r="E38" s="3">
        <v>27.61988639831543</v>
      </c>
      <c r="F38" s="3">
        <v>25.832717895507812</v>
      </c>
      <c r="G38" s="3">
        <v>0.16246992349624634</v>
      </c>
      <c r="H38" s="3">
        <v>85.94659423828125</v>
      </c>
      <c r="I38" s="3">
        <v>362.10858154296875</v>
      </c>
      <c r="J38" s="3">
        <v>301.99359130859375</v>
      </c>
      <c r="K38" s="3">
        <f t="shared" si="0"/>
        <v>5.8229348196724402</v>
      </c>
      <c r="L38" s="3">
        <f t="shared" si="1"/>
        <v>6.9820510390041113</v>
      </c>
      <c r="M38" s="3">
        <f t="shared" si="2"/>
        <v>1.4167288485081229</v>
      </c>
      <c r="N38" s="3">
        <f t="shared" si="3"/>
        <v>18.835993399584478</v>
      </c>
      <c r="O38" s="3">
        <f t="shared" si="4"/>
        <v>0.83398628671482733</v>
      </c>
      <c r="P38" s="4">
        <f t="shared" si="5"/>
        <v>99.591259413625735</v>
      </c>
    </row>
    <row r="39" spans="1:16" x14ac:dyDescent="0.15">
      <c r="A39" t="s">
        <v>12</v>
      </c>
      <c r="B39" s="1">
        <v>2001</v>
      </c>
      <c r="C39" s="3">
        <v>185722.625</v>
      </c>
      <c r="D39" s="3">
        <v>51419.1328125</v>
      </c>
      <c r="E39" s="3">
        <v>2273.7666015625</v>
      </c>
      <c r="F39" s="3">
        <v>2127.381103515625</v>
      </c>
      <c r="G39" s="3">
        <v>0.16246992349624634</v>
      </c>
      <c r="H39" s="3">
        <v>3575.313232421875</v>
      </c>
      <c r="I39" s="3">
        <v>10894.2900390625</v>
      </c>
      <c r="J39" s="3">
        <v>9308.95703125</v>
      </c>
      <c r="K39" s="3">
        <f t="shared" si="0"/>
        <v>17.047703368835794</v>
      </c>
      <c r="L39" s="3">
        <f t="shared" si="1"/>
        <v>19.950959530324667</v>
      </c>
      <c r="M39" s="3">
        <f t="shared" si="2"/>
        <v>2.5132924223493873</v>
      </c>
      <c r="N39" s="3">
        <f t="shared" si="3"/>
        <v>32.566594484562074</v>
      </c>
      <c r="O39" s="3">
        <f t="shared" si="4"/>
        <v>0.85448037438620239</v>
      </c>
      <c r="P39" s="4">
        <f t="shared" si="5"/>
        <v>99.01732808739601</v>
      </c>
    </row>
    <row r="40" spans="1:16" x14ac:dyDescent="0.15">
      <c r="A40" t="s">
        <v>13</v>
      </c>
      <c r="B40" s="1">
        <v>2001</v>
      </c>
      <c r="C40" s="3">
        <v>3168.16357421875</v>
      </c>
      <c r="D40" s="3">
        <v>1660.442626953125</v>
      </c>
      <c r="E40" s="3">
        <v>30.706815719604492</v>
      </c>
      <c r="F40" s="3">
        <v>275.06158447265625</v>
      </c>
      <c r="G40" s="3">
        <v>221.12156677246094</v>
      </c>
      <c r="H40" s="3">
        <v>218.84698486328125</v>
      </c>
      <c r="I40" s="3">
        <v>168.46383666992188</v>
      </c>
      <c r="J40" s="3">
        <v>133.88441467285156</v>
      </c>
      <c r="K40" s="3">
        <f t="shared" si="0"/>
        <v>18.806193880210998</v>
      </c>
      <c r="L40" s="3">
        <f t="shared" si="1"/>
        <v>23.663423274174235</v>
      </c>
      <c r="M40" s="3">
        <f t="shared" si="2"/>
        <v>1.5892486777033172</v>
      </c>
      <c r="N40" s="3">
        <f t="shared" si="3"/>
        <v>4.4308112542804166</v>
      </c>
      <c r="O40" s="3">
        <f t="shared" si="4"/>
        <v>0.79473682494348508</v>
      </c>
      <c r="P40" s="4">
        <f t="shared" si="5"/>
        <v>77.41579119400609</v>
      </c>
    </row>
    <row r="41" spans="1:16" x14ac:dyDescent="0.15">
      <c r="A41" t="s">
        <v>14</v>
      </c>
      <c r="B41" s="1">
        <v>2001</v>
      </c>
      <c r="C41" s="3">
        <v>2574.823486328125</v>
      </c>
      <c r="D41" s="3">
        <v>617.3857421875</v>
      </c>
      <c r="E41" s="3">
        <v>9.9106655120849609</v>
      </c>
      <c r="F41" s="3">
        <v>20.471210479736328</v>
      </c>
      <c r="G41" s="3">
        <v>0.16246992349624634</v>
      </c>
      <c r="H41" s="3">
        <v>94.070083618164062</v>
      </c>
      <c r="I41" s="3">
        <v>236.55868530273438</v>
      </c>
      <c r="J41" s="3">
        <v>190.98478698730469</v>
      </c>
      <c r="K41" s="3">
        <f t="shared" si="0"/>
        <v>10.884502012821944</v>
      </c>
      <c r="L41" s="3">
        <f t="shared" si="1"/>
        <v>13.481825054993941</v>
      </c>
      <c r="M41" s="3">
        <f t="shared" si="2"/>
        <v>2.4409614531766208</v>
      </c>
      <c r="N41" s="3">
        <f t="shared" si="3"/>
        <v>22.447593662644078</v>
      </c>
      <c r="O41" s="3">
        <f t="shared" si="4"/>
        <v>0.80734633244555443</v>
      </c>
      <c r="P41" s="4">
        <f t="shared" si="5"/>
        <v>146.21672328391844</v>
      </c>
    </row>
    <row r="42" spans="1:16" x14ac:dyDescent="0.15">
      <c r="A42" t="s">
        <v>15</v>
      </c>
      <c r="B42" s="1">
        <v>2001</v>
      </c>
      <c r="C42" s="3">
        <v>17.709222793579102</v>
      </c>
      <c r="D42" s="3">
        <v>9.9106655120849609</v>
      </c>
      <c r="E42" s="3">
        <v>0.16246992349624634</v>
      </c>
      <c r="F42" s="3">
        <v>1.7871692180633545</v>
      </c>
      <c r="G42" s="3">
        <v>0.16246992349624634</v>
      </c>
      <c r="H42" s="3">
        <v>1.6246992349624634</v>
      </c>
      <c r="I42" s="3">
        <v>0.17733034491539001</v>
      </c>
      <c r="J42" s="3">
        <v>0.17733034491539001</v>
      </c>
      <c r="K42" s="3">
        <f t="shared" si="0"/>
        <v>99.865721244881911</v>
      </c>
      <c r="L42" s="3">
        <f t="shared" si="1"/>
        <v>99.865721244881911</v>
      </c>
      <c r="M42" s="3">
        <f t="shared" si="2"/>
        <v>1.6982709079268115</v>
      </c>
      <c r="N42" s="3">
        <f t="shared" si="3"/>
        <v>4.9545456887634387</v>
      </c>
      <c r="O42" s="3">
        <f t="shared" si="4"/>
        <v>1</v>
      </c>
      <c r="P42" s="4">
        <f t="shared" si="5"/>
        <v>740.37766925636856</v>
      </c>
    </row>
    <row r="43" spans="1:16" x14ac:dyDescent="0.15">
      <c r="A43" t="s">
        <v>16</v>
      </c>
      <c r="B43" s="1">
        <v>2001</v>
      </c>
      <c r="C43" s="3">
        <v>290.33377075195312</v>
      </c>
      <c r="D43" s="3">
        <v>141.99871826171875</v>
      </c>
      <c r="E43" s="3">
        <v>77.156578063964844</v>
      </c>
      <c r="F43" s="3">
        <v>7.148676872253418</v>
      </c>
      <c r="G43" s="3">
        <v>0.16246992349624634</v>
      </c>
      <c r="H43" s="3">
        <v>5.1990375518798828</v>
      </c>
      <c r="I43" s="3">
        <v>5.3199105262756348</v>
      </c>
      <c r="J43" s="3">
        <v>3.9012677669525146</v>
      </c>
      <c r="K43" s="3">
        <f t="shared" si="0"/>
        <v>54.574934920044626</v>
      </c>
      <c r="L43" s="3">
        <f t="shared" si="1"/>
        <v>74.420364890448951</v>
      </c>
      <c r="M43" s="3">
        <f t="shared" si="2"/>
        <v>1.2712945641026667</v>
      </c>
      <c r="N43" s="3">
        <f t="shared" si="3"/>
        <v>23.207793161494546</v>
      </c>
      <c r="O43" s="3">
        <f t="shared" si="4"/>
        <v>0.73333334229658853</v>
      </c>
      <c r="P43" s="4">
        <f t="shared" si="5"/>
        <v>113.44036588400644</v>
      </c>
    </row>
    <row r="44" spans="1:16" x14ac:dyDescent="0.15">
      <c r="A44" t="s">
        <v>17</v>
      </c>
      <c r="B44" s="1">
        <v>2001</v>
      </c>
      <c r="C44" s="3">
        <v>7278.9775390625</v>
      </c>
      <c r="D44" s="3">
        <v>1671.1656494140625</v>
      </c>
      <c r="E44" s="3">
        <v>92.607856750488281</v>
      </c>
      <c r="F44" s="3">
        <v>477.01168823242188</v>
      </c>
      <c r="G44" s="3">
        <v>0.16246992349624634</v>
      </c>
      <c r="H44" s="3">
        <v>351.58493041992188</v>
      </c>
      <c r="I44" s="3">
        <v>672.25933837890625</v>
      </c>
      <c r="J44" s="3">
        <v>359.98062133789062</v>
      </c>
      <c r="K44" s="3">
        <f t="shared" si="0"/>
        <v>10.827633211633934</v>
      </c>
      <c r="L44" s="3">
        <f t="shared" si="1"/>
        <v>20.220470513134075</v>
      </c>
      <c r="M44" s="3">
        <f t="shared" si="2"/>
        <v>2.6033413743835641</v>
      </c>
      <c r="N44" s="3">
        <f t="shared" si="3"/>
        <v>8.7829836672691872</v>
      </c>
      <c r="O44" s="3">
        <f t="shared" si="4"/>
        <v>0.53547879633171325</v>
      </c>
      <c r="P44" s="4">
        <f t="shared" si="5"/>
        <v>89.66659081844324</v>
      </c>
    </row>
    <row r="45" spans="1:16" x14ac:dyDescent="0.15">
      <c r="A45" t="s">
        <v>18</v>
      </c>
      <c r="B45" s="1">
        <v>2001</v>
      </c>
      <c r="C45" s="3">
        <v>2276.20361328125</v>
      </c>
      <c r="D45" s="3">
        <v>354.67184448242188</v>
      </c>
      <c r="E45" s="3">
        <v>255.75645446777344</v>
      </c>
      <c r="F45" s="3">
        <v>23.720609664916992</v>
      </c>
      <c r="G45" s="3">
        <v>67.587486267089844</v>
      </c>
      <c r="H45" s="3">
        <v>97.481956481933594</v>
      </c>
      <c r="I45" s="3">
        <v>96.999702453613281</v>
      </c>
      <c r="J45" s="3">
        <v>86.71453857421875</v>
      </c>
      <c r="K45" s="3">
        <f t="shared" si="0"/>
        <v>23.466088613722963</v>
      </c>
      <c r="L45" s="3">
        <f t="shared" si="1"/>
        <v>26.249388519008875</v>
      </c>
      <c r="M45" s="3">
        <f t="shared" si="2"/>
        <v>2.8662406289735203</v>
      </c>
      <c r="N45" s="3">
        <f t="shared" si="3"/>
        <v>12.0567984603895</v>
      </c>
      <c r="O45" s="3">
        <f t="shared" si="4"/>
        <v>0.89396705743181992</v>
      </c>
      <c r="P45" s="4">
        <f t="shared" si="5"/>
        <v>107.23376132539597</v>
      </c>
    </row>
    <row r="46" spans="1:16" x14ac:dyDescent="0.15">
      <c r="A46" t="s">
        <v>19</v>
      </c>
      <c r="B46" s="1">
        <v>2001</v>
      </c>
      <c r="C46" s="3">
        <v>1287.0867919921875</v>
      </c>
      <c r="D46" s="3">
        <v>921.0419921875</v>
      </c>
      <c r="E46" s="3">
        <v>10.88548469543457</v>
      </c>
      <c r="F46" s="3">
        <v>21.770969390869141</v>
      </c>
      <c r="G46" s="3">
        <v>0.16246992349624634</v>
      </c>
      <c r="H46" s="3">
        <v>26.482597351074219</v>
      </c>
      <c r="I46" s="3">
        <v>98.595672607421875</v>
      </c>
      <c r="J46" s="3">
        <v>81.039970397949219</v>
      </c>
      <c r="K46" s="3">
        <f t="shared" si="0"/>
        <v>13.054191507136196</v>
      </c>
      <c r="L46" s="3">
        <f t="shared" si="1"/>
        <v>15.882123175414662</v>
      </c>
      <c r="M46" s="3">
        <f t="shared" si="2"/>
        <v>1.1579070670512344</v>
      </c>
      <c r="N46" s="3">
        <f t="shared" si="3"/>
        <v>26.583894111079466</v>
      </c>
      <c r="O46" s="3">
        <f t="shared" si="4"/>
        <v>0.82194246719758024</v>
      </c>
      <c r="P46" s="4">
        <f t="shared" si="5"/>
        <v>90.06907011108315</v>
      </c>
    </row>
    <row r="47" spans="1:16" x14ac:dyDescent="0.15">
      <c r="A47" t="s">
        <v>20</v>
      </c>
      <c r="B47" s="1">
        <v>2001</v>
      </c>
      <c r="C47" s="3">
        <v>975.79437255859375</v>
      </c>
      <c r="D47" s="3">
        <v>462.2269287109375</v>
      </c>
      <c r="E47" s="3">
        <v>23.233200073242188</v>
      </c>
      <c r="F47" s="3">
        <v>42.242179870605469</v>
      </c>
      <c r="G47" s="3">
        <v>0.16246992349624634</v>
      </c>
      <c r="H47" s="3">
        <v>127.70136260986328</v>
      </c>
      <c r="I47" s="3">
        <v>112.42744445800781</v>
      </c>
      <c r="J47" s="3">
        <v>97.177032470703125</v>
      </c>
      <c r="K47" s="3">
        <f t="shared" si="0"/>
        <v>8.6793253841419258</v>
      </c>
      <c r="L47" s="3">
        <f t="shared" si="1"/>
        <v>10.041409453954829</v>
      </c>
      <c r="M47" s="3">
        <f t="shared" si="2"/>
        <v>1.4038901773134795</v>
      </c>
      <c r="N47" s="3">
        <f t="shared" si="3"/>
        <v>5.7363896711733684</v>
      </c>
      <c r="O47" s="3">
        <f t="shared" si="4"/>
        <v>0.86435329860227506</v>
      </c>
      <c r="P47" s="4">
        <f t="shared" si="5"/>
        <v>125.41433035883085</v>
      </c>
    </row>
    <row r="48" spans="1:16" x14ac:dyDescent="0.15">
      <c r="A48" t="s">
        <v>21</v>
      </c>
      <c r="B48" s="1">
        <v>2001</v>
      </c>
      <c r="C48" s="3">
        <v>2265.64306640625</v>
      </c>
      <c r="D48" s="3">
        <v>1416.087890625</v>
      </c>
      <c r="E48" s="3">
        <v>25.020368576049805</v>
      </c>
      <c r="F48" s="3">
        <v>41.267360687255859</v>
      </c>
      <c r="G48" s="3">
        <v>3.2493984699249268</v>
      </c>
      <c r="H48" s="3">
        <v>97.481956481933594</v>
      </c>
      <c r="I48" s="3">
        <v>100.90097045898438</v>
      </c>
      <c r="J48" s="3">
        <v>77.8480224609375</v>
      </c>
      <c r="K48" s="3">
        <f t="shared" si="0"/>
        <v>22.454125625354813</v>
      </c>
      <c r="L48" s="3">
        <f t="shared" si="1"/>
        <v>29.103411940144042</v>
      </c>
      <c r="M48" s="3">
        <f t="shared" si="2"/>
        <v>1.3986683477446633</v>
      </c>
      <c r="N48" s="3">
        <f t="shared" si="3"/>
        <v>15.95537717513105</v>
      </c>
      <c r="O48" s="3">
        <f t="shared" si="4"/>
        <v>0.77152897644906437</v>
      </c>
      <c r="P48" s="4">
        <f t="shared" si="5"/>
        <v>105.46294853642347</v>
      </c>
    </row>
    <row r="49" spans="1:16" x14ac:dyDescent="0.15">
      <c r="A49" t="s">
        <v>27</v>
      </c>
      <c r="B49" s="1">
        <v>2001</v>
      </c>
      <c r="C49" s="3">
        <v>1285.7869873046875</v>
      </c>
      <c r="D49" s="3">
        <v>955.32318115234375</v>
      </c>
      <c r="E49" s="3">
        <v>1.6246992349624634</v>
      </c>
      <c r="F49" s="3">
        <v>13.485003471374512</v>
      </c>
      <c r="G49" s="3">
        <v>0.16246992349624634</v>
      </c>
      <c r="H49" s="3">
        <v>73.111465454101562</v>
      </c>
      <c r="I49" s="3">
        <v>53.908428192138672</v>
      </c>
      <c r="J49" s="3">
        <v>47.347202301025391</v>
      </c>
      <c r="K49" s="3">
        <f t="shared" si="0"/>
        <v>23.851316583038319</v>
      </c>
      <c r="L49" s="3">
        <f t="shared" si="1"/>
        <v>27.156556772454568</v>
      </c>
      <c r="M49" s="3">
        <f t="shared" si="2"/>
        <v>1.2150658867450346</v>
      </c>
      <c r="N49" s="3">
        <f t="shared" si="3"/>
        <v>14.820224917030759</v>
      </c>
      <c r="O49" s="3">
        <f t="shared" si="4"/>
        <v>0.87828942317279268</v>
      </c>
      <c r="P49" s="4">
        <f t="shared" si="5"/>
        <v>59.851831421093948</v>
      </c>
    </row>
    <row r="50" spans="1:16" x14ac:dyDescent="0.15">
      <c r="A50" t="s">
        <v>22</v>
      </c>
      <c r="B50" s="1">
        <v>2001</v>
      </c>
      <c r="C50" s="3">
        <v>11356.6474609375</v>
      </c>
      <c r="D50" s="3">
        <v>5521.21533203125</v>
      </c>
      <c r="E50" s="3">
        <v>138.91178894042969</v>
      </c>
      <c r="F50" s="3">
        <v>340.049560546875</v>
      </c>
      <c r="G50" s="3">
        <v>0.16246992349624634</v>
      </c>
      <c r="H50" s="3">
        <v>1336.802490234375</v>
      </c>
      <c r="I50" s="3">
        <v>1313.30859375</v>
      </c>
      <c r="J50" s="3">
        <v>1093.2415771484375</v>
      </c>
      <c r="K50" s="3">
        <f t="shared" si="0"/>
        <v>8.6473563905570074</v>
      </c>
      <c r="L50" s="3">
        <f t="shared" si="1"/>
        <v>10.388049355531896</v>
      </c>
      <c r="M50" s="3">
        <f t="shared" si="2"/>
        <v>1.4078470044144609</v>
      </c>
      <c r="N50" s="3">
        <f t="shared" si="3"/>
        <v>6.7719434272787327</v>
      </c>
      <c r="O50" s="3">
        <f t="shared" si="4"/>
        <v>0.8324331252769871</v>
      </c>
      <c r="P50" s="4">
        <f t="shared" si="5"/>
        <v>105.13732567191897</v>
      </c>
    </row>
    <row r="51" spans="1:16" x14ac:dyDescent="0.15">
      <c r="A51" t="s">
        <v>23</v>
      </c>
      <c r="B51" s="1">
        <v>2001</v>
      </c>
      <c r="C51" s="3">
        <v>4556.95654296875</v>
      </c>
      <c r="D51" s="3">
        <v>904.95745849609375</v>
      </c>
      <c r="E51" s="3">
        <v>1.6246992349624634</v>
      </c>
      <c r="F51" s="3">
        <v>2.4370489120483398</v>
      </c>
      <c r="G51" s="3">
        <v>0.16246992349624634</v>
      </c>
      <c r="H51" s="3">
        <v>40.779953002929688</v>
      </c>
      <c r="I51" s="3">
        <v>99.30499267578125</v>
      </c>
      <c r="J51" s="3">
        <v>95.226394653320312</v>
      </c>
      <c r="K51" s="3">
        <f t="shared" si="0"/>
        <v>45.888493822729139</v>
      </c>
      <c r="L51" s="3">
        <f t="shared" si="1"/>
        <v>47.853922849423554</v>
      </c>
      <c r="M51" s="3">
        <f t="shared" si="2"/>
        <v>4.1384983078378053</v>
      </c>
      <c r="N51" s="3">
        <f t="shared" si="3"/>
        <v>105.04868662156181</v>
      </c>
      <c r="O51" s="3">
        <f t="shared" si="4"/>
        <v>0.95892857033102996</v>
      </c>
      <c r="P51" s="4">
        <f t="shared" si="5"/>
        <v>106.76088626441162</v>
      </c>
    </row>
    <row r="52" spans="1:16" x14ac:dyDescent="0.15">
      <c r="A52" t="s">
        <v>24</v>
      </c>
      <c r="B52" s="1">
        <v>2001</v>
      </c>
      <c r="C52" s="3">
        <v>1142.9759521484375</v>
      </c>
      <c r="D52" s="3">
        <v>783.10504150390625</v>
      </c>
      <c r="E52" s="3">
        <v>4.8740978240966797</v>
      </c>
      <c r="F52" s="3">
        <v>11.860304832458496</v>
      </c>
      <c r="G52" s="3">
        <v>5.8489174842834473</v>
      </c>
      <c r="H52" s="3">
        <v>85.78411865234375</v>
      </c>
      <c r="I52" s="3">
        <v>59.051006317138672</v>
      </c>
      <c r="J52" s="3">
        <v>52.6671142578125</v>
      </c>
      <c r="K52" s="3">
        <f t="shared" si="0"/>
        <v>19.355740459527205</v>
      </c>
      <c r="L52" s="3">
        <f t="shared" si="1"/>
        <v>21.701890605842173</v>
      </c>
      <c r="M52" s="3">
        <f t="shared" si="2"/>
        <v>1.270400614837623</v>
      </c>
      <c r="N52" s="3">
        <f t="shared" si="3"/>
        <v>11.043956465661436</v>
      </c>
      <c r="O52" s="3">
        <f t="shared" si="4"/>
        <v>0.89189190062162682</v>
      </c>
      <c r="P52" s="4">
        <f t="shared" si="5"/>
        <v>81.903644160859443</v>
      </c>
    </row>
    <row r="53" spans="1:16" x14ac:dyDescent="0.15">
      <c r="A53" t="s">
        <v>25</v>
      </c>
      <c r="B53" s="1">
        <v>2001</v>
      </c>
      <c r="C53" s="3">
        <v>13974.525390625</v>
      </c>
      <c r="D53" s="3">
        <v>4985.71435546875</v>
      </c>
      <c r="E53" s="3">
        <v>107.88002777099609</v>
      </c>
      <c r="F53" s="3">
        <v>240.29301452636719</v>
      </c>
      <c r="G53" s="3">
        <v>4232.66650390625</v>
      </c>
      <c r="H53" s="3">
        <v>536.96307373046875</v>
      </c>
      <c r="I53" s="3">
        <v>2182.050048828125</v>
      </c>
      <c r="J53" s="3">
        <v>1390.447265625</v>
      </c>
      <c r="K53" s="3">
        <f t="shared" si="0"/>
        <v>6.4043102027517884</v>
      </c>
      <c r="L53" s="3">
        <f t="shared" si="1"/>
        <v>10.050381439200796</v>
      </c>
      <c r="M53" s="3">
        <f t="shared" si="2"/>
        <v>1.6125522182445133</v>
      </c>
      <c r="N53" s="3">
        <f t="shared" si="3"/>
        <v>2.7893695228914415</v>
      </c>
      <c r="O53" s="3">
        <f t="shared" si="4"/>
        <v>0.63722061112747752</v>
      </c>
      <c r="P53" s="4">
        <f t="shared" si="5"/>
        <v>103.36209816930251</v>
      </c>
    </row>
    <row r="54" spans="1:16" x14ac:dyDescent="0.15">
      <c r="A54" t="s">
        <v>26</v>
      </c>
      <c r="B54" s="1">
        <v>2001</v>
      </c>
      <c r="C54" s="3">
        <v>17070.876953125</v>
      </c>
      <c r="D54" s="3">
        <v>7260.943359375</v>
      </c>
      <c r="E54" s="3">
        <v>212.99807739257812</v>
      </c>
      <c r="F54" s="3">
        <v>555.64715576171875</v>
      </c>
      <c r="G54" s="3">
        <v>543.4619140625</v>
      </c>
      <c r="H54" s="3">
        <v>2061.255859375</v>
      </c>
      <c r="I54" s="3">
        <v>1380.8714599609375</v>
      </c>
      <c r="J54" s="3">
        <v>1125.870361328125</v>
      </c>
      <c r="K54" s="3">
        <f t="shared" si="0"/>
        <v>12.362393928836726</v>
      </c>
      <c r="L54" s="3">
        <f t="shared" si="1"/>
        <v>15.162382401635886</v>
      </c>
      <c r="M54" s="3">
        <f t="shared" si="2"/>
        <v>1.7103916146567411</v>
      </c>
      <c r="N54" s="3">
        <f t="shared" si="3"/>
        <v>5.4015524585163845</v>
      </c>
      <c r="O54" s="3">
        <f t="shared" si="4"/>
        <v>0.81533321092752109</v>
      </c>
      <c r="P54" s="4">
        <f t="shared" si="5"/>
        <v>100.4449541352935</v>
      </c>
    </row>
    <row r="55" spans="1:16" x14ac:dyDescent="0.15">
      <c r="A55" t="s">
        <v>1</v>
      </c>
      <c r="B55" s="1">
        <v>2002</v>
      </c>
      <c r="C55" s="3">
        <v>113.04483032226562</v>
      </c>
      <c r="D55" s="3">
        <v>14.427882194519043</v>
      </c>
      <c r="E55" s="3">
        <v>0.63419258594512939</v>
      </c>
      <c r="F55" s="3">
        <v>1.7440296411514282</v>
      </c>
      <c r="G55" s="3">
        <v>0.15854816138744354</v>
      </c>
      <c r="H55" s="3">
        <v>37.100269317626953</v>
      </c>
      <c r="I55" s="3">
        <v>8.1611595153808594</v>
      </c>
      <c r="J55" s="3">
        <v>6.9709901809692383</v>
      </c>
      <c r="K55" s="3">
        <f t="shared" si="0"/>
        <v>13.851564855363586</v>
      </c>
      <c r="L55" s="3">
        <f t="shared" si="1"/>
        <v>16.216466726761048</v>
      </c>
      <c r="M55" s="3">
        <f t="shared" si="2"/>
        <v>3.7439222990830978</v>
      </c>
      <c r="N55" s="3">
        <f t="shared" si="3"/>
        <v>2.8983738026606147</v>
      </c>
      <c r="O55" s="3">
        <f t="shared" si="4"/>
        <v>0.8541666374528547</v>
      </c>
      <c r="P55" s="4">
        <f t="shared" si="5"/>
        <v>74.932782056685483</v>
      </c>
    </row>
    <row r="56" spans="1:16" x14ac:dyDescent="0.15">
      <c r="A56" t="s">
        <v>2</v>
      </c>
      <c r="B56" s="1">
        <v>2002</v>
      </c>
      <c r="C56" s="3">
        <v>7943.896484375</v>
      </c>
      <c r="D56" s="3">
        <v>4221.66162109375</v>
      </c>
      <c r="E56" s="3">
        <v>45.503318786621094</v>
      </c>
      <c r="F56" s="3">
        <v>204.6856689453125</v>
      </c>
      <c r="G56" s="3">
        <v>0.15854816138744354</v>
      </c>
      <c r="H56" s="3">
        <v>305.9979248046875</v>
      </c>
      <c r="I56" s="3">
        <v>927.31170654296875</v>
      </c>
      <c r="J56" s="3">
        <v>584.71307373046875</v>
      </c>
      <c r="K56" s="3">
        <f t="shared" si="0"/>
        <v>8.5665870799689987</v>
      </c>
      <c r="L56" s="3">
        <f t="shared" si="1"/>
        <v>13.585973772901895</v>
      </c>
      <c r="M56" s="3">
        <f t="shared" si="2"/>
        <v>1.374569250888614</v>
      </c>
      <c r="N56" s="3">
        <f t="shared" si="3"/>
        <v>15.55058957088348</v>
      </c>
      <c r="O56" s="3">
        <f t="shared" si="4"/>
        <v>0.63054641670629552</v>
      </c>
      <c r="P56" s="4">
        <f t="shared" si="5"/>
        <v>97.890402292843987</v>
      </c>
    </row>
    <row r="57" spans="1:16" x14ac:dyDescent="0.15">
      <c r="A57" t="s">
        <v>3</v>
      </c>
      <c r="B57" s="1">
        <v>2002</v>
      </c>
      <c r="C57" s="3">
        <v>715.84490966796875</v>
      </c>
      <c r="D57" s="3">
        <v>289.98455810546875</v>
      </c>
      <c r="E57" s="3">
        <v>9.1957931518554688</v>
      </c>
      <c r="F57" s="3">
        <v>15.379170417785645</v>
      </c>
      <c r="G57" s="3">
        <v>0.15854816138744354</v>
      </c>
      <c r="H57" s="3">
        <v>90.372444152832031</v>
      </c>
      <c r="I57" s="3">
        <v>60.698623657226562</v>
      </c>
      <c r="J57" s="3">
        <v>49.81707763671875</v>
      </c>
      <c r="K57" s="3">
        <f t="shared" si="0"/>
        <v>11.793429019254917</v>
      </c>
      <c r="L57" s="3">
        <f t="shared" si="1"/>
        <v>14.369468134765494</v>
      </c>
      <c r="M57" s="3">
        <f t="shared" si="2"/>
        <v>1.7472584986119377</v>
      </c>
      <c r="N57" s="3">
        <f t="shared" si="3"/>
        <v>6.7589822468627618</v>
      </c>
      <c r="O57" s="3">
        <f t="shared" si="4"/>
        <v>0.82072829061236396</v>
      </c>
      <c r="P57" s="4">
        <f t="shared" si="5"/>
        <v>101.86901682318386</v>
      </c>
    </row>
    <row r="58" spans="1:16" x14ac:dyDescent="0.15">
      <c r="A58" t="s">
        <v>4</v>
      </c>
      <c r="B58" s="1">
        <v>2002</v>
      </c>
      <c r="C58" s="3">
        <v>18791.28515625</v>
      </c>
      <c r="D58" s="3">
        <v>2932.665283203125</v>
      </c>
      <c r="E58" s="3">
        <v>114.78886413574219</v>
      </c>
      <c r="F58" s="3">
        <v>351.18414306640625</v>
      </c>
      <c r="G58" s="3">
        <v>0.15854816138744354</v>
      </c>
      <c r="H58" s="3">
        <v>2156.096435546875</v>
      </c>
      <c r="I58" s="3">
        <v>1024.735595703125</v>
      </c>
      <c r="J58" s="3">
        <v>782.62115478515625</v>
      </c>
      <c r="K58" s="3">
        <f t="shared" si="0"/>
        <v>18.337691434790369</v>
      </c>
      <c r="L58" s="3">
        <f t="shared" si="1"/>
        <v>24.010704338050445</v>
      </c>
      <c r="M58" s="3">
        <f t="shared" si="2"/>
        <v>3.8706523388295833</v>
      </c>
      <c r="N58" s="3">
        <f t="shared" si="3"/>
        <v>7.4942138995897869</v>
      </c>
      <c r="O58" s="3">
        <f t="shared" si="4"/>
        <v>0.76372984218251805</v>
      </c>
      <c r="P58" s="4">
        <f t="shared" si="5"/>
        <v>98.777906591382575</v>
      </c>
    </row>
    <row r="59" spans="1:16" x14ac:dyDescent="0.15">
      <c r="A59" t="s">
        <v>5</v>
      </c>
      <c r="B59" s="1">
        <v>2002</v>
      </c>
      <c r="C59" s="3">
        <v>18520.64453125</v>
      </c>
      <c r="D59" s="3">
        <v>2559.44287109375</v>
      </c>
      <c r="E59" s="3">
        <v>290.30166625976562</v>
      </c>
      <c r="F59" s="3">
        <v>332.79257202148438</v>
      </c>
      <c r="G59" s="3">
        <v>0.15854816138744354</v>
      </c>
      <c r="H59" s="3">
        <v>452.81353759765625</v>
      </c>
      <c r="I59" s="3">
        <v>1413.7508544921875</v>
      </c>
      <c r="J59" s="3">
        <v>882.25531005859375</v>
      </c>
      <c r="K59" s="3">
        <f t="shared" si="0"/>
        <v>13.100359566468681</v>
      </c>
      <c r="L59" s="3">
        <f t="shared" si="1"/>
        <v>20.992386580274566</v>
      </c>
      <c r="M59" s="3">
        <f t="shared" si="2"/>
        <v>3.5992113890002546</v>
      </c>
      <c r="N59" s="3">
        <f t="shared" si="3"/>
        <v>23.570218319010984</v>
      </c>
      <c r="O59" s="3">
        <f t="shared" si="4"/>
        <v>0.62405289252716001</v>
      </c>
      <c r="P59" s="4">
        <f t="shared" si="5"/>
        <v>103.55278717927131</v>
      </c>
    </row>
    <row r="60" spans="1:16" x14ac:dyDescent="0.15">
      <c r="A60" t="s">
        <v>6</v>
      </c>
      <c r="B60" s="1">
        <v>2002</v>
      </c>
      <c r="C60" s="3">
        <v>106.38581085205078</v>
      </c>
      <c r="D60" s="3">
        <v>64.370552062988281</v>
      </c>
      <c r="E60" s="3">
        <v>10.622726440429688</v>
      </c>
      <c r="F60" s="3">
        <v>8.8786964416503906</v>
      </c>
      <c r="G60" s="3">
        <v>0.15854814648628235</v>
      </c>
      <c r="H60" s="3">
        <v>83.237777709960938</v>
      </c>
      <c r="I60" s="3">
        <v>7.9911351203918457</v>
      </c>
      <c r="J60" s="3">
        <v>6.9709901809692383</v>
      </c>
      <c r="K60" s="3">
        <f t="shared" si="0"/>
        <v>13.312978600571348</v>
      </c>
      <c r="L60" s="3">
        <f t="shared" si="1"/>
        <v>15.261219438019495</v>
      </c>
      <c r="M60" s="3">
        <f t="shared" si="2"/>
        <v>1.1826505840930797</v>
      </c>
      <c r="N60" s="3">
        <f t="shared" si="3"/>
        <v>1.1529209985814772</v>
      </c>
      <c r="O60" s="3">
        <f t="shared" si="4"/>
        <v>0.87234042172314252</v>
      </c>
      <c r="P60" s="4">
        <f t="shared" si="5"/>
        <v>84.146073885512067</v>
      </c>
    </row>
    <row r="61" spans="1:16" x14ac:dyDescent="0.15">
      <c r="A61" t="s">
        <v>7</v>
      </c>
      <c r="B61" s="1">
        <v>2002</v>
      </c>
      <c r="C61" s="3">
        <v>1422.652587890625</v>
      </c>
      <c r="D61" s="3">
        <v>852.513427734375</v>
      </c>
      <c r="E61" s="3">
        <v>65.956031799316406</v>
      </c>
      <c r="F61" s="3">
        <v>71.505218505859375</v>
      </c>
      <c r="G61" s="3">
        <v>0.15854816138744354</v>
      </c>
      <c r="H61" s="3">
        <v>167.26829528808594</v>
      </c>
      <c r="I61" s="3">
        <v>90.792900085449219</v>
      </c>
      <c r="J61" s="3">
        <v>72.090240478515625</v>
      </c>
      <c r="K61" s="3">
        <f t="shared" si="0"/>
        <v>15.669205263315783</v>
      </c>
      <c r="L61" s="3">
        <f t="shared" si="1"/>
        <v>19.734329896078023</v>
      </c>
      <c r="M61" s="3">
        <f t="shared" si="2"/>
        <v>1.3156232183305854</v>
      </c>
      <c r="N61" s="3">
        <f t="shared" si="3"/>
        <v>5.954213830693778</v>
      </c>
      <c r="O61" s="3">
        <f t="shared" si="4"/>
        <v>0.79400746545895451</v>
      </c>
      <c r="P61" s="4">
        <f t="shared" si="5"/>
        <v>78.518146723349219</v>
      </c>
    </row>
    <row r="62" spans="1:16" x14ac:dyDescent="0.15">
      <c r="A62" t="s">
        <v>8</v>
      </c>
      <c r="B62" s="1">
        <v>2002</v>
      </c>
      <c r="C62" s="3">
        <v>8096.73681640625</v>
      </c>
      <c r="D62" s="3">
        <v>1721.3572998046875</v>
      </c>
      <c r="E62" s="3">
        <v>89.896804809570312</v>
      </c>
      <c r="F62" s="3">
        <v>475.80300903320312</v>
      </c>
      <c r="G62" s="3">
        <v>0.15854816138744354</v>
      </c>
      <c r="H62" s="3">
        <v>516.70843505859375</v>
      </c>
      <c r="I62" s="3">
        <v>844.67999267578125</v>
      </c>
      <c r="J62" s="3">
        <v>530.8154296875</v>
      </c>
      <c r="K62" s="3">
        <f t="shared" si="0"/>
        <v>9.5855671811964775</v>
      </c>
      <c r="L62" s="3">
        <f t="shared" si="1"/>
        <v>15.253393860786858</v>
      </c>
      <c r="M62" s="3">
        <f t="shared" si="2"/>
        <v>2.540750927508749</v>
      </c>
      <c r="N62" s="3">
        <f t="shared" si="3"/>
        <v>8.156524201993955</v>
      </c>
      <c r="O62" s="3">
        <f t="shared" si="4"/>
        <v>0.62842192817421938</v>
      </c>
      <c r="P62" s="4">
        <f t="shared" si="5"/>
        <v>188.7017904580521</v>
      </c>
    </row>
    <row r="63" spans="1:16" x14ac:dyDescent="0.15">
      <c r="A63" t="s">
        <v>9</v>
      </c>
      <c r="B63" s="1">
        <v>2002</v>
      </c>
      <c r="C63" s="3">
        <v>1599.7508544921875</v>
      </c>
      <c r="D63" s="3">
        <v>1190.5380859375</v>
      </c>
      <c r="E63" s="3">
        <v>8.0859556198120117</v>
      </c>
      <c r="F63" s="3">
        <v>17.440296173095703</v>
      </c>
      <c r="G63" s="3">
        <v>4.7564444541931152</v>
      </c>
      <c r="H63" s="3">
        <v>104.80033111572266</v>
      </c>
      <c r="I63" s="3">
        <v>91.643020629882812</v>
      </c>
      <c r="J63" s="3">
        <v>82.121665954589844</v>
      </c>
      <c r="K63" s="3">
        <f t="shared" si="0"/>
        <v>17.45633048208958</v>
      </c>
      <c r="L63" s="3">
        <f t="shared" si="1"/>
        <v>19.480253303394854</v>
      </c>
      <c r="M63" s="3">
        <f t="shared" si="2"/>
        <v>1.1656688966385285</v>
      </c>
      <c r="N63" s="3">
        <f t="shared" si="3"/>
        <v>12.596753866336451</v>
      </c>
      <c r="O63" s="3">
        <f t="shared" si="4"/>
        <v>0.89610387556138393</v>
      </c>
      <c r="P63" s="4">
        <f t="shared" si="5"/>
        <v>101.07312052165899</v>
      </c>
    </row>
    <row r="64" spans="1:16" x14ac:dyDescent="0.15">
      <c r="A64" t="s">
        <v>10</v>
      </c>
      <c r="B64" s="1">
        <v>2002</v>
      </c>
      <c r="C64" s="3">
        <v>65.004745483398438</v>
      </c>
      <c r="D64" s="3">
        <v>85.774551391601562</v>
      </c>
      <c r="E64" s="3">
        <v>1.2683851718902588</v>
      </c>
      <c r="F64" s="3">
        <v>2.3782222270965576</v>
      </c>
      <c r="G64" s="3">
        <v>0.15854816138744354</v>
      </c>
      <c r="H64" s="3">
        <v>65.956031799316406</v>
      </c>
      <c r="I64" s="3">
        <v>10.881546020507812</v>
      </c>
      <c r="J64" s="3">
        <v>9.6913766860961914</v>
      </c>
      <c r="K64" s="3">
        <f t="shared" si="0"/>
        <v>5.9738520023614106</v>
      </c>
      <c r="L64" s="3">
        <f t="shared" si="1"/>
        <v>6.7074831150313248</v>
      </c>
      <c r="M64" s="3">
        <f t="shared" si="2"/>
        <v>0.60404429165266982</v>
      </c>
      <c r="N64" s="3">
        <f t="shared" si="3"/>
        <v>0.94907411300185873</v>
      </c>
      <c r="O64" s="3">
        <f t="shared" si="4"/>
        <v>0.89062497808964103</v>
      </c>
      <c r="P64" s="4">
        <f t="shared" si="5"/>
        <v>35.459059098085021</v>
      </c>
    </row>
    <row r="65" spans="1:16" x14ac:dyDescent="0.15">
      <c r="A65" t="s">
        <v>11</v>
      </c>
      <c r="B65" s="1">
        <v>2002</v>
      </c>
      <c r="C65" s="3">
        <v>1839.6341552734375</v>
      </c>
      <c r="D65" s="3">
        <v>633.87548828125</v>
      </c>
      <c r="E65" s="3">
        <v>25.367704391479492</v>
      </c>
      <c r="F65" s="3">
        <v>27.111734390258789</v>
      </c>
      <c r="G65" s="3">
        <v>0.15854816138744354</v>
      </c>
      <c r="H65" s="3">
        <v>83.871971130371094</v>
      </c>
      <c r="I65" s="3">
        <v>353.480224609375</v>
      </c>
      <c r="J65" s="3">
        <v>294.99191284179688</v>
      </c>
      <c r="K65" s="3">
        <f t="shared" si="0"/>
        <v>5.2043481564106902</v>
      </c>
      <c r="L65" s="3">
        <f t="shared" si="1"/>
        <v>6.2362189442800995</v>
      </c>
      <c r="M65" s="3">
        <f t="shared" si="2"/>
        <v>1.4067542934586068</v>
      </c>
      <c r="N65" s="3">
        <f t="shared" si="3"/>
        <v>16.552068131861969</v>
      </c>
      <c r="O65" s="3">
        <f t="shared" si="4"/>
        <v>0.83453583059077052</v>
      </c>
      <c r="P65" s="4">
        <f t="shared" si="5"/>
        <v>86.890429247956988</v>
      </c>
    </row>
    <row r="66" spans="1:16" x14ac:dyDescent="0.15">
      <c r="A66" t="s">
        <v>12</v>
      </c>
      <c r="B66" s="1">
        <v>2002</v>
      </c>
      <c r="C66" s="3">
        <v>187649.1875</v>
      </c>
      <c r="D66" s="3">
        <v>51279.546875</v>
      </c>
      <c r="E66" s="3">
        <v>2423.567138671875</v>
      </c>
      <c r="F66" s="3">
        <v>2293.5576171875</v>
      </c>
      <c r="G66" s="3">
        <v>52.637985229492188</v>
      </c>
      <c r="H66" s="3">
        <v>3489.9619140625</v>
      </c>
      <c r="I66" s="3">
        <v>10060.6689453125</v>
      </c>
      <c r="J66" s="3">
        <v>8579.0791015625</v>
      </c>
      <c r="K66" s="3">
        <f t="shared" si="0"/>
        <v>18.651760486307438</v>
      </c>
      <c r="L66" s="3">
        <f t="shared" si="1"/>
        <v>21.872882308058404</v>
      </c>
      <c r="M66" s="3">
        <f t="shared" si="2"/>
        <v>2.5938866966992302</v>
      </c>
      <c r="N66" s="3">
        <f t="shared" si="3"/>
        <v>32.152865471868623</v>
      </c>
      <c r="O66" s="3">
        <f t="shared" si="4"/>
        <v>0.85273446012351817</v>
      </c>
      <c r="P66" s="4">
        <f t="shared" si="5"/>
        <v>100.0444677325705</v>
      </c>
    </row>
    <row r="67" spans="1:16" x14ac:dyDescent="0.15">
      <c r="A67" t="s">
        <v>13</v>
      </c>
      <c r="B67" s="1">
        <v>2002</v>
      </c>
      <c r="C67" s="3">
        <v>3121.654541015625</v>
      </c>
      <c r="D67" s="3">
        <v>1279.8006591796875</v>
      </c>
      <c r="E67" s="3">
        <v>35.039142608642578</v>
      </c>
      <c r="F67" s="3">
        <v>273.01992797851562</v>
      </c>
      <c r="G67" s="3">
        <v>137.9368896484375</v>
      </c>
      <c r="H67" s="3">
        <v>213.56436157226562</v>
      </c>
      <c r="I67" s="3">
        <v>195.52777099609375</v>
      </c>
      <c r="J67" s="3">
        <v>161.52294921875</v>
      </c>
      <c r="K67" s="3">
        <f t="shared" ref="K67:K130" si="6">C67/I67</f>
        <v>15.965274523985595</v>
      </c>
      <c r="L67" s="3">
        <f t="shared" ref="L67:L130" si="7">C67/J67</f>
        <v>19.326383997533245</v>
      </c>
      <c r="M67" s="3">
        <f t="shared" ref="M67:M130" si="8">C67/(D67+E67+I67+J67)</f>
        <v>1.8671405214232675</v>
      </c>
      <c r="N67" s="3">
        <f t="shared" ref="N67:N130" si="9">C67/(F67+G67+H67)</f>
        <v>4.9984766649840626</v>
      </c>
      <c r="O67" s="3">
        <f t="shared" ref="O67:O130" si="10">J67/I67</f>
        <v>0.82608699723773205</v>
      </c>
      <c r="P67" s="4">
        <f t="shared" ref="P67:P130" si="11">(C67/VLOOKUP(A67,$A$2:$C$27,3))*100</f>
        <v>76.279317802168649</v>
      </c>
    </row>
    <row r="68" spans="1:16" x14ac:dyDescent="0.15">
      <c r="A68" t="s">
        <v>14</v>
      </c>
      <c r="B68" s="1">
        <v>2002</v>
      </c>
      <c r="C68" s="3">
        <v>4076.9072265625</v>
      </c>
      <c r="D68" s="3">
        <v>752.46954345703125</v>
      </c>
      <c r="E68" s="3">
        <v>17.757392883300781</v>
      </c>
      <c r="F68" s="3">
        <v>24.57496452331543</v>
      </c>
      <c r="G68" s="3">
        <v>0.15854816138744354</v>
      </c>
      <c r="H68" s="3">
        <v>88.786964416503906</v>
      </c>
      <c r="I68" s="3">
        <v>253.16596984863281</v>
      </c>
      <c r="J68" s="3">
        <v>207.93954467773438</v>
      </c>
      <c r="K68" s="3">
        <f t="shared" si="6"/>
        <v>16.10369367178405</v>
      </c>
      <c r="L68" s="3">
        <f t="shared" si="7"/>
        <v>19.606214069963983</v>
      </c>
      <c r="M68" s="3">
        <f t="shared" si="8"/>
        <v>3.3109719667445483</v>
      </c>
      <c r="N68" s="3">
        <f t="shared" si="9"/>
        <v>35.913408141579772</v>
      </c>
      <c r="O68" s="3">
        <f t="shared" si="10"/>
        <v>0.82135661756617928</v>
      </c>
      <c r="P68" s="4">
        <f t="shared" si="11"/>
        <v>231.51568212957119</v>
      </c>
    </row>
    <row r="69" spans="1:16" x14ac:dyDescent="0.15">
      <c r="A69" t="s">
        <v>15</v>
      </c>
      <c r="B69" s="1">
        <v>2002</v>
      </c>
      <c r="C69" s="3">
        <v>19.184326171875</v>
      </c>
      <c r="D69" s="3">
        <v>7.6103115081787109</v>
      </c>
      <c r="E69" s="3">
        <v>0.3170962929725647</v>
      </c>
      <c r="F69" s="3">
        <v>1.7440297603607178</v>
      </c>
      <c r="G69" s="3">
        <v>0.15854816138744354</v>
      </c>
      <c r="H69" s="3">
        <v>1.5854815244674683</v>
      </c>
      <c r="I69" s="3">
        <v>0.51007246971130371</v>
      </c>
      <c r="J69" s="3">
        <v>0.51007246971130371</v>
      </c>
      <c r="K69" s="3">
        <f t="shared" si="6"/>
        <v>37.610981401786205</v>
      </c>
      <c r="L69" s="3">
        <f t="shared" si="7"/>
        <v>37.610981401786205</v>
      </c>
      <c r="M69" s="3">
        <f t="shared" si="8"/>
        <v>2.1440864030765741</v>
      </c>
      <c r="N69" s="3">
        <f t="shared" si="9"/>
        <v>5.4999997757174226</v>
      </c>
      <c r="O69" s="3">
        <f t="shared" si="10"/>
        <v>1</v>
      </c>
      <c r="P69" s="4">
        <f t="shared" si="11"/>
        <v>802.04799854551675</v>
      </c>
    </row>
    <row r="70" spans="1:16" x14ac:dyDescent="0.15">
      <c r="A70" t="s">
        <v>16</v>
      </c>
      <c r="B70" s="1">
        <v>2002</v>
      </c>
      <c r="C70" s="3">
        <v>321.37710571289062</v>
      </c>
      <c r="D70" s="3">
        <v>171.39054870605469</v>
      </c>
      <c r="E70" s="3">
        <v>0.31709632277488708</v>
      </c>
      <c r="F70" s="3">
        <v>6.5004744529724121</v>
      </c>
      <c r="G70" s="3">
        <v>0.15854816138744354</v>
      </c>
      <c r="H70" s="3">
        <v>5.0735406875610352</v>
      </c>
      <c r="I70" s="3">
        <v>4.9307003021240234</v>
      </c>
      <c r="J70" s="3">
        <v>3.7405314445495605</v>
      </c>
      <c r="K70" s="3">
        <f t="shared" si="6"/>
        <v>65.178795307118818</v>
      </c>
      <c r="L70" s="3">
        <f t="shared" si="7"/>
        <v>85.917498750392468</v>
      </c>
      <c r="M70" s="3">
        <f t="shared" si="8"/>
        <v>1.7816781624207125</v>
      </c>
      <c r="N70" s="3">
        <f t="shared" si="9"/>
        <v>27.391891903133715</v>
      </c>
      <c r="O70" s="3">
        <f t="shared" si="10"/>
        <v>0.75862072633743982</v>
      </c>
      <c r="P70" s="4">
        <f t="shared" si="11"/>
        <v>125.56974121333101</v>
      </c>
    </row>
    <row r="71" spans="1:16" x14ac:dyDescent="0.15">
      <c r="A71" t="s">
        <v>17</v>
      </c>
      <c r="B71" s="1">
        <v>2002</v>
      </c>
      <c r="C71" s="3">
        <v>7159.24169921875</v>
      </c>
      <c r="D71" s="3">
        <v>1562.4920654296875</v>
      </c>
      <c r="E71" s="3">
        <v>85.457450866699219</v>
      </c>
      <c r="F71" s="3">
        <v>311.547119140625</v>
      </c>
      <c r="G71" s="3">
        <v>0.15854816138744354</v>
      </c>
      <c r="H71" s="3">
        <v>343.09820556640625</v>
      </c>
      <c r="I71" s="3">
        <v>596.27471923828125</v>
      </c>
      <c r="J71" s="3">
        <v>290.74130249023438</v>
      </c>
      <c r="K71" s="3">
        <f t="shared" si="6"/>
        <v>12.00661619255704</v>
      </c>
      <c r="L71" s="3">
        <f t="shared" si="7"/>
        <v>24.624095847060531</v>
      </c>
      <c r="M71" s="3">
        <f t="shared" si="8"/>
        <v>2.8241968546826142</v>
      </c>
      <c r="N71" s="3">
        <f t="shared" si="9"/>
        <v>10.933413798939737</v>
      </c>
      <c r="O71" s="3">
        <f t="shared" si="10"/>
        <v>0.48759622554792453</v>
      </c>
      <c r="P71" s="4">
        <f t="shared" si="11"/>
        <v>88.191616551802625</v>
      </c>
    </row>
    <row r="72" spans="1:16" x14ac:dyDescent="0.15">
      <c r="A72" t="s">
        <v>18</v>
      </c>
      <c r="B72" s="1">
        <v>2002</v>
      </c>
      <c r="C72" s="3">
        <v>2380.6005859375</v>
      </c>
      <c r="D72" s="3">
        <v>472.63204956054688</v>
      </c>
      <c r="E72" s="3">
        <v>71.029571533203125</v>
      </c>
      <c r="F72" s="3">
        <v>38.685749053955078</v>
      </c>
      <c r="G72" s="3">
        <v>0.15854816138744354</v>
      </c>
      <c r="H72" s="3">
        <v>95.128890991210938</v>
      </c>
      <c r="I72" s="3">
        <v>123.26750946044922</v>
      </c>
      <c r="J72" s="3">
        <v>107.96533966064453</v>
      </c>
      <c r="K72" s="3">
        <f t="shared" si="6"/>
        <v>19.31247411712592</v>
      </c>
      <c r="L72" s="3">
        <f t="shared" si="7"/>
        <v>22.049674399396856</v>
      </c>
      <c r="M72" s="3">
        <f t="shared" si="8"/>
        <v>3.0721610199095437</v>
      </c>
      <c r="N72" s="3">
        <f t="shared" si="9"/>
        <v>17.769231424628067</v>
      </c>
      <c r="O72" s="3">
        <f t="shared" si="10"/>
        <v>0.8758620996985873</v>
      </c>
      <c r="P72" s="4">
        <f t="shared" si="11"/>
        <v>112.15198568089475</v>
      </c>
    </row>
    <row r="73" spans="1:16" x14ac:dyDescent="0.15">
      <c r="A73" t="s">
        <v>19</v>
      </c>
      <c r="B73" s="1">
        <v>2002</v>
      </c>
      <c r="C73" s="3">
        <v>866.46563720703125</v>
      </c>
      <c r="D73" s="3">
        <v>683.02545166015625</v>
      </c>
      <c r="E73" s="3">
        <v>10.781274795532227</v>
      </c>
      <c r="F73" s="3">
        <v>22.830934524536133</v>
      </c>
      <c r="G73" s="3">
        <v>0.15854816138744354</v>
      </c>
      <c r="H73" s="3">
        <v>25.843349456787109</v>
      </c>
      <c r="I73" s="3">
        <v>91.132949829101562</v>
      </c>
      <c r="J73" s="3">
        <v>78.041084289550781</v>
      </c>
      <c r="K73" s="3">
        <f t="shared" si="6"/>
        <v>9.5077097672343971</v>
      </c>
      <c r="L73" s="3">
        <f t="shared" si="7"/>
        <v>11.102685785249214</v>
      </c>
      <c r="M73" s="3">
        <f t="shared" si="8"/>
        <v>1.0040381857764373</v>
      </c>
      <c r="N73" s="3">
        <f t="shared" si="9"/>
        <v>17.743505735543728</v>
      </c>
      <c r="O73" s="3">
        <f t="shared" si="10"/>
        <v>0.85634322641699301</v>
      </c>
      <c r="P73" s="4">
        <f t="shared" si="11"/>
        <v>60.634414642426179</v>
      </c>
    </row>
    <row r="74" spans="1:16" x14ac:dyDescent="0.15">
      <c r="A74" t="s">
        <v>20</v>
      </c>
      <c r="B74" s="1">
        <v>2002</v>
      </c>
      <c r="C74" s="3">
        <v>966.19244384765625</v>
      </c>
      <c r="D74" s="3">
        <v>482.14492797851562</v>
      </c>
      <c r="E74" s="3">
        <v>21.562549591064453</v>
      </c>
      <c r="F74" s="3">
        <v>42.808002471923828</v>
      </c>
      <c r="G74" s="3">
        <v>0.15854816138744354</v>
      </c>
      <c r="H74" s="3">
        <v>124.61885070800781</v>
      </c>
      <c r="I74" s="3">
        <v>123.26750946044922</v>
      </c>
      <c r="J74" s="3">
        <v>107.28524017333984</v>
      </c>
      <c r="K74" s="3">
        <f t="shared" si="6"/>
        <v>7.8381760780010099</v>
      </c>
      <c r="L74" s="3">
        <f t="shared" si="7"/>
        <v>9.0058282228439577</v>
      </c>
      <c r="M74" s="3">
        <f t="shared" si="8"/>
        <v>1.3158719593565136</v>
      </c>
      <c r="N74" s="3">
        <f t="shared" si="9"/>
        <v>5.7653735714116543</v>
      </c>
      <c r="O74" s="3">
        <f t="shared" si="10"/>
        <v>0.87034483492799586</v>
      </c>
      <c r="P74" s="4">
        <f t="shared" si="11"/>
        <v>124.18023894233914</v>
      </c>
    </row>
    <row r="75" spans="1:16" x14ac:dyDescent="0.15">
      <c r="A75" t="s">
        <v>21</v>
      </c>
      <c r="B75" s="1">
        <v>2002</v>
      </c>
      <c r="C75" s="3">
        <v>1977.095458984375</v>
      </c>
      <c r="D75" s="3">
        <v>1272.666015625</v>
      </c>
      <c r="E75" s="3">
        <v>25.209156036376953</v>
      </c>
      <c r="F75" s="3">
        <v>46.930252075195312</v>
      </c>
      <c r="G75" s="3">
        <v>1.5854815244674683</v>
      </c>
      <c r="H75" s="3">
        <v>95.128890991210938</v>
      </c>
      <c r="I75" s="3">
        <v>93.173233032226562</v>
      </c>
      <c r="J75" s="3">
        <v>72.430290222167969</v>
      </c>
      <c r="K75" s="3">
        <f t="shared" si="6"/>
        <v>21.21956483253663</v>
      </c>
      <c r="L75" s="3">
        <f t="shared" si="7"/>
        <v>27.296528191726981</v>
      </c>
      <c r="M75" s="3">
        <f t="shared" si="8"/>
        <v>1.3509560923933805</v>
      </c>
      <c r="N75" s="3">
        <f t="shared" si="9"/>
        <v>13.763797041591401</v>
      </c>
      <c r="O75" s="3">
        <f t="shared" si="10"/>
        <v>0.7773722974399303</v>
      </c>
      <c r="P75" s="4">
        <f t="shared" si="11"/>
        <v>92.031405888308583</v>
      </c>
    </row>
    <row r="76" spans="1:16" x14ac:dyDescent="0.15">
      <c r="A76" t="s">
        <v>27</v>
      </c>
      <c r="B76" s="1">
        <v>2002</v>
      </c>
      <c r="C76" s="3">
        <v>1366.20947265625</v>
      </c>
      <c r="D76" s="3">
        <v>1031.1971435546875</v>
      </c>
      <c r="E76" s="3">
        <v>1.7440296411514282</v>
      </c>
      <c r="F76" s="3">
        <v>6.183377742767334</v>
      </c>
      <c r="G76" s="3">
        <v>0.15854816138744354</v>
      </c>
      <c r="H76" s="3">
        <v>71.346672058105469</v>
      </c>
      <c r="I76" s="3">
        <v>67.159538269042969</v>
      </c>
      <c r="J76" s="3">
        <v>61.038669586181641</v>
      </c>
      <c r="K76" s="3">
        <f t="shared" si="6"/>
        <v>20.342746657714905</v>
      </c>
      <c r="L76" s="3">
        <f t="shared" si="7"/>
        <v>22.382687596545225</v>
      </c>
      <c r="M76" s="3">
        <f t="shared" si="8"/>
        <v>1.1766110898930644</v>
      </c>
      <c r="N76" s="3">
        <f t="shared" si="9"/>
        <v>17.585714100799329</v>
      </c>
      <c r="O76" s="3">
        <f t="shared" si="10"/>
        <v>0.9088607688405933</v>
      </c>
      <c r="P76" s="4">
        <f t="shared" si="11"/>
        <v>63.595400988411789</v>
      </c>
    </row>
    <row r="77" spans="1:16" x14ac:dyDescent="0.15">
      <c r="A77" t="s">
        <v>22</v>
      </c>
      <c r="B77" s="1">
        <v>2002</v>
      </c>
      <c r="C77" s="3">
        <v>11537.390625</v>
      </c>
      <c r="D77" s="3">
        <v>5979.48486328125</v>
      </c>
      <c r="E77" s="3">
        <v>124.46029663085938</v>
      </c>
      <c r="F77" s="3">
        <v>369.10009765625</v>
      </c>
      <c r="G77" s="3">
        <v>0.15854816138744354</v>
      </c>
      <c r="H77" s="3">
        <v>1304.5341796875</v>
      </c>
      <c r="I77" s="3">
        <v>1297.6243896484375</v>
      </c>
      <c r="J77" s="3">
        <v>1064.861328125</v>
      </c>
      <c r="K77" s="3">
        <f t="shared" si="6"/>
        <v>8.8911635115966021</v>
      </c>
      <c r="L77" s="3">
        <f t="shared" si="7"/>
        <v>10.834641394401046</v>
      </c>
      <c r="M77" s="3">
        <f t="shared" si="8"/>
        <v>1.3627218826540466</v>
      </c>
      <c r="N77" s="3">
        <f t="shared" si="9"/>
        <v>6.8929621690295555</v>
      </c>
      <c r="O77" s="3">
        <f t="shared" si="10"/>
        <v>0.82062370021690212</v>
      </c>
      <c r="P77" s="4">
        <f t="shared" si="11"/>
        <v>106.81060583390116</v>
      </c>
    </row>
    <row r="78" spans="1:16" x14ac:dyDescent="0.15">
      <c r="A78" t="s">
        <v>23</v>
      </c>
      <c r="B78" s="1">
        <v>2002</v>
      </c>
      <c r="C78" s="3">
        <v>3453.1787109375</v>
      </c>
      <c r="D78" s="3">
        <v>781.64239501953125</v>
      </c>
      <c r="E78" s="3">
        <v>0.63419258594512939</v>
      </c>
      <c r="F78" s="3">
        <v>3.9637038707733154</v>
      </c>
      <c r="G78" s="3">
        <v>0.15854816138744354</v>
      </c>
      <c r="H78" s="3">
        <v>39.795585632324219</v>
      </c>
      <c r="I78" s="3">
        <v>96.743743896484375</v>
      </c>
      <c r="J78" s="3">
        <v>92.83319091796875</v>
      </c>
      <c r="K78" s="3">
        <f t="shared" si="6"/>
        <v>35.694077692841766</v>
      </c>
      <c r="L78" s="3">
        <f t="shared" si="7"/>
        <v>37.197673340657566</v>
      </c>
      <c r="M78" s="3">
        <f t="shared" si="8"/>
        <v>3.5531884499827036</v>
      </c>
      <c r="N78" s="3">
        <f t="shared" si="9"/>
        <v>78.628158729453588</v>
      </c>
      <c r="O78" s="3">
        <f t="shared" si="10"/>
        <v>0.95957823399206144</v>
      </c>
      <c r="P78" s="4">
        <f t="shared" si="11"/>
        <v>80.901456077724589</v>
      </c>
    </row>
    <row r="79" spans="1:16" x14ac:dyDescent="0.15">
      <c r="A79" t="s">
        <v>24</v>
      </c>
      <c r="B79" s="1">
        <v>2002</v>
      </c>
      <c r="C79" s="3">
        <v>1434.7022705078125</v>
      </c>
      <c r="D79" s="3">
        <v>1124.899169921875</v>
      </c>
      <c r="E79" s="3">
        <v>5.3906373977661133</v>
      </c>
      <c r="F79" s="3">
        <v>11.415467262268066</v>
      </c>
      <c r="G79" s="3">
        <v>6.0248298645019531</v>
      </c>
      <c r="H79" s="3">
        <v>83.713424682617188</v>
      </c>
      <c r="I79" s="3">
        <v>60.698623657226562</v>
      </c>
      <c r="J79" s="3">
        <v>53.897655487060547</v>
      </c>
      <c r="K79" s="3">
        <f t="shared" si="6"/>
        <v>23.636487683967477</v>
      </c>
      <c r="L79" s="3">
        <f t="shared" si="7"/>
        <v>26.619010744395883</v>
      </c>
      <c r="M79" s="3">
        <f t="shared" si="8"/>
        <v>1.1524767495659407</v>
      </c>
      <c r="N79" s="3">
        <f t="shared" si="9"/>
        <v>14.183385888769839</v>
      </c>
      <c r="O79" s="3">
        <f t="shared" si="10"/>
        <v>0.88795515020946747</v>
      </c>
      <c r="P79" s="4">
        <f t="shared" si="11"/>
        <v>102.80823845818621</v>
      </c>
    </row>
    <row r="80" spans="1:16" x14ac:dyDescent="0.15">
      <c r="A80" t="s">
        <v>25</v>
      </c>
      <c r="B80" s="1">
        <v>2002</v>
      </c>
      <c r="C80" s="3">
        <v>14950.615234375</v>
      </c>
      <c r="D80" s="3">
        <v>8788.9580078125</v>
      </c>
      <c r="E80" s="3">
        <v>86.567291259765625</v>
      </c>
      <c r="F80" s="3">
        <v>217.84515380859375</v>
      </c>
      <c r="G80" s="3">
        <v>0.15854816138744354</v>
      </c>
      <c r="H80" s="3">
        <v>524.00164794921875</v>
      </c>
      <c r="I80" s="3">
        <v>2390.36962890625</v>
      </c>
      <c r="J80" s="3">
        <v>1497.232666015625</v>
      </c>
      <c r="K80" s="3">
        <f t="shared" si="6"/>
        <v>6.2545202438904317</v>
      </c>
      <c r="L80" s="3">
        <f t="shared" si="7"/>
        <v>9.9854989633381255</v>
      </c>
      <c r="M80" s="3">
        <f t="shared" si="8"/>
        <v>1.171391191090984</v>
      </c>
      <c r="N80" s="3">
        <f t="shared" si="9"/>
        <v>20.148931858783815</v>
      </c>
      <c r="O80" s="3">
        <f t="shared" si="10"/>
        <v>0.62636031177350027</v>
      </c>
      <c r="P80" s="4">
        <f t="shared" si="11"/>
        <v>110.58171324971377</v>
      </c>
    </row>
    <row r="81" spans="1:16" x14ac:dyDescent="0.15">
      <c r="A81" t="s">
        <v>26</v>
      </c>
      <c r="B81" s="1">
        <v>2002</v>
      </c>
      <c r="C81" s="3">
        <v>17554.451171875</v>
      </c>
      <c r="D81" s="3">
        <v>7340.779296875</v>
      </c>
      <c r="E81" s="3">
        <v>201.51469421386719</v>
      </c>
      <c r="F81" s="3">
        <v>619.92327880859375</v>
      </c>
      <c r="G81" s="3">
        <v>0.15854816138744354</v>
      </c>
      <c r="H81" s="3">
        <v>2011.5003662109375</v>
      </c>
      <c r="I81" s="3">
        <v>1364.2738037109375</v>
      </c>
      <c r="J81" s="3">
        <v>1095.9757080078125</v>
      </c>
      <c r="K81" s="3">
        <f t="shared" si="6"/>
        <v>12.867249319106943</v>
      </c>
      <c r="L81" s="3">
        <f t="shared" si="7"/>
        <v>16.017190019461513</v>
      </c>
      <c r="M81" s="3">
        <f t="shared" si="8"/>
        <v>1.7549987327670842</v>
      </c>
      <c r="N81" s="3">
        <f t="shared" si="9"/>
        <v>6.6706832176334565</v>
      </c>
      <c r="O81" s="3">
        <f t="shared" si="10"/>
        <v>0.80333999306199977</v>
      </c>
      <c r="P81" s="4">
        <f t="shared" si="11"/>
        <v>103.29030240631261</v>
      </c>
    </row>
    <row r="82" spans="1:16" x14ac:dyDescent="0.15">
      <c r="A82" t="s">
        <v>1</v>
      </c>
      <c r="B82" s="1">
        <v>2003</v>
      </c>
      <c r="C82" s="3">
        <v>91.52484130859375</v>
      </c>
      <c r="D82" s="3">
        <v>8.2793855667114258</v>
      </c>
      <c r="E82" s="3">
        <v>0.60213714838027954</v>
      </c>
      <c r="F82" s="3">
        <v>1.8064113855361938</v>
      </c>
      <c r="G82" s="3">
        <v>0.15053428709506989</v>
      </c>
      <c r="H82" s="3">
        <v>35.074489593505859</v>
      </c>
      <c r="I82" s="3">
        <v>8.5171070098876953</v>
      </c>
      <c r="J82" s="3">
        <v>7.5343637466430664</v>
      </c>
      <c r="K82" s="3">
        <f t="shared" si="6"/>
        <v>10.746001101352908</v>
      </c>
      <c r="L82" s="3">
        <f t="shared" si="7"/>
        <v>12.147653655475901</v>
      </c>
      <c r="M82" s="3">
        <f t="shared" si="8"/>
        <v>3.6708324418711662</v>
      </c>
      <c r="N82" s="3">
        <f t="shared" si="9"/>
        <v>2.4715445310402906</v>
      </c>
      <c r="O82" s="3">
        <f t="shared" si="10"/>
        <v>0.88461536738898072</v>
      </c>
      <c r="P82" s="4">
        <f t="shared" si="11"/>
        <v>60.668063873406233</v>
      </c>
    </row>
    <row r="83" spans="1:16" x14ac:dyDescent="0.15">
      <c r="A83" t="s">
        <v>2</v>
      </c>
      <c r="B83" s="1">
        <v>2003</v>
      </c>
      <c r="C83" s="3">
        <v>8758.5361328125</v>
      </c>
      <c r="D83" s="3">
        <v>4766.66796875</v>
      </c>
      <c r="E83" s="3">
        <v>48.020435333251953</v>
      </c>
      <c r="F83" s="3">
        <v>152.94282531738281</v>
      </c>
      <c r="G83" s="3">
        <v>0.15053428709506989</v>
      </c>
      <c r="H83" s="3">
        <v>270.81118774414062</v>
      </c>
      <c r="I83" s="3">
        <v>837.62469482421875</v>
      </c>
      <c r="J83" s="3">
        <v>560.49114990234375</v>
      </c>
      <c r="K83" s="3">
        <f t="shared" si="6"/>
        <v>10.456396745383131</v>
      </c>
      <c r="L83" s="3">
        <f t="shared" si="7"/>
        <v>15.626537786258586</v>
      </c>
      <c r="M83" s="3">
        <f t="shared" si="8"/>
        <v>1.4097556887439953</v>
      </c>
      <c r="N83" s="3">
        <f t="shared" si="9"/>
        <v>20.661576261906649</v>
      </c>
      <c r="O83" s="3">
        <f t="shared" si="10"/>
        <v>0.66914353572152818</v>
      </c>
      <c r="P83" s="4">
        <f t="shared" si="11"/>
        <v>107.92897757716456</v>
      </c>
    </row>
    <row r="84" spans="1:16" x14ac:dyDescent="0.15">
      <c r="A84" t="s">
        <v>3</v>
      </c>
      <c r="B84" s="1">
        <v>2003</v>
      </c>
      <c r="C84" s="3">
        <v>556.22418212890625</v>
      </c>
      <c r="D84" s="3">
        <v>233.47866821289062</v>
      </c>
      <c r="E84" s="3">
        <v>10.537400245666504</v>
      </c>
      <c r="F84" s="3">
        <v>16.408237457275391</v>
      </c>
      <c r="G84" s="3">
        <v>0.15053428709506989</v>
      </c>
      <c r="H84" s="3">
        <v>85.503471374511719</v>
      </c>
      <c r="I84" s="3">
        <v>73.050567626953125</v>
      </c>
      <c r="J84" s="3">
        <v>60.438701629638672</v>
      </c>
      <c r="K84" s="3">
        <f t="shared" si="6"/>
        <v>7.614234908746675</v>
      </c>
      <c r="L84" s="3">
        <f t="shared" si="7"/>
        <v>9.2031126932107714</v>
      </c>
      <c r="M84" s="3">
        <f t="shared" si="8"/>
        <v>1.4734207084208482</v>
      </c>
      <c r="N84" s="3">
        <f t="shared" si="9"/>
        <v>5.4498526108329397</v>
      </c>
      <c r="O84" s="3">
        <f t="shared" si="10"/>
        <v>0.82735430528453402</v>
      </c>
      <c r="P84" s="4">
        <f t="shared" si="11"/>
        <v>79.154031552774256</v>
      </c>
    </row>
    <row r="85" spans="1:16" x14ac:dyDescent="0.15">
      <c r="A85" t="s">
        <v>4</v>
      </c>
      <c r="B85" s="1">
        <v>2003</v>
      </c>
      <c r="C85" s="3">
        <v>16225.638671875</v>
      </c>
      <c r="D85" s="3">
        <v>2127.5009765625</v>
      </c>
      <c r="E85" s="3">
        <v>74.213401794433594</v>
      </c>
      <c r="F85" s="3">
        <v>293.09024047851562</v>
      </c>
      <c r="G85" s="3">
        <v>0.15053428709506989</v>
      </c>
      <c r="H85" s="3">
        <v>2047.11572265625</v>
      </c>
      <c r="I85" s="3">
        <v>1138.5079345703125</v>
      </c>
      <c r="J85" s="3">
        <v>869.7276611328125</v>
      </c>
      <c r="K85" s="3">
        <f t="shared" si="6"/>
        <v>14.251669381644463</v>
      </c>
      <c r="L85" s="3">
        <f t="shared" si="7"/>
        <v>18.655999339771775</v>
      </c>
      <c r="M85" s="3">
        <f t="shared" si="8"/>
        <v>3.8541167405433705</v>
      </c>
      <c r="N85" s="3">
        <f t="shared" si="9"/>
        <v>6.9329773860303678</v>
      </c>
      <c r="O85" s="3">
        <f t="shared" si="10"/>
        <v>0.76391884037335134</v>
      </c>
      <c r="P85" s="4">
        <f t="shared" si="11"/>
        <v>85.291378838073911</v>
      </c>
    </row>
    <row r="86" spans="1:16" x14ac:dyDescent="0.15">
      <c r="A86" t="s">
        <v>5</v>
      </c>
      <c r="B86" s="1">
        <v>2003</v>
      </c>
      <c r="C86" s="3">
        <v>18611.607421875</v>
      </c>
      <c r="D86" s="3">
        <v>2590.695068359375</v>
      </c>
      <c r="E86" s="3">
        <v>298.66000366210938</v>
      </c>
      <c r="F86" s="3">
        <v>331.77755737304688</v>
      </c>
      <c r="G86" s="3">
        <v>0.15053428709506989</v>
      </c>
      <c r="H86" s="3">
        <v>430.22698974609375</v>
      </c>
      <c r="I86" s="3">
        <v>1526.855224609375</v>
      </c>
      <c r="J86" s="3">
        <v>960.46759033203125</v>
      </c>
      <c r="K86" s="3">
        <f t="shared" si="6"/>
        <v>12.189503707947507</v>
      </c>
      <c r="L86" s="3">
        <f t="shared" si="7"/>
        <v>19.377652727918715</v>
      </c>
      <c r="M86" s="3">
        <f t="shared" si="8"/>
        <v>3.4615440636686694</v>
      </c>
      <c r="N86" s="3">
        <f t="shared" si="9"/>
        <v>24.419711782981398</v>
      </c>
      <c r="O86" s="3">
        <f t="shared" si="10"/>
        <v>0.62904954893660836</v>
      </c>
      <c r="P86" s="4">
        <f t="shared" si="11"/>
        <v>104.06137967659008</v>
      </c>
    </row>
    <row r="87" spans="1:16" x14ac:dyDescent="0.15">
      <c r="A87" t="s">
        <v>6</v>
      </c>
      <c r="B87" s="1">
        <v>2003</v>
      </c>
      <c r="C87" s="3">
        <v>134.57765197753906</v>
      </c>
      <c r="D87" s="3">
        <v>72.858596801757812</v>
      </c>
      <c r="E87" s="3">
        <v>9.333125114440918</v>
      </c>
      <c r="F87" s="3">
        <v>8.5804538726806641</v>
      </c>
      <c r="G87" s="3">
        <v>1.3548085689544678</v>
      </c>
      <c r="H87" s="3">
        <v>79.030502319335938</v>
      </c>
      <c r="I87" s="3">
        <v>7.8619446754455566</v>
      </c>
      <c r="J87" s="3">
        <v>7.042992115020752</v>
      </c>
      <c r="K87" s="3">
        <f t="shared" si="6"/>
        <v>17.117603536164822</v>
      </c>
      <c r="L87" s="3">
        <f t="shared" si="7"/>
        <v>19.108022525046167</v>
      </c>
      <c r="M87" s="3">
        <f t="shared" si="8"/>
        <v>1.3860173333472412</v>
      </c>
      <c r="N87" s="3">
        <f t="shared" si="9"/>
        <v>1.5126903291295906</v>
      </c>
      <c r="O87" s="3">
        <f t="shared" si="10"/>
        <v>0.89583333459690206</v>
      </c>
      <c r="P87" s="4">
        <f t="shared" si="11"/>
        <v>106.4444680728063</v>
      </c>
    </row>
    <row r="88" spans="1:16" x14ac:dyDescent="0.15">
      <c r="A88" t="s">
        <v>7</v>
      </c>
      <c r="B88" s="1">
        <v>2003</v>
      </c>
      <c r="C88" s="3">
        <v>1956.494140625</v>
      </c>
      <c r="D88" s="3">
        <v>1143.9100341796875</v>
      </c>
      <c r="E88" s="3">
        <v>93.331253051757812</v>
      </c>
      <c r="F88" s="3">
        <v>93.63232421875</v>
      </c>
      <c r="G88" s="3">
        <v>0.15053428709506989</v>
      </c>
      <c r="H88" s="3">
        <v>158.81367492675781</v>
      </c>
      <c r="I88" s="3">
        <v>124.80837249755859</v>
      </c>
      <c r="J88" s="3">
        <v>97.619148254394531</v>
      </c>
      <c r="K88" s="3">
        <f t="shared" si="6"/>
        <v>15.675984723406849</v>
      </c>
      <c r="L88" s="3">
        <f t="shared" si="7"/>
        <v>20.042114437696135</v>
      </c>
      <c r="M88" s="3">
        <f t="shared" si="8"/>
        <v>1.3403685342348237</v>
      </c>
      <c r="N88" s="3">
        <f t="shared" si="9"/>
        <v>7.7455304474597089</v>
      </c>
      <c r="O88" s="3">
        <f t="shared" si="10"/>
        <v>0.78215224107905168</v>
      </c>
      <c r="P88" s="4">
        <f t="shared" si="11"/>
        <v>107.98159389337663</v>
      </c>
    </row>
    <row r="89" spans="1:16" x14ac:dyDescent="0.15">
      <c r="A89" t="s">
        <v>8</v>
      </c>
      <c r="B89" s="1">
        <v>2003</v>
      </c>
      <c r="C89" s="3">
        <v>6374.3740234375</v>
      </c>
      <c r="D89" s="3">
        <v>1021.525634765625</v>
      </c>
      <c r="E89" s="3">
        <v>57.353561401367188</v>
      </c>
      <c r="F89" s="3">
        <v>309.34796142578125</v>
      </c>
      <c r="G89" s="3">
        <v>0.15053428709506989</v>
      </c>
      <c r="H89" s="3">
        <v>490.59121704101562</v>
      </c>
      <c r="I89" s="3">
        <v>794.05645751953125</v>
      </c>
      <c r="J89" s="3">
        <v>551.81024169921875</v>
      </c>
      <c r="K89" s="3">
        <f t="shared" si="6"/>
        <v>8.0276080662447242</v>
      </c>
      <c r="L89" s="3">
        <f t="shared" si="7"/>
        <v>11.551750115779928</v>
      </c>
      <c r="M89" s="3">
        <f t="shared" si="8"/>
        <v>2.6288833133269121</v>
      </c>
      <c r="N89" s="3">
        <f t="shared" si="9"/>
        <v>7.9670740941000711</v>
      </c>
      <c r="O89" s="3">
        <f t="shared" si="10"/>
        <v>0.69492570266723885</v>
      </c>
      <c r="P89" s="4">
        <f t="shared" si="11"/>
        <v>148.56056440350537</v>
      </c>
    </row>
    <row r="90" spans="1:16" x14ac:dyDescent="0.15">
      <c r="A90" t="s">
        <v>9</v>
      </c>
      <c r="B90" s="1">
        <v>2003</v>
      </c>
      <c r="C90" s="3">
        <v>2065.9326171875</v>
      </c>
      <c r="D90" s="3">
        <v>1651.2105712890625</v>
      </c>
      <c r="E90" s="3">
        <v>9.9352626800537109</v>
      </c>
      <c r="F90" s="3">
        <v>17.010374069213867</v>
      </c>
      <c r="G90" s="3">
        <v>11.741674423217773</v>
      </c>
      <c r="H90" s="3">
        <v>199.00631713867188</v>
      </c>
      <c r="I90" s="3">
        <v>104.825927734375</v>
      </c>
      <c r="J90" s="3">
        <v>89.102043151855469</v>
      </c>
      <c r="K90" s="3">
        <f t="shared" si="6"/>
        <v>19.708221637899513</v>
      </c>
      <c r="L90" s="3">
        <f t="shared" si="7"/>
        <v>23.18614191221808</v>
      </c>
      <c r="M90" s="3">
        <f t="shared" si="8"/>
        <v>1.1136659963502613</v>
      </c>
      <c r="N90" s="3">
        <f t="shared" si="9"/>
        <v>9.0707211191252455</v>
      </c>
      <c r="O90" s="3">
        <f t="shared" si="10"/>
        <v>0.85000004366893589</v>
      </c>
      <c r="P90" s="4">
        <f t="shared" si="11"/>
        <v>130.52673534773746</v>
      </c>
    </row>
    <row r="91" spans="1:16" x14ac:dyDescent="0.15">
      <c r="A91" t="s">
        <v>10</v>
      </c>
      <c r="B91" s="1">
        <v>2003</v>
      </c>
      <c r="C91" s="3">
        <v>269.30584716796875</v>
      </c>
      <c r="D91" s="3">
        <v>79.933708190917969</v>
      </c>
      <c r="E91" s="3">
        <v>1.0537400245666504</v>
      </c>
      <c r="F91" s="3">
        <v>2.1074800491333008</v>
      </c>
      <c r="G91" s="3">
        <v>0.15053428709506989</v>
      </c>
      <c r="H91" s="3">
        <v>62.622261047363281</v>
      </c>
      <c r="I91" s="3">
        <v>9.3360595703125</v>
      </c>
      <c r="J91" s="3">
        <v>8.0257349014282227</v>
      </c>
      <c r="K91" s="3">
        <f t="shared" si="6"/>
        <v>28.845772152560766</v>
      </c>
      <c r="L91" s="3">
        <f t="shared" si="7"/>
        <v>33.555288141905152</v>
      </c>
      <c r="M91" s="3">
        <f t="shared" si="8"/>
        <v>2.7382605072458692</v>
      </c>
      <c r="N91" s="3">
        <f t="shared" si="9"/>
        <v>4.1508123320339161</v>
      </c>
      <c r="O91" s="3">
        <f t="shared" si="10"/>
        <v>0.85964906725199719</v>
      </c>
      <c r="P91" s="4">
        <f t="shared" si="11"/>
        <v>146.90207428975566</v>
      </c>
    </row>
    <row r="92" spans="1:16" x14ac:dyDescent="0.15">
      <c r="A92" t="s">
        <v>11</v>
      </c>
      <c r="B92" s="1">
        <v>2003</v>
      </c>
      <c r="C92" s="3">
        <v>1640.071044921875</v>
      </c>
      <c r="D92" s="3">
        <v>454.16192626953125</v>
      </c>
      <c r="E92" s="3">
        <v>22.730676651000977</v>
      </c>
      <c r="F92" s="3">
        <v>24.236019134521484</v>
      </c>
      <c r="G92" s="3">
        <v>0.15053428709506989</v>
      </c>
      <c r="H92" s="3">
        <v>79.632637023925781</v>
      </c>
      <c r="I92" s="3">
        <v>322.17593383789062</v>
      </c>
      <c r="J92" s="3">
        <v>265.668212890625</v>
      </c>
      <c r="K92" s="3">
        <f t="shared" si="6"/>
        <v>5.0906069407006367</v>
      </c>
      <c r="L92" s="3">
        <f t="shared" si="7"/>
        <v>6.1733808011012918</v>
      </c>
      <c r="M92" s="3">
        <f t="shared" si="8"/>
        <v>1.540353562007196</v>
      </c>
      <c r="N92" s="3">
        <f t="shared" si="9"/>
        <v>15.767004510388967</v>
      </c>
      <c r="O92" s="3">
        <f t="shared" si="10"/>
        <v>0.8246060148747838</v>
      </c>
      <c r="P92" s="4">
        <f t="shared" si="11"/>
        <v>77.464574508960098</v>
      </c>
    </row>
    <row r="93" spans="1:16" x14ac:dyDescent="0.15">
      <c r="A93" t="s">
        <v>12</v>
      </c>
      <c r="B93" s="1">
        <v>2003</v>
      </c>
      <c r="C93" s="3">
        <v>166117.59375</v>
      </c>
      <c r="D93" s="3">
        <v>49260.5390625</v>
      </c>
      <c r="E93" s="3">
        <v>2505.191650390625</v>
      </c>
      <c r="F93" s="3">
        <v>2018.664794921875</v>
      </c>
      <c r="G93" s="3">
        <v>90.922706604003906</v>
      </c>
      <c r="H93" s="3">
        <v>3313.560546875</v>
      </c>
      <c r="I93" s="3">
        <v>9812.853515625</v>
      </c>
      <c r="J93" s="3">
        <v>8627.6650390625</v>
      </c>
      <c r="K93" s="3">
        <f t="shared" si="6"/>
        <v>16.928571641825801</v>
      </c>
      <c r="L93" s="3">
        <f t="shared" si="7"/>
        <v>19.254061556387299</v>
      </c>
      <c r="M93" s="3">
        <f t="shared" si="8"/>
        <v>2.3661368536705831</v>
      </c>
      <c r="N93" s="3">
        <f t="shared" si="9"/>
        <v>30.631211294145476</v>
      </c>
      <c r="O93" s="3">
        <f t="shared" si="10"/>
        <v>0.87922081230751836</v>
      </c>
      <c r="P93" s="4">
        <f t="shared" si="11"/>
        <v>88.564978453392612</v>
      </c>
    </row>
    <row r="94" spans="1:16" x14ac:dyDescent="0.15">
      <c r="A94" t="s">
        <v>13</v>
      </c>
      <c r="B94" s="1">
        <v>2003</v>
      </c>
      <c r="C94" s="3">
        <v>2831.5498046875</v>
      </c>
      <c r="D94" s="3">
        <v>1227.6070556640625</v>
      </c>
      <c r="E94" s="3">
        <v>38.235706329345703</v>
      </c>
      <c r="F94" s="3">
        <v>352.4007568359375</v>
      </c>
      <c r="G94" s="3">
        <v>206.08143615722656</v>
      </c>
      <c r="H94" s="3">
        <v>212.40386962890625</v>
      </c>
      <c r="I94" s="3">
        <v>196.0572509765625</v>
      </c>
      <c r="J94" s="3">
        <v>162.64398193359375</v>
      </c>
      <c r="K94" s="3">
        <f t="shared" si="6"/>
        <v>14.44246407915816</v>
      </c>
      <c r="L94" s="3">
        <f t="shared" si="7"/>
        <v>17.409496318428797</v>
      </c>
      <c r="M94" s="3">
        <f t="shared" si="8"/>
        <v>1.7429813003344272</v>
      </c>
      <c r="N94" s="3">
        <f t="shared" si="9"/>
        <v>3.6731106475791582</v>
      </c>
      <c r="O94" s="3">
        <f t="shared" si="10"/>
        <v>0.82957391845220196</v>
      </c>
      <c r="P94" s="4">
        <f t="shared" si="11"/>
        <v>69.190451597554031</v>
      </c>
    </row>
    <row r="95" spans="1:16" x14ac:dyDescent="0.15">
      <c r="A95" t="s">
        <v>14</v>
      </c>
      <c r="B95" s="1">
        <v>2003</v>
      </c>
      <c r="C95" s="3">
        <v>4736.56103515625</v>
      </c>
      <c r="D95" s="3">
        <v>936.3232421875</v>
      </c>
      <c r="E95" s="3">
        <v>22.730676651000977</v>
      </c>
      <c r="F95" s="3">
        <v>35.827159881591797</v>
      </c>
      <c r="G95" s="3">
        <v>0.15053428709506989</v>
      </c>
      <c r="H95" s="3">
        <v>84.299201965332031</v>
      </c>
      <c r="I95" s="3">
        <v>284.01275634765625</v>
      </c>
      <c r="J95" s="3">
        <v>225.37574768066406</v>
      </c>
      <c r="K95" s="3">
        <f t="shared" si="6"/>
        <v>16.677282725140305</v>
      </c>
      <c r="L95" s="3">
        <f t="shared" si="7"/>
        <v>21.01628539849596</v>
      </c>
      <c r="M95" s="3">
        <f t="shared" si="8"/>
        <v>3.2255680995030929</v>
      </c>
      <c r="N95" s="3">
        <f t="shared" si="9"/>
        <v>39.380472787379901</v>
      </c>
      <c r="O95" s="3">
        <f t="shared" si="10"/>
        <v>0.7935409330867681</v>
      </c>
      <c r="P95" s="4">
        <f t="shared" si="11"/>
        <v>268.97549982444662</v>
      </c>
    </row>
    <row r="96" spans="1:16" x14ac:dyDescent="0.15">
      <c r="A96" t="s">
        <v>15</v>
      </c>
      <c r="B96" s="1">
        <v>2003</v>
      </c>
      <c r="C96" s="3">
        <v>22.429607391357422</v>
      </c>
      <c r="D96" s="3">
        <v>11.591139793395996</v>
      </c>
      <c r="E96" s="3">
        <v>0.30106857419013977</v>
      </c>
      <c r="F96" s="3">
        <v>0.15053428709506989</v>
      </c>
      <c r="G96" s="3">
        <v>0.15053428709506989</v>
      </c>
      <c r="H96" s="3">
        <v>1.5053428411483765</v>
      </c>
      <c r="I96" s="3">
        <v>1.4741146564483643</v>
      </c>
      <c r="J96" s="3">
        <v>1.3103241920471191</v>
      </c>
      <c r="K96" s="3">
        <f t="shared" si="6"/>
        <v>15.21564641748957</v>
      </c>
      <c r="L96" s="3">
        <f t="shared" si="7"/>
        <v>17.117601527539268</v>
      </c>
      <c r="M96" s="3">
        <f t="shared" si="8"/>
        <v>1.5282514501527749</v>
      </c>
      <c r="N96" s="3">
        <f t="shared" si="9"/>
        <v>12.416666104357063</v>
      </c>
      <c r="O96" s="3">
        <f t="shared" si="10"/>
        <v>0.88888892483039872</v>
      </c>
      <c r="P96" s="4">
        <f t="shared" si="11"/>
        <v>937.72497168930875</v>
      </c>
    </row>
    <row r="97" spans="1:16" x14ac:dyDescent="0.15">
      <c r="A97" t="s">
        <v>16</v>
      </c>
      <c r="B97" s="1">
        <v>2003</v>
      </c>
      <c r="C97" s="3">
        <v>303.7781982421875</v>
      </c>
      <c r="D97" s="3">
        <v>153.243896484375</v>
      </c>
      <c r="E97" s="3">
        <v>0.30106857419013977</v>
      </c>
      <c r="F97" s="3">
        <v>4.9676313400268555</v>
      </c>
      <c r="G97" s="3">
        <v>0.15053428709506989</v>
      </c>
      <c r="H97" s="3">
        <v>4.8170971870422363</v>
      </c>
      <c r="I97" s="3">
        <v>5.0775060653686523</v>
      </c>
      <c r="J97" s="3">
        <v>3.7671818733215332</v>
      </c>
      <c r="K97" s="3">
        <f t="shared" si="6"/>
        <v>59.828229514902937</v>
      </c>
      <c r="L97" s="3">
        <f t="shared" si="7"/>
        <v>80.638049464372031</v>
      </c>
      <c r="M97" s="3">
        <f t="shared" si="8"/>
        <v>1.8706745943186533</v>
      </c>
      <c r="N97" s="3">
        <f t="shared" si="9"/>
        <v>30.575758681401716</v>
      </c>
      <c r="O97" s="3">
        <f t="shared" si="10"/>
        <v>0.74193547478274002</v>
      </c>
      <c r="P97" s="4">
        <f t="shared" si="11"/>
        <v>118.69342607622289</v>
      </c>
    </row>
    <row r="98" spans="1:16" x14ac:dyDescent="0.15">
      <c r="A98" t="s">
        <v>17</v>
      </c>
      <c r="B98" s="1">
        <v>2003</v>
      </c>
      <c r="C98" s="3">
        <v>7180.03369140625</v>
      </c>
      <c r="D98" s="3">
        <v>1718.8004150390625</v>
      </c>
      <c r="E98" s="3">
        <v>64.428672790527344</v>
      </c>
      <c r="F98" s="3">
        <v>196.5977783203125</v>
      </c>
      <c r="G98" s="3">
        <v>145.86772155761719</v>
      </c>
      <c r="H98" s="3">
        <v>325.75619506835938</v>
      </c>
      <c r="I98" s="3">
        <v>601.1112060546875</v>
      </c>
      <c r="J98" s="3">
        <v>335.4429931640625</v>
      </c>
      <c r="K98" s="3">
        <f t="shared" si="6"/>
        <v>11.944601296873893</v>
      </c>
      <c r="L98" s="3">
        <f t="shared" si="7"/>
        <v>21.404631599785876</v>
      </c>
      <c r="M98" s="3">
        <f t="shared" si="8"/>
        <v>2.6399286022521382</v>
      </c>
      <c r="N98" s="3">
        <f t="shared" si="9"/>
        <v>10.744987398206778</v>
      </c>
      <c r="O98" s="3">
        <f t="shared" si="10"/>
        <v>0.55803816296438302</v>
      </c>
      <c r="P98" s="4">
        <f t="shared" si="11"/>
        <v>88.44774415293503</v>
      </c>
    </row>
    <row r="99" spans="1:16" x14ac:dyDescent="0.15">
      <c r="A99" t="s">
        <v>18</v>
      </c>
      <c r="B99" s="1">
        <v>2003</v>
      </c>
      <c r="C99" s="3">
        <v>2270.6591796875</v>
      </c>
      <c r="D99" s="3">
        <v>509.55856323242188</v>
      </c>
      <c r="E99" s="3">
        <v>80.385307312011719</v>
      </c>
      <c r="F99" s="3">
        <v>48.923641204833984</v>
      </c>
      <c r="G99" s="3">
        <v>0.15053428709506989</v>
      </c>
      <c r="H99" s="3">
        <v>90.320571899414062</v>
      </c>
      <c r="I99" s="3">
        <v>130.54104614257812</v>
      </c>
      <c r="J99" s="3">
        <v>115.6361083984375</v>
      </c>
      <c r="K99" s="3">
        <f t="shared" si="6"/>
        <v>17.394216200837437</v>
      </c>
      <c r="L99" s="3">
        <f t="shared" si="7"/>
        <v>19.636246939958259</v>
      </c>
      <c r="M99" s="3">
        <f t="shared" si="8"/>
        <v>2.7157063529833434</v>
      </c>
      <c r="N99" s="3">
        <f t="shared" si="9"/>
        <v>16.289417084796952</v>
      </c>
      <c r="O99" s="3">
        <f t="shared" si="10"/>
        <v>0.8858218301095786</v>
      </c>
      <c r="P99" s="4">
        <f t="shared" si="11"/>
        <v>106.9725586521344</v>
      </c>
    </row>
    <row r="100" spans="1:16" x14ac:dyDescent="0.15">
      <c r="A100" t="s">
        <v>19</v>
      </c>
      <c r="B100" s="1">
        <v>2003</v>
      </c>
      <c r="C100" s="3">
        <v>1854.73291015625</v>
      </c>
      <c r="D100" s="3">
        <v>1601.684814453125</v>
      </c>
      <c r="E100" s="3">
        <v>13.397551536560059</v>
      </c>
      <c r="F100" s="3">
        <v>31.612199783325195</v>
      </c>
      <c r="G100" s="3">
        <v>0.15053428709506989</v>
      </c>
      <c r="H100" s="3">
        <v>24.537088394165039</v>
      </c>
      <c r="I100" s="3">
        <v>100.40358734130859</v>
      </c>
      <c r="J100" s="3">
        <v>83.696952819824219</v>
      </c>
      <c r="K100" s="3">
        <f t="shared" si="6"/>
        <v>18.472775318787495</v>
      </c>
      <c r="L100" s="3">
        <f t="shared" si="7"/>
        <v>22.160100788244506</v>
      </c>
      <c r="M100" s="3">
        <f t="shared" si="8"/>
        <v>1.0308751288240483</v>
      </c>
      <c r="N100" s="3">
        <f t="shared" si="9"/>
        <v>32.943850068496154</v>
      </c>
      <c r="O100" s="3">
        <f t="shared" si="10"/>
        <v>0.83360520312195219</v>
      </c>
      <c r="P100" s="4">
        <f t="shared" si="11"/>
        <v>129.79238817580111</v>
      </c>
    </row>
    <row r="101" spans="1:16" x14ac:dyDescent="0.15">
      <c r="A101" t="s">
        <v>20</v>
      </c>
      <c r="B101" s="1">
        <v>2003</v>
      </c>
      <c r="C101" s="3">
        <v>1082.0404052734375</v>
      </c>
      <c r="D101" s="3">
        <v>577.1484375</v>
      </c>
      <c r="E101" s="3">
        <v>21.225334167480469</v>
      </c>
      <c r="F101" s="3">
        <v>42.450668334960938</v>
      </c>
      <c r="G101" s="3">
        <v>7.2256455421447754</v>
      </c>
      <c r="H101" s="3">
        <v>118.3199462890625</v>
      </c>
      <c r="I101" s="3">
        <v>119.40328979492188</v>
      </c>
      <c r="J101" s="3">
        <v>104.00698089599609</v>
      </c>
      <c r="K101" s="3">
        <f t="shared" si="6"/>
        <v>9.0620652674802251</v>
      </c>
      <c r="L101" s="3">
        <f t="shared" si="7"/>
        <v>10.40353633911791</v>
      </c>
      <c r="M101" s="3">
        <f t="shared" si="8"/>
        <v>1.3166967834616767</v>
      </c>
      <c r="N101" s="3">
        <f t="shared" si="9"/>
        <v>6.4408600774991731</v>
      </c>
      <c r="O101" s="3">
        <f t="shared" si="10"/>
        <v>0.87105624204015375</v>
      </c>
      <c r="P101" s="4">
        <f t="shared" si="11"/>
        <v>139.06964076124297</v>
      </c>
    </row>
    <row r="102" spans="1:16" x14ac:dyDescent="0.15">
      <c r="A102" t="s">
        <v>21</v>
      </c>
      <c r="B102" s="1">
        <v>2003</v>
      </c>
      <c r="C102" s="3">
        <v>2131.264404296875</v>
      </c>
      <c r="D102" s="3">
        <v>1348.3355712890625</v>
      </c>
      <c r="E102" s="3">
        <v>24.386554718017578</v>
      </c>
      <c r="F102" s="3">
        <v>43.956008911132812</v>
      </c>
      <c r="G102" s="3">
        <v>1.3548085689544678</v>
      </c>
      <c r="H102" s="3">
        <v>135.48085021972656</v>
      </c>
      <c r="I102" s="3">
        <v>90.576156616210938</v>
      </c>
      <c r="J102" s="3">
        <v>71.412666320800781</v>
      </c>
      <c r="K102" s="3">
        <f t="shared" si="6"/>
        <v>23.530082131078526</v>
      </c>
      <c r="L102" s="3">
        <f t="shared" si="7"/>
        <v>29.844347145964065</v>
      </c>
      <c r="M102" s="3">
        <f t="shared" si="8"/>
        <v>1.3887073691389396</v>
      </c>
      <c r="N102" s="3">
        <f t="shared" si="9"/>
        <v>11.788510120032869</v>
      </c>
      <c r="O102" s="3">
        <f t="shared" si="10"/>
        <v>0.78842676691825586</v>
      </c>
      <c r="P102" s="4">
        <f t="shared" si="11"/>
        <v>99.207784103610152</v>
      </c>
    </row>
    <row r="103" spans="1:16" x14ac:dyDescent="0.15">
      <c r="A103" t="s">
        <v>27</v>
      </c>
      <c r="B103" s="1">
        <v>2003</v>
      </c>
      <c r="C103" s="3">
        <v>1398.1624755859375</v>
      </c>
      <c r="D103" s="3">
        <v>862.86248779296875</v>
      </c>
      <c r="E103" s="3">
        <v>7.677248477935791</v>
      </c>
      <c r="F103" s="3">
        <v>25.289758682250977</v>
      </c>
      <c r="G103" s="3">
        <v>0.15053428709506989</v>
      </c>
      <c r="H103" s="3">
        <v>67.740425109863281</v>
      </c>
      <c r="I103" s="3">
        <v>71.248878479003906</v>
      </c>
      <c r="J103" s="3">
        <v>63.55072021484375</v>
      </c>
      <c r="K103" s="3">
        <f t="shared" si="6"/>
        <v>19.623641879471229</v>
      </c>
      <c r="L103" s="3">
        <f t="shared" si="7"/>
        <v>22.000733758157537</v>
      </c>
      <c r="M103" s="3">
        <f t="shared" si="8"/>
        <v>1.3907368656126022</v>
      </c>
      <c r="N103" s="3">
        <f t="shared" si="9"/>
        <v>15.004847616621859</v>
      </c>
      <c r="O103" s="3">
        <f t="shared" si="10"/>
        <v>0.89195397277125277</v>
      </c>
      <c r="P103" s="4">
        <f t="shared" si="11"/>
        <v>65.082774685321183</v>
      </c>
    </row>
    <row r="104" spans="1:16" x14ac:dyDescent="0.15">
      <c r="A104" t="s">
        <v>22</v>
      </c>
      <c r="B104" s="1">
        <v>2003</v>
      </c>
      <c r="C104" s="3">
        <v>12050.87109375</v>
      </c>
      <c r="D104" s="3">
        <v>7046.20849609375</v>
      </c>
      <c r="E104" s="3">
        <v>122.83597564697266</v>
      </c>
      <c r="F104" s="3">
        <v>318.22946166992188</v>
      </c>
      <c r="G104" s="3">
        <v>0.15053428709506989</v>
      </c>
      <c r="H104" s="3">
        <v>1238.5960693359375</v>
      </c>
      <c r="I104" s="3">
        <v>1256.928466796875</v>
      </c>
      <c r="J104" s="3">
        <v>933.93353271484375</v>
      </c>
      <c r="K104" s="3">
        <f t="shared" si="6"/>
        <v>9.5875552285486361</v>
      </c>
      <c r="L104" s="3">
        <f t="shared" si="7"/>
        <v>12.903349833386345</v>
      </c>
      <c r="M104" s="3">
        <f t="shared" si="8"/>
        <v>1.287499093154665</v>
      </c>
      <c r="N104" s="3">
        <f t="shared" si="9"/>
        <v>7.7399205821976178</v>
      </c>
      <c r="O104" s="3">
        <f t="shared" si="10"/>
        <v>0.74302838815868066</v>
      </c>
      <c r="P104" s="4">
        <f t="shared" si="11"/>
        <v>111.56429423136436</v>
      </c>
    </row>
    <row r="105" spans="1:16" x14ac:dyDescent="0.15">
      <c r="A105" t="s">
        <v>23</v>
      </c>
      <c r="B105" s="1">
        <v>2003</v>
      </c>
      <c r="C105" s="3">
        <v>3054.03955078125</v>
      </c>
      <c r="D105" s="3">
        <v>962.8172607421875</v>
      </c>
      <c r="E105" s="3">
        <v>1.5053428411483765</v>
      </c>
      <c r="F105" s="3">
        <v>4.0644254684448242</v>
      </c>
      <c r="G105" s="3">
        <v>0.15053428709506989</v>
      </c>
      <c r="H105" s="3">
        <v>37.784103393554688</v>
      </c>
      <c r="I105" s="3">
        <v>108.26553344726562</v>
      </c>
      <c r="J105" s="3">
        <v>103.51560974121094</v>
      </c>
      <c r="K105" s="3">
        <f t="shared" si="6"/>
        <v>28.208788647116609</v>
      </c>
      <c r="L105" s="3">
        <f t="shared" si="7"/>
        <v>29.503178877237453</v>
      </c>
      <c r="M105" s="3">
        <f t="shared" si="8"/>
        <v>2.5967433223166108</v>
      </c>
      <c r="N105" s="3">
        <f t="shared" si="9"/>
        <v>72.716849419701617</v>
      </c>
      <c r="O105" s="3">
        <f t="shared" si="10"/>
        <v>0.95612709276153618</v>
      </c>
      <c r="P105" s="4">
        <f t="shared" si="11"/>
        <v>71.550379305473172</v>
      </c>
    </row>
    <row r="106" spans="1:16" x14ac:dyDescent="0.15">
      <c r="A106" t="s">
        <v>24</v>
      </c>
      <c r="B106" s="1">
        <v>2003</v>
      </c>
      <c r="C106" s="3">
        <v>1514.97705078125</v>
      </c>
      <c r="D106" s="3">
        <v>1233.1768798828125</v>
      </c>
      <c r="E106" s="3">
        <v>5.7203025817871094</v>
      </c>
      <c r="F106" s="3">
        <v>9.9352626800537109</v>
      </c>
      <c r="G106" s="3">
        <v>4.5160284042358398</v>
      </c>
      <c r="H106" s="3">
        <v>158.96420288085938</v>
      </c>
      <c r="I106" s="3">
        <v>71.0850830078125</v>
      </c>
      <c r="J106" s="3">
        <v>63.386928558349609</v>
      </c>
      <c r="K106" s="3">
        <f t="shared" si="6"/>
        <v>21.312165459731528</v>
      </c>
      <c r="L106" s="3">
        <f t="shared" si="7"/>
        <v>23.900464736774037</v>
      </c>
      <c r="M106" s="3">
        <f t="shared" si="8"/>
        <v>1.1031098246312612</v>
      </c>
      <c r="N106" s="3">
        <f t="shared" si="9"/>
        <v>8.736111267460986</v>
      </c>
      <c r="O106" s="3">
        <f t="shared" si="10"/>
        <v>0.89170506492034574</v>
      </c>
      <c r="P106" s="4">
        <f t="shared" si="11"/>
        <v>108.56058786348055</v>
      </c>
    </row>
    <row r="107" spans="1:16" x14ac:dyDescent="0.15">
      <c r="A107" t="s">
        <v>25</v>
      </c>
      <c r="B107" s="1">
        <v>2003</v>
      </c>
      <c r="C107" s="3">
        <v>18702.078125</v>
      </c>
      <c r="D107" s="3">
        <v>3840.280029296875</v>
      </c>
      <c r="E107" s="3">
        <v>71.5037841796875</v>
      </c>
      <c r="F107" s="3">
        <v>217.97364807128906</v>
      </c>
      <c r="G107" s="3">
        <v>7686.73193359375</v>
      </c>
      <c r="H107" s="3">
        <v>497.51580810546875</v>
      </c>
      <c r="I107" s="3">
        <v>2072.44140625</v>
      </c>
      <c r="J107" s="3">
        <v>1639.3792724609375</v>
      </c>
      <c r="K107" s="3">
        <f t="shared" si="6"/>
        <v>9.0241770255115021</v>
      </c>
      <c r="L107" s="3">
        <f t="shared" si="7"/>
        <v>11.408024024193965</v>
      </c>
      <c r="M107" s="3">
        <f t="shared" si="8"/>
        <v>2.4531805321440103</v>
      </c>
      <c r="N107" s="3">
        <f t="shared" si="9"/>
        <v>2.2258492436023296</v>
      </c>
      <c r="O107" s="3">
        <f t="shared" si="10"/>
        <v>0.79103769472900509</v>
      </c>
      <c r="P107" s="4">
        <f t="shared" si="11"/>
        <v>138.32927996417337</v>
      </c>
    </row>
    <row r="108" spans="1:16" x14ac:dyDescent="0.15">
      <c r="A108" t="s">
        <v>26</v>
      </c>
      <c r="B108" s="1">
        <v>2003</v>
      </c>
      <c r="C108" s="3">
        <v>18722.400390625</v>
      </c>
      <c r="D108" s="3">
        <v>8398.7587890625</v>
      </c>
      <c r="E108" s="3">
        <v>167.6951904296875</v>
      </c>
      <c r="F108" s="3">
        <v>620.05072021484375</v>
      </c>
      <c r="G108" s="3">
        <v>465.15093994140625</v>
      </c>
      <c r="H108" s="3">
        <v>1909.8284912109375</v>
      </c>
      <c r="I108" s="3">
        <v>1493.2781982421875</v>
      </c>
      <c r="J108" s="3">
        <v>1105.2584228515625</v>
      </c>
      <c r="K108" s="3">
        <f t="shared" si="6"/>
        <v>12.537784595438461</v>
      </c>
      <c r="L108" s="3">
        <f t="shared" si="7"/>
        <v>16.93938720894004</v>
      </c>
      <c r="M108" s="3">
        <f t="shared" si="8"/>
        <v>1.6768845635788041</v>
      </c>
      <c r="N108" s="3">
        <f t="shared" si="9"/>
        <v>6.2511558964034126</v>
      </c>
      <c r="O108" s="3">
        <f t="shared" si="10"/>
        <v>0.74015573531617718</v>
      </c>
      <c r="P108" s="4">
        <f t="shared" si="11"/>
        <v>110.162509735311</v>
      </c>
    </row>
    <row r="109" spans="1:16" x14ac:dyDescent="0.15">
      <c r="A109" t="s">
        <v>1</v>
      </c>
      <c r="B109" s="1">
        <v>2004</v>
      </c>
      <c r="C109" s="3">
        <v>115.22377777099609</v>
      </c>
      <c r="D109" s="3">
        <v>12.28488826751709</v>
      </c>
      <c r="E109" s="3">
        <v>0.7060280442237854</v>
      </c>
      <c r="F109" s="3">
        <v>1.694467306137085</v>
      </c>
      <c r="G109" s="3">
        <v>0.14120560884475708</v>
      </c>
      <c r="H109" s="3">
        <v>33.0421142578125</v>
      </c>
      <c r="I109" s="3">
        <v>11.20693302154541</v>
      </c>
      <c r="J109" s="3">
        <v>9.9441804885864258</v>
      </c>
      <c r="K109" s="3">
        <f t="shared" si="6"/>
        <v>10.281472865901629</v>
      </c>
      <c r="L109" s="3">
        <f t="shared" si="7"/>
        <v>11.587056158448233</v>
      </c>
      <c r="M109" s="3">
        <f t="shared" si="8"/>
        <v>3.3748367736817824</v>
      </c>
      <c r="N109" s="3">
        <f t="shared" si="9"/>
        <v>3.3036435826661013</v>
      </c>
      <c r="O109" s="3">
        <f t="shared" si="10"/>
        <v>0.88732398680965319</v>
      </c>
      <c r="P109" s="4">
        <f t="shared" si="11"/>
        <v>76.377116961901692</v>
      </c>
    </row>
    <row r="110" spans="1:16" x14ac:dyDescent="0.15">
      <c r="A110" t="s">
        <v>2</v>
      </c>
      <c r="B110" s="1">
        <v>2004</v>
      </c>
      <c r="C110" s="3">
        <v>9905.71484375</v>
      </c>
      <c r="D110" s="3">
        <v>5622.10107421875</v>
      </c>
      <c r="E110" s="3">
        <v>49.563167572021484</v>
      </c>
      <c r="F110" s="3">
        <v>141.06440734863281</v>
      </c>
      <c r="G110" s="3">
        <v>0.14120560884475708</v>
      </c>
      <c r="H110" s="3">
        <v>254.02888488769531</v>
      </c>
      <c r="I110" s="3">
        <v>943.43438720703125</v>
      </c>
      <c r="J110" s="3">
        <v>717.40155029296875</v>
      </c>
      <c r="K110" s="3">
        <f t="shared" si="6"/>
        <v>10.499633019605261</v>
      </c>
      <c r="L110" s="3">
        <f t="shared" si="7"/>
        <v>13.807768940149007</v>
      </c>
      <c r="M110" s="3">
        <f t="shared" si="8"/>
        <v>1.350932778934909</v>
      </c>
      <c r="N110" s="3">
        <f t="shared" si="9"/>
        <v>25.062880132569838</v>
      </c>
      <c r="O110" s="3">
        <f t="shared" si="10"/>
        <v>0.76041488419431447</v>
      </c>
      <c r="P110" s="4">
        <f t="shared" si="11"/>
        <v>122.06533820778691</v>
      </c>
    </row>
    <row r="111" spans="1:16" x14ac:dyDescent="0.15">
      <c r="A111" t="s">
        <v>3</v>
      </c>
      <c r="B111" s="1">
        <v>2004</v>
      </c>
      <c r="C111" s="3">
        <v>226.49378967285156</v>
      </c>
      <c r="D111" s="3">
        <v>108.16349792480469</v>
      </c>
      <c r="E111" s="3">
        <v>8.1899251937866211</v>
      </c>
      <c r="F111" s="3">
        <v>15.53261661529541</v>
      </c>
      <c r="G111" s="3">
        <v>11.155242919921875</v>
      </c>
      <c r="H111" s="3">
        <v>80.204788208007812</v>
      </c>
      <c r="I111" s="3">
        <v>24.465841293334961</v>
      </c>
      <c r="J111" s="3">
        <v>20.046205520629883</v>
      </c>
      <c r="K111" s="3">
        <f t="shared" si="6"/>
        <v>9.2575516597728242</v>
      </c>
      <c r="L111" s="3">
        <f t="shared" si="7"/>
        <v>11.298586629762079</v>
      </c>
      <c r="M111" s="3">
        <f t="shared" si="8"/>
        <v>1.4079702111821168</v>
      </c>
      <c r="N111" s="3">
        <f t="shared" si="9"/>
        <v>2.1188902553609616</v>
      </c>
      <c r="O111" s="3">
        <f t="shared" si="10"/>
        <v>0.81935484172747064</v>
      </c>
      <c r="P111" s="4">
        <f t="shared" si="11"/>
        <v>32.231422419742039</v>
      </c>
    </row>
    <row r="112" spans="1:16" x14ac:dyDescent="0.15">
      <c r="A112" t="s">
        <v>4</v>
      </c>
      <c r="B112" s="1">
        <v>2004</v>
      </c>
      <c r="C112" s="3">
        <v>15036.5615234375</v>
      </c>
      <c r="D112" s="3">
        <v>1788.086669921875</v>
      </c>
      <c r="E112" s="3">
        <v>61.000823974609375</v>
      </c>
      <c r="F112" s="3">
        <v>342.5648193359375</v>
      </c>
      <c r="G112" s="3">
        <v>0.14120560884475708</v>
      </c>
      <c r="H112" s="3">
        <v>1920.255126953125</v>
      </c>
      <c r="I112" s="3">
        <v>1097.3323974609375</v>
      </c>
      <c r="J112" s="3">
        <v>926.702880859375</v>
      </c>
      <c r="K112" s="3">
        <f t="shared" si="6"/>
        <v>13.702832029957237</v>
      </c>
      <c r="L112" s="3">
        <f t="shared" si="7"/>
        <v>16.225871133036073</v>
      </c>
      <c r="M112" s="3">
        <f t="shared" si="8"/>
        <v>3.8822837301465829</v>
      </c>
      <c r="N112" s="3">
        <f t="shared" si="9"/>
        <v>6.6446397061772755</v>
      </c>
      <c r="O112" s="3">
        <f t="shared" si="10"/>
        <v>0.84450516817294963</v>
      </c>
      <c r="P112" s="4">
        <f t="shared" si="11"/>
        <v>79.040898867083669</v>
      </c>
    </row>
    <row r="113" spans="1:16" x14ac:dyDescent="0.15">
      <c r="A113" t="s">
        <v>5</v>
      </c>
      <c r="B113" s="1">
        <v>2004</v>
      </c>
      <c r="C113" s="3">
        <v>16271.404296875</v>
      </c>
      <c r="D113" s="3">
        <v>2081.511962890625</v>
      </c>
      <c r="E113" s="3">
        <v>241.74400329589844</v>
      </c>
      <c r="F113" s="3">
        <v>222.39883422851562</v>
      </c>
      <c r="G113" s="3">
        <v>0.14120560884475708</v>
      </c>
      <c r="H113" s="3">
        <v>404.13046264648438</v>
      </c>
      <c r="I113" s="3">
        <v>1223.1341552734375</v>
      </c>
      <c r="J113" s="3">
        <v>733.9752197265625</v>
      </c>
      <c r="K113" s="3">
        <f t="shared" si="6"/>
        <v>13.30304139306571</v>
      </c>
      <c r="L113" s="3">
        <f t="shared" si="7"/>
        <v>22.168874179344641</v>
      </c>
      <c r="M113" s="3">
        <f t="shared" si="8"/>
        <v>3.8014054875896512</v>
      </c>
      <c r="N113" s="3">
        <f t="shared" si="9"/>
        <v>25.964847926274413</v>
      </c>
      <c r="O113" s="3">
        <f t="shared" si="10"/>
        <v>0.60007744576675548</v>
      </c>
      <c r="P113" s="4">
        <f t="shared" si="11"/>
        <v>90.976815813248393</v>
      </c>
    </row>
    <row r="114" spans="1:16" x14ac:dyDescent="0.15">
      <c r="A114" t="s">
        <v>6</v>
      </c>
      <c r="B114" s="1">
        <v>2004</v>
      </c>
      <c r="C114" s="3">
        <v>121.57802581787109</v>
      </c>
      <c r="D114" s="3">
        <v>73.285713195800781</v>
      </c>
      <c r="E114" s="3">
        <v>6.7778692245483398</v>
      </c>
      <c r="F114" s="3">
        <v>7.9075140953063965</v>
      </c>
      <c r="G114" s="3">
        <v>0.14120560884475708</v>
      </c>
      <c r="H114" s="3">
        <v>74.132942199707031</v>
      </c>
      <c r="I114" s="3">
        <v>8.0500507354736328</v>
      </c>
      <c r="J114" s="3">
        <v>7.1029858589172363</v>
      </c>
      <c r="K114" s="3">
        <f t="shared" si="6"/>
        <v>15.102765164214574</v>
      </c>
      <c r="L114" s="3">
        <f t="shared" si="7"/>
        <v>17.116467388885408</v>
      </c>
      <c r="M114" s="3">
        <f t="shared" si="8"/>
        <v>1.2768572028276937</v>
      </c>
      <c r="N114" s="3">
        <f t="shared" si="9"/>
        <v>1.4793814459496026</v>
      </c>
      <c r="O114" s="3">
        <f t="shared" si="10"/>
        <v>0.88235293072340182</v>
      </c>
      <c r="P114" s="4">
        <f t="shared" si="11"/>
        <v>96.162387271291507</v>
      </c>
    </row>
    <row r="115" spans="1:16" x14ac:dyDescent="0.15">
      <c r="A115" t="s">
        <v>7</v>
      </c>
      <c r="B115" s="1">
        <v>2004</v>
      </c>
      <c r="C115" s="3">
        <v>2304.758056640625</v>
      </c>
      <c r="D115" s="3">
        <v>1298.3856201171875</v>
      </c>
      <c r="E115" s="3">
        <v>94.74896240234375</v>
      </c>
      <c r="F115" s="3">
        <v>92.348464965820312</v>
      </c>
      <c r="G115" s="3">
        <v>0.14120560884475708</v>
      </c>
      <c r="H115" s="3">
        <v>148.971923828125</v>
      </c>
      <c r="I115" s="3">
        <v>146.7950439453125</v>
      </c>
      <c r="J115" s="3">
        <v>113.01639556884766</v>
      </c>
      <c r="K115" s="3">
        <f t="shared" si="6"/>
        <v>15.700516820576361</v>
      </c>
      <c r="L115" s="3">
        <f t="shared" si="7"/>
        <v>20.393130085595462</v>
      </c>
      <c r="M115" s="3">
        <f t="shared" si="8"/>
        <v>1.3943335268776538</v>
      </c>
      <c r="N115" s="3">
        <f t="shared" si="9"/>
        <v>9.5450295619102974</v>
      </c>
      <c r="O115" s="3">
        <f t="shared" si="10"/>
        <v>0.76989244685230074</v>
      </c>
      <c r="P115" s="4">
        <f t="shared" si="11"/>
        <v>127.20275687365677</v>
      </c>
    </row>
    <row r="116" spans="1:16" x14ac:dyDescent="0.15">
      <c r="A116" t="s">
        <v>8</v>
      </c>
      <c r="B116" s="1">
        <v>2004</v>
      </c>
      <c r="C116" s="3">
        <v>5789.99462890625</v>
      </c>
      <c r="D116" s="3">
        <v>977.7076416015625</v>
      </c>
      <c r="E116" s="3">
        <v>56.199832916259766</v>
      </c>
      <c r="F116" s="3">
        <v>256.85299682617188</v>
      </c>
      <c r="G116" s="3">
        <v>0.14120560884475708</v>
      </c>
      <c r="H116" s="3">
        <v>460.1890869140625</v>
      </c>
      <c r="I116" s="3">
        <v>658.05218505859375</v>
      </c>
      <c r="J116" s="3">
        <v>488.3697509765625</v>
      </c>
      <c r="K116" s="3">
        <f t="shared" si="6"/>
        <v>8.7986861230324802</v>
      </c>
      <c r="L116" s="3">
        <f t="shared" si="7"/>
        <v>11.855760143473995</v>
      </c>
      <c r="M116" s="3">
        <f t="shared" si="8"/>
        <v>2.655559568605637</v>
      </c>
      <c r="N116" s="3">
        <f t="shared" si="9"/>
        <v>8.073242523764451</v>
      </c>
      <c r="O116" s="3">
        <f t="shared" si="10"/>
        <v>0.74214441052737701</v>
      </c>
      <c r="P116" s="4">
        <f t="shared" si="11"/>
        <v>134.94107292745855</v>
      </c>
    </row>
    <row r="117" spans="1:16" x14ac:dyDescent="0.15">
      <c r="A117" t="s">
        <v>9</v>
      </c>
      <c r="B117" s="1">
        <v>2004</v>
      </c>
      <c r="C117" s="3">
        <v>2518.684326171875</v>
      </c>
      <c r="D117" s="3">
        <v>2001.730712890625</v>
      </c>
      <c r="E117" s="3">
        <v>11.155242919921875</v>
      </c>
      <c r="F117" s="3">
        <v>15.815028190612793</v>
      </c>
      <c r="G117" s="3">
        <v>12.567298889160156</v>
      </c>
      <c r="H117" s="3">
        <v>186.67381286621094</v>
      </c>
      <c r="I117" s="3">
        <v>124.22333526611328</v>
      </c>
      <c r="J117" s="3">
        <v>105.43988037109375</v>
      </c>
      <c r="K117" s="3">
        <f t="shared" si="6"/>
        <v>20.275452440367246</v>
      </c>
      <c r="L117" s="3">
        <f t="shared" si="7"/>
        <v>23.887397418390567</v>
      </c>
      <c r="M117" s="3">
        <f t="shared" si="8"/>
        <v>1.1231344927638098</v>
      </c>
      <c r="N117" s="3">
        <f t="shared" si="9"/>
        <v>11.711752693061907</v>
      </c>
      <c r="O117" s="3">
        <f t="shared" si="10"/>
        <v>0.84879286283224242</v>
      </c>
      <c r="P117" s="4">
        <f t="shared" si="11"/>
        <v>159.1318321476956</v>
      </c>
    </row>
    <row r="118" spans="1:16" x14ac:dyDescent="0.15">
      <c r="A118" t="s">
        <v>10</v>
      </c>
      <c r="B118" s="1">
        <v>2004</v>
      </c>
      <c r="C118" s="3">
        <v>338.75225830078125</v>
      </c>
      <c r="D118" s="3">
        <v>142.61766052246094</v>
      </c>
      <c r="E118" s="3">
        <v>1.2708504199981689</v>
      </c>
      <c r="F118" s="3">
        <v>1.9768785238265991</v>
      </c>
      <c r="G118" s="3">
        <v>0.14120560884475708</v>
      </c>
      <c r="H118" s="3">
        <v>58.741531372070312</v>
      </c>
      <c r="I118" s="3">
        <v>9.3128042221069336</v>
      </c>
      <c r="J118" s="3">
        <v>7.7343626022338867</v>
      </c>
      <c r="K118" s="3">
        <f t="shared" si="6"/>
        <v>36.374893127962885</v>
      </c>
      <c r="L118" s="3">
        <f t="shared" si="7"/>
        <v>43.79834198657052</v>
      </c>
      <c r="M118" s="3">
        <f t="shared" si="8"/>
        <v>2.1048922339746334</v>
      </c>
      <c r="N118" s="3">
        <f t="shared" si="9"/>
        <v>5.5661255085383923</v>
      </c>
      <c r="O118" s="3">
        <f t="shared" si="10"/>
        <v>0.83050845027686626</v>
      </c>
      <c r="P118" s="4">
        <f t="shared" si="11"/>
        <v>184.78399165126902</v>
      </c>
    </row>
    <row r="119" spans="1:16" x14ac:dyDescent="0.15">
      <c r="A119" t="s">
        <v>11</v>
      </c>
      <c r="B119" s="1">
        <v>2004</v>
      </c>
      <c r="C119" s="3">
        <v>1610.732421875</v>
      </c>
      <c r="D119" s="3">
        <v>500.1502685546875</v>
      </c>
      <c r="E119" s="3">
        <v>22.169281005859375</v>
      </c>
      <c r="F119" s="3">
        <v>23.157720565795898</v>
      </c>
      <c r="G119" s="3">
        <v>0.14120560884475708</v>
      </c>
      <c r="H119" s="3">
        <v>74.697769165039062</v>
      </c>
      <c r="I119" s="3">
        <v>331.78836059570312</v>
      </c>
      <c r="J119" s="3">
        <v>276.70077514648438</v>
      </c>
      <c r="K119" s="3">
        <f t="shared" si="6"/>
        <v>4.8546983956370289</v>
      </c>
      <c r="L119" s="3">
        <f t="shared" si="7"/>
        <v>5.8212067567294818</v>
      </c>
      <c r="M119" s="3">
        <f t="shared" si="8"/>
        <v>1.4244075437427179</v>
      </c>
      <c r="N119" s="3">
        <f t="shared" si="9"/>
        <v>16.436599380130325</v>
      </c>
      <c r="O119" s="3">
        <f t="shared" si="10"/>
        <v>0.83396769750960287</v>
      </c>
      <c r="P119" s="4">
        <f t="shared" si="11"/>
        <v>76.078839447029779</v>
      </c>
    </row>
    <row r="120" spans="1:16" x14ac:dyDescent="0.15">
      <c r="A120" t="s">
        <v>12</v>
      </c>
      <c r="B120" s="1">
        <v>2004</v>
      </c>
      <c r="C120" s="3">
        <v>158194.625</v>
      </c>
      <c r="D120" s="3">
        <v>46195.1328125</v>
      </c>
      <c r="E120" s="3">
        <v>2372.819091796875</v>
      </c>
      <c r="F120" s="3">
        <v>1761.963623046875</v>
      </c>
      <c r="G120" s="3">
        <v>17.227085113525391</v>
      </c>
      <c r="H120" s="3">
        <v>3108.2177734375</v>
      </c>
      <c r="I120" s="3">
        <v>9714.0439453125</v>
      </c>
      <c r="J120" s="3">
        <v>7793.55419921875</v>
      </c>
      <c r="K120" s="3">
        <f t="shared" si="6"/>
        <v>16.285146113255603</v>
      </c>
      <c r="L120" s="3">
        <f t="shared" si="7"/>
        <v>20.29813624903743</v>
      </c>
      <c r="M120" s="3">
        <f t="shared" si="8"/>
        <v>2.3941476822076888</v>
      </c>
      <c r="N120" s="3">
        <f t="shared" si="9"/>
        <v>32.367792787452764</v>
      </c>
      <c r="O120" s="3">
        <f t="shared" si="10"/>
        <v>0.80229760572367181</v>
      </c>
      <c r="P120" s="4">
        <f t="shared" si="11"/>
        <v>84.340877075625968</v>
      </c>
    </row>
    <row r="121" spans="1:16" x14ac:dyDescent="0.15">
      <c r="A121" t="s">
        <v>13</v>
      </c>
      <c r="B121" s="1">
        <v>2004</v>
      </c>
      <c r="C121" s="3">
        <v>3014.03369140625</v>
      </c>
      <c r="D121" s="3">
        <v>1350.631591796875</v>
      </c>
      <c r="E121" s="3">
        <v>38.407924652099609</v>
      </c>
      <c r="F121" s="3">
        <v>307.1221923828125</v>
      </c>
      <c r="G121" s="3">
        <v>89.806770324707031</v>
      </c>
      <c r="H121" s="3">
        <v>199.24111938476562</v>
      </c>
      <c r="I121" s="3">
        <v>207.72286987304688</v>
      </c>
      <c r="J121" s="3">
        <v>163.68437194824219</v>
      </c>
      <c r="K121" s="3">
        <f t="shared" si="6"/>
        <v>14.509878923049371</v>
      </c>
      <c r="L121" s="3">
        <f t="shared" si="7"/>
        <v>18.413692495697159</v>
      </c>
      <c r="M121" s="3">
        <f t="shared" si="8"/>
        <v>1.7120845474291451</v>
      </c>
      <c r="N121" s="3">
        <f t="shared" si="9"/>
        <v>5.0556607618221401</v>
      </c>
      <c r="O121" s="3">
        <f t="shared" si="10"/>
        <v>0.7879939847176215</v>
      </c>
      <c r="P121" s="4">
        <f t="shared" si="11"/>
        <v>73.649544109522296</v>
      </c>
    </row>
    <row r="122" spans="1:16" x14ac:dyDescent="0.15">
      <c r="A122" t="s">
        <v>14</v>
      </c>
      <c r="B122" s="1">
        <v>2004</v>
      </c>
      <c r="C122" s="3">
        <v>4893.33935546875</v>
      </c>
      <c r="D122" s="3">
        <v>891.00738525390625</v>
      </c>
      <c r="E122" s="3">
        <v>41.232036590576172</v>
      </c>
      <c r="F122" s="3">
        <v>71.026420593261719</v>
      </c>
      <c r="G122" s="3">
        <v>0.14120560884475708</v>
      </c>
      <c r="H122" s="3">
        <v>102.51527404785156</v>
      </c>
      <c r="I122" s="3">
        <v>381.03573608398438</v>
      </c>
      <c r="J122" s="3">
        <v>300.06170654296875</v>
      </c>
      <c r="K122" s="3">
        <f t="shared" si="6"/>
        <v>12.842205840740894</v>
      </c>
      <c r="L122" s="3">
        <f t="shared" si="7"/>
        <v>16.307776863116736</v>
      </c>
      <c r="M122" s="3">
        <f t="shared" si="8"/>
        <v>3.0330549454542557</v>
      </c>
      <c r="N122" s="3">
        <f t="shared" si="9"/>
        <v>28.173984591611703</v>
      </c>
      <c r="O122" s="3">
        <f t="shared" si="10"/>
        <v>0.78748967124918678</v>
      </c>
      <c r="P122" s="4">
        <f t="shared" si="11"/>
        <v>277.87848381529921</v>
      </c>
    </row>
    <row r="123" spans="1:16" x14ac:dyDescent="0.15">
      <c r="A123" t="s">
        <v>15</v>
      </c>
      <c r="B123" s="1">
        <v>2004</v>
      </c>
      <c r="C123" s="3">
        <v>35.442607879638672</v>
      </c>
      <c r="D123" s="3">
        <v>20.333606719970703</v>
      </c>
      <c r="E123" s="3">
        <v>0.42361682653427124</v>
      </c>
      <c r="F123" s="3">
        <v>0.56482243537902832</v>
      </c>
      <c r="G123" s="3">
        <v>0.14120560884475708</v>
      </c>
      <c r="H123" s="3">
        <v>1.4120560884475708</v>
      </c>
      <c r="I123" s="3">
        <v>1.8941296339035034</v>
      </c>
      <c r="J123" s="3">
        <v>1.7362854480743408</v>
      </c>
      <c r="K123" s="3">
        <f t="shared" si="6"/>
        <v>18.71181742011872</v>
      </c>
      <c r="L123" s="3">
        <f t="shared" si="7"/>
        <v>20.412892314997482</v>
      </c>
      <c r="M123" s="3">
        <f t="shared" si="8"/>
        <v>1.4533021593260993</v>
      </c>
      <c r="N123" s="3">
        <f t="shared" si="9"/>
        <v>16.733333361474163</v>
      </c>
      <c r="O123" s="3">
        <f t="shared" si="10"/>
        <v>0.91666664044325707</v>
      </c>
      <c r="P123" s="4">
        <f t="shared" si="11"/>
        <v>1481.7655026514515</v>
      </c>
    </row>
    <row r="124" spans="1:16" x14ac:dyDescent="0.15">
      <c r="A124" t="s">
        <v>16</v>
      </c>
      <c r="B124" s="1">
        <v>2004</v>
      </c>
      <c r="C124" s="3">
        <v>298.08505249023438</v>
      </c>
      <c r="D124" s="3">
        <v>180.03715515136719</v>
      </c>
      <c r="E124" s="3">
        <v>138.72462463378906</v>
      </c>
      <c r="F124" s="3">
        <v>3.8125514984130859</v>
      </c>
      <c r="G124" s="3">
        <v>0.14120560884475708</v>
      </c>
      <c r="H124" s="3">
        <v>4.5185794830322266</v>
      </c>
      <c r="I124" s="3">
        <v>4.8931679725646973</v>
      </c>
      <c r="J124" s="3">
        <v>4.103947639465332</v>
      </c>
      <c r="K124" s="3">
        <f t="shared" si="6"/>
        <v>60.918622487835123</v>
      </c>
      <c r="L124" s="3">
        <f t="shared" si="7"/>
        <v>72.63373675232107</v>
      </c>
      <c r="M124" s="3">
        <f t="shared" si="8"/>
        <v>0.90946441630213448</v>
      </c>
      <c r="N124" s="3">
        <f t="shared" si="9"/>
        <v>35.183334528028794</v>
      </c>
      <c r="O124" s="3">
        <f t="shared" si="10"/>
        <v>0.83870974029005085</v>
      </c>
      <c r="P124" s="4">
        <f t="shared" si="11"/>
        <v>116.46897752013568</v>
      </c>
    </row>
    <row r="125" spans="1:16" x14ac:dyDescent="0.15">
      <c r="A125" t="s">
        <v>17</v>
      </c>
      <c r="B125" s="1">
        <v>2004</v>
      </c>
      <c r="C125" s="3">
        <v>8761.6669921875</v>
      </c>
      <c r="D125" s="3">
        <v>2607.92626953125</v>
      </c>
      <c r="E125" s="3">
        <v>70.179183959960938</v>
      </c>
      <c r="F125" s="3">
        <v>163.23368835449219</v>
      </c>
      <c r="G125" s="3">
        <v>229.31790161132812</v>
      </c>
      <c r="H125" s="3">
        <v>458.3533935546875</v>
      </c>
      <c r="I125" s="3">
        <v>579.9193115234375</v>
      </c>
      <c r="J125" s="3">
        <v>324.84323120117188</v>
      </c>
      <c r="K125" s="3">
        <f t="shared" si="6"/>
        <v>15.108424255041205</v>
      </c>
      <c r="L125" s="3">
        <f t="shared" si="7"/>
        <v>26.971985716893375</v>
      </c>
      <c r="M125" s="3">
        <f t="shared" si="8"/>
        <v>2.4454339376838505</v>
      </c>
      <c r="N125" s="3">
        <f t="shared" si="9"/>
        <v>10.296880570539441</v>
      </c>
      <c r="O125" s="3">
        <f t="shared" si="10"/>
        <v>0.56015246387952589</v>
      </c>
      <c r="P125" s="4">
        <f t="shared" si="11"/>
        <v>107.93120391701638</v>
      </c>
    </row>
    <row r="126" spans="1:16" x14ac:dyDescent="0.15">
      <c r="A126" t="s">
        <v>18</v>
      </c>
      <c r="B126" s="1">
        <v>2004</v>
      </c>
      <c r="C126" s="3">
        <v>2834.1376953125</v>
      </c>
      <c r="D126" s="3">
        <v>809.39056396484375</v>
      </c>
      <c r="E126" s="3">
        <v>105.05697631835938</v>
      </c>
      <c r="F126" s="3">
        <v>47.445083618164062</v>
      </c>
      <c r="G126" s="3">
        <v>27.393888473510742</v>
      </c>
      <c r="H126" s="3">
        <v>84.723365783691406</v>
      </c>
      <c r="I126" s="3">
        <v>155.63430786132812</v>
      </c>
      <c r="J126" s="3">
        <v>137.79792785644531</v>
      </c>
      <c r="K126" s="3">
        <f t="shared" si="6"/>
        <v>18.210237410107208</v>
      </c>
      <c r="L126" s="3">
        <f t="shared" si="7"/>
        <v>20.567346254038299</v>
      </c>
      <c r="M126" s="3">
        <f t="shared" si="8"/>
        <v>2.3463739948488125</v>
      </c>
      <c r="N126" s="3">
        <f t="shared" si="9"/>
        <v>17.761946415740276</v>
      </c>
      <c r="O126" s="3">
        <f t="shared" si="10"/>
        <v>0.88539557729922103</v>
      </c>
      <c r="P126" s="4">
        <f t="shared" si="11"/>
        <v>133.51847937027958</v>
      </c>
    </row>
    <row r="127" spans="1:16" x14ac:dyDescent="0.15">
      <c r="A127" t="s">
        <v>19</v>
      </c>
      <c r="B127" s="1">
        <v>2004</v>
      </c>
      <c r="C127" s="3">
        <v>2311.95947265625</v>
      </c>
      <c r="D127" s="3">
        <v>2000.4598388671875</v>
      </c>
      <c r="E127" s="3">
        <v>12.426093101501465</v>
      </c>
      <c r="F127" s="3">
        <v>26.405448913574219</v>
      </c>
      <c r="G127" s="3">
        <v>5.6482243537902832</v>
      </c>
      <c r="H127" s="3">
        <v>23.016513824462891</v>
      </c>
      <c r="I127" s="3">
        <v>132.27337646484375</v>
      </c>
      <c r="J127" s="3">
        <v>110.33304595947266</v>
      </c>
      <c r="K127" s="3">
        <f t="shared" si="6"/>
        <v>17.478645623526013</v>
      </c>
      <c r="L127" s="3">
        <f t="shared" si="7"/>
        <v>20.954370039829001</v>
      </c>
      <c r="M127" s="3">
        <f t="shared" si="8"/>
        <v>1.0250353844708291</v>
      </c>
      <c r="N127" s="3">
        <f t="shared" si="9"/>
        <v>41.982052263616751</v>
      </c>
      <c r="O127" s="3">
        <f t="shared" si="10"/>
        <v>0.83412889961871883</v>
      </c>
      <c r="P127" s="4">
        <f t="shared" si="11"/>
        <v>161.78865413912396</v>
      </c>
    </row>
    <row r="128" spans="1:16" x14ac:dyDescent="0.15">
      <c r="A128" t="s">
        <v>20</v>
      </c>
      <c r="B128" s="1">
        <v>2004</v>
      </c>
      <c r="C128" s="3">
        <v>1229.7596435546875</v>
      </c>
      <c r="D128" s="3">
        <v>620.0338134765625</v>
      </c>
      <c r="E128" s="3">
        <v>20.616018295288086</v>
      </c>
      <c r="F128" s="3">
        <v>43.067710876464844</v>
      </c>
      <c r="G128" s="3">
        <v>84.440956115722656</v>
      </c>
      <c r="H128" s="3">
        <v>110.98760986328125</v>
      </c>
      <c r="I128" s="3">
        <v>129.27433776855469</v>
      </c>
      <c r="J128" s="3">
        <v>113.33208465576172</v>
      </c>
      <c r="K128" s="3">
        <f t="shared" si="6"/>
        <v>9.5127901235617092</v>
      </c>
      <c r="L128" s="3">
        <f t="shared" si="7"/>
        <v>10.85093993717663</v>
      </c>
      <c r="M128" s="3">
        <f t="shared" si="8"/>
        <v>1.3923022200096007</v>
      </c>
      <c r="N128" s="3">
        <f t="shared" si="9"/>
        <v>5.1563054139412614</v>
      </c>
      <c r="O128" s="3">
        <f t="shared" si="10"/>
        <v>0.87667890326899178</v>
      </c>
      <c r="P128" s="4">
        <f t="shared" si="11"/>
        <v>158.05531015138601</v>
      </c>
    </row>
    <row r="129" spans="1:16" x14ac:dyDescent="0.15">
      <c r="A129" t="s">
        <v>21</v>
      </c>
      <c r="B129" s="1">
        <v>2004</v>
      </c>
      <c r="C129" s="3">
        <v>2271.7158203125</v>
      </c>
      <c r="D129" s="3">
        <v>1402.5953369140625</v>
      </c>
      <c r="E129" s="3">
        <v>23.298925399780273</v>
      </c>
      <c r="F129" s="3">
        <v>37.984310150146484</v>
      </c>
      <c r="G129" s="3">
        <v>1.4120560884475708</v>
      </c>
      <c r="H129" s="3">
        <v>127.08504486083984</v>
      </c>
      <c r="I129" s="3">
        <v>100.54671478271484</v>
      </c>
      <c r="J129" s="3">
        <v>78.290687561035156</v>
      </c>
      <c r="K129" s="3">
        <f t="shared" si="6"/>
        <v>22.593635458122741</v>
      </c>
      <c r="L129" s="3">
        <f t="shared" si="7"/>
        <v>29.016424444369299</v>
      </c>
      <c r="M129" s="3">
        <f t="shared" si="8"/>
        <v>1.4156359411012334</v>
      </c>
      <c r="N129" s="3">
        <f t="shared" si="9"/>
        <v>13.645462309036283</v>
      </c>
      <c r="O129" s="3">
        <f t="shared" si="10"/>
        <v>0.77864988160204163</v>
      </c>
      <c r="P129" s="4">
        <f t="shared" si="11"/>
        <v>105.74562789672758</v>
      </c>
    </row>
    <row r="130" spans="1:16" x14ac:dyDescent="0.15">
      <c r="A130" t="s">
        <v>27</v>
      </c>
      <c r="B130" s="1">
        <v>2004</v>
      </c>
      <c r="C130" s="3">
        <v>1462.18408203125</v>
      </c>
      <c r="D130" s="3">
        <v>932.380615234375</v>
      </c>
      <c r="E130" s="3">
        <v>6.6366634368896484</v>
      </c>
      <c r="F130" s="3">
        <v>16.097438812255859</v>
      </c>
      <c r="G130" s="3">
        <v>0.14120560884475708</v>
      </c>
      <c r="H130" s="3">
        <v>63.542522430419922</v>
      </c>
      <c r="I130" s="3">
        <v>78.922065734863281</v>
      </c>
      <c r="J130" s="3">
        <v>70.556327819824219</v>
      </c>
      <c r="K130" s="3">
        <f t="shared" si="6"/>
        <v>18.526936268285489</v>
      </c>
      <c r="L130" s="3">
        <f t="shared" si="7"/>
        <v>20.723642049018601</v>
      </c>
      <c r="M130" s="3">
        <f t="shared" si="8"/>
        <v>1.3433072076815082</v>
      </c>
      <c r="N130" s="3">
        <f t="shared" si="9"/>
        <v>18.327434151878194</v>
      </c>
      <c r="O130" s="3">
        <f t="shared" si="10"/>
        <v>0.89400001334045731</v>
      </c>
      <c r="P130" s="4">
        <f t="shared" si="11"/>
        <v>68.062903146805183</v>
      </c>
    </row>
    <row r="131" spans="1:16" x14ac:dyDescent="0.15">
      <c r="A131" t="s">
        <v>22</v>
      </c>
      <c r="B131" s="1">
        <v>2004</v>
      </c>
      <c r="C131" s="3">
        <v>13571.5537109375</v>
      </c>
      <c r="D131" s="3">
        <v>8204.6103515625</v>
      </c>
      <c r="E131" s="3">
        <v>125.67298889160156</v>
      </c>
      <c r="F131" s="3">
        <v>303.16842651367188</v>
      </c>
      <c r="G131" s="3">
        <v>0.14120560884475708</v>
      </c>
      <c r="H131" s="3">
        <v>1161.8397216796875</v>
      </c>
      <c r="I131" s="3">
        <v>1492.73193359375</v>
      </c>
      <c r="J131" s="3">
        <v>1075.8656005859375</v>
      </c>
      <c r="K131" s="3">
        <f t="shared" ref="K131:K194" si="12">C131/I131</f>
        <v>9.0917554622577175</v>
      </c>
      <c r="L131" s="3">
        <f t="shared" ref="L131:L194" si="13">C131/J131</f>
        <v>12.614543771588352</v>
      </c>
      <c r="M131" s="3">
        <f t="shared" ref="M131:M194" si="14">C131/(D131+E131+I131+J131)</f>
        <v>1.2452245204848627</v>
      </c>
      <c r="N131" s="3">
        <f t="shared" ref="N131:N194" si="15">C131/(F131+G131+H131)</f>
        <v>9.2629148528223464</v>
      </c>
      <c r="O131" s="3">
        <f t="shared" ref="O131:O194" si="16">J131/I131</f>
        <v>0.72073597165955483</v>
      </c>
      <c r="P131" s="4">
        <f t="shared" ref="P131:P194" si="17">(C131/VLOOKUP(A131,$A$2:$C$27,3))*100</f>
        <v>125.64243693296673</v>
      </c>
    </row>
    <row r="132" spans="1:16" x14ac:dyDescent="0.15">
      <c r="A132" t="s">
        <v>23</v>
      </c>
      <c r="B132" s="1">
        <v>2004</v>
      </c>
      <c r="C132" s="3">
        <v>3063.738037109375</v>
      </c>
      <c r="D132" s="3">
        <v>1132.04541015625</v>
      </c>
      <c r="E132" s="3">
        <v>4.5185794830322266</v>
      </c>
      <c r="F132" s="3">
        <v>3.9537570476531982</v>
      </c>
      <c r="G132" s="3">
        <v>0.14120560884475708</v>
      </c>
      <c r="H132" s="3">
        <v>35.442607879638672</v>
      </c>
      <c r="I132" s="3">
        <v>109.70166778564453</v>
      </c>
      <c r="J132" s="3">
        <v>104.33496856689453</v>
      </c>
      <c r="K132" s="3">
        <f t="shared" si="12"/>
        <v>27.927907560128208</v>
      </c>
      <c r="L132" s="3">
        <f t="shared" si="13"/>
        <v>29.364441080413556</v>
      </c>
      <c r="M132" s="3">
        <f t="shared" si="14"/>
        <v>2.2684263416948305</v>
      </c>
      <c r="N132" s="3">
        <f t="shared" si="15"/>
        <v>77.48928413062643</v>
      </c>
      <c r="O132" s="3">
        <f t="shared" si="16"/>
        <v>0.95107914649723968</v>
      </c>
      <c r="P132" s="4">
        <f t="shared" si="17"/>
        <v>71.777596525135166</v>
      </c>
    </row>
    <row r="133" spans="1:16" x14ac:dyDescent="0.15">
      <c r="A133" t="s">
        <v>24</v>
      </c>
      <c r="B133" s="1">
        <v>2004</v>
      </c>
      <c r="C133" s="3">
        <v>1861.0899658203125</v>
      </c>
      <c r="D133" s="3">
        <v>1513.5828857421875</v>
      </c>
      <c r="E133" s="3">
        <v>7.3426914215087891</v>
      </c>
      <c r="F133" s="3">
        <v>10.590420722961426</v>
      </c>
      <c r="G133" s="3">
        <v>2.4004952907562256</v>
      </c>
      <c r="H133" s="3">
        <v>149.11312866210938</v>
      </c>
      <c r="I133" s="3">
        <v>82.552482604980469</v>
      </c>
      <c r="J133" s="3">
        <v>72.450454711914062</v>
      </c>
      <c r="K133" s="3">
        <f t="shared" si="12"/>
        <v>22.544324617416546</v>
      </c>
      <c r="L133" s="3">
        <f t="shared" si="13"/>
        <v>25.687761011585025</v>
      </c>
      <c r="M133" s="3">
        <f t="shared" si="14"/>
        <v>1.1104829052909262</v>
      </c>
      <c r="N133" s="3">
        <f t="shared" si="15"/>
        <v>11.480836086120425</v>
      </c>
      <c r="O133" s="3">
        <f t="shared" si="16"/>
        <v>0.87762902369144569</v>
      </c>
      <c r="P133" s="4">
        <f t="shared" si="17"/>
        <v>133.36242991409583</v>
      </c>
    </row>
    <row r="134" spans="1:16" x14ac:dyDescent="0.15">
      <c r="A134" t="s">
        <v>25</v>
      </c>
      <c r="B134" s="1">
        <v>2004</v>
      </c>
      <c r="C134" s="3">
        <v>18949.228515625</v>
      </c>
      <c r="D134" s="3">
        <v>3496.956787109375</v>
      </c>
      <c r="E134" s="3">
        <v>57.470684051513672</v>
      </c>
      <c r="F134" s="3">
        <v>187.09742736816406</v>
      </c>
      <c r="G134" s="3">
        <v>5643.564453125</v>
      </c>
      <c r="H134" s="3">
        <v>466.82574462890625</v>
      </c>
      <c r="I134" s="3">
        <v>2472.944091796875</v>
      </c>
      <c r="J134" s="3">
        <v>1619.322998046875</v>
      </c>
      <c r="K134" s="3">
        <f t="shared" si="12"/>
        <v>7.6626190533309755</v>
      </c>
      <c r="L134" s="3">
        <f t="shared" si="13"/>
        <v>11.701944910607928</v>
      </c>
      <c r="M134" s="3">
        <f t="shared" si="14"/>
        <v>2.4780940790101873</v>
      </c>
      <c r="N134" s="3">
        <f t="shared" si="15"/>
        <v>3.0090140137842174</v>
      </c>
      <c r="O134" s="3">
        <f t="shared" si="16"/>
        <v>0.65481585427604749</v>
      </c>
      <c r="P134" s="4">
        <f t="shared" si="17"/>
        <v>140.1573193590211</v>
      </c>
    </row>
    <row r="135" spans="1:16" x14ac:dyDescent="0.15">
      <c r="A135" t="s">
        <v>26</v>
      </c>
      <c r="B135" s="1">
        <v>2004</v>
      </c>
      <c r="C135" s="3">
        <v>22079.615234375</v>
      </c>
      <c r="D135" s="3">
        <v>9298.1064453125</v>
      </c>
      <c r="E135" s="3">
        <v>171.5648193359375</v>
      </c>
      <c r="F135" s="3">
        <v>649.1221923828125</v>
      </c>
      <c r="G135" s="3">
        <v>587.69775390625</v>
      </c>
      <c r="H135" s="3">
        <v>1791.4755859375</v>
      </c>
      <c r="I135" s="3">
        <v>1723.34228515625</v>
      </c>
      <c r="J135" s="3">
        <v>1199.141845703125</v>
      </c>
      <c r="K135" s="3">
        <f t="shared" si="12"/>
        <v>12.812089289837806</v>
      </c>
      <c r="L135" s="3">
        <f t="shared" si="13"/>
        <v>18.412846915060719</v>
      </c>
      <c r="M135" s="3">
        <f t="shared" si="14"/>
        <v>1.7817413137329536</v>
      </c>
      <c r="N135" s="3">
        <f t="shared" si="15"/>
        <v>7.2911031963055812</v>
      </c>
      <c r="O135" s="3">
        <f t="shared" si="16"/>
        <v>0.6958233753281361</v>
      </c>
      <c r="P135" s="4">
        <f t="shared" si="17"/>
        <v>129.91634499103668</v>
      </c>
    </row>
    <row r="136" spans="1:16" x14ac:dyDescent="0.15">
      <c r="A136" t="s">
        <v>1</v>
      </c>
      <c r="B136" s="1">
        <v>2005</v>
      </c>
      <c r="C136" s="3">
        <v>163.55940246582031</v>
      </c>
      <c r="D136" s="3">
        <v>17.209646224975586</v>
      </c>
      <c r="E136" s="3">
        <v>0.81305420398712158</v>
      </c>
      <c r="F136" s="3">
        <v>1.7616174221038818</v>
      </c>
      <c r="G136" s="3">
        <v>0.13550902903079987</v>
      </c>
      <c r="H136" s="3">
        <v>31.573604583740234</v>
      </c>
      <c r="I136" s="3">
        <v>10.296189308166504</v>
      </c>
      <c r="J136" s="3">
        <v>9.3877019882202148</v>
      </c>
      <c r="K136" s="3">
        <f t="shared" si="12"/>
        <v>15.88543077156632</v>
      </c>
      <c r="L136" s="3">
        <f t="shared" si="13"/>
        <v>17.422730575710258</v>
      </c>
      <c r="M136" s="3">
        <f t="shared" si="14"/>
        <v>4.3376872578982635</v>
      </c>
      <c r="N136" s="3">
        <f t="shared" si="15"/>
        <v>4.8866396821569023</v>
      </c>
      <c r="O136" s="3">
        <f t="shared" si="16"/>
        <v>0.91176470315811742</v>
      </c>
      <c r="P136" s="4">
        <f t="shared" si="17"/>
        <v>108.41682033007618</v>
      </c>
    </row>
    <row r="137" spans="1:16" x14ac:dyDescent="0.15">
      <c r="A137" t="s">
        <v>2</v>
      </c>
      <c r="B137" s="1">
        <v>2005</v>
      </c>
      <c r="C137" s="3">
        <v>12501.25</v>
      </c>
      <c r="D137" s="3">
        <v>7155.68994140625</v>
      </c>
      <c r="E137" s="3">
        <v>51.899959564208984</v>
      </c>
      <c r="F137" s="3">
        <v>167.35365295410156</v>
      </c>
      <c r="G137" s="3">
        <v>383.35504150390625</v>
      </c>
      <c r="H137" s="3">
        <v>243.78074645996094</v>
      </c>
      <c r="I137" s="3">
        <v>1101.238037109375</v>
      </c>
      <c r="J137" s="3">
        <v>839.4422607421875</v>
      </c>
      <c r="K137" s="3">
        <f t="shared" si="12"/>
        <v>11.35199618859367</v>
      </c>
      <c r="L137" s="3">
        <f t="shared" si="13"/>
        <v>14.892328614653138</v>
      </c>
      <c r="M137" s="3">
        <f t="shared" si="14"/>
        <v>1.3665151693496904</v>
      </c>
      <c r="N137" s="3">
        <f t="shared" si="15"/>
        <v>15.734947950416823</v>
      </c>
      <c r="O137" s="3">
        <f t="shared" si="16"/>
        <v>0.76227140041913943</v>
      </c>
      <c r="P137" s="4">
        <f t="shared" si="17"/>
        <v>154.04938798868258</v>
      </c>
    </row>
    <row r="138" spans="1:16" x14ac:dyDescent="0.15">
      <c r="A138" t="s">
        <v>3</v>
      </c>
      <c r="B138" s="1">
        <v>2005</v>
      </c>
      <c r="C138" s="3">
        <v>288.76974487304688</v>
      </c>
      <c r="D138" s="3">
        <v>139.9808349609375</v>
      </c>
      <c r="E138" s="3">
        <v>7.7240147590637207</v>
      </c>
      <c r="F138" s="3">
        <v>14.634975433349609</v>
      </c>
      <c r="G138" s="3">
        <v>0.13550902903079987</v>
      </c>
      <c r="H138" s="3">
        <v>76.969131469726562</v>
      </c>
      <c r="I138" s="3">
        <v>29.07159423828125</v>
      </c>
      <c r="J138" s="3">
        <v>23.620670318603516</v>
      </c>
      <c r="K138" s="3">
        <f t="shared" si="12"/>
        <v>9.9330550126073618</v>
      </c>
      <c r="L138" s="3">
        <f t="shared" si="13"/>
        <v>12.225298477055215</v>
      </c>
      <c r="M138" s="3">
        <f t="shared" si="14"/>
        <v>1.4409875407390229</v>
      </c>
      <c r="N138" s="3">
        <f t="shared" si="15"/>
        <v>3.1477104186565863</v>
      </c>
      <c r="O138" s="3">
        <f t="shared" si="16"/>
        <v>0.8125</v>
      </c>
      <c r="P138" s="4">
        <f t="shared" si="17"/>
        <v>41.093663726886462</v>
      </c>
    </row>
    <row r="139" spans="1:16" x14ac:dyDescent="0.15">
      <c r="A139" t="s">
        <v>4</v>
      </c>
      <c r="B139" s="1">
        <v>2005</v>
      </c>
      <c r="C139" s="3">
        <v>14542.55859375</v>
      </c>
      <c r="D139" s="3">
        <v>1436.937744140625</v>
      </c>
      <c r="E139" s="3">
        <v>50.815887451171875</v>
      </c>
      <c r="F139" s="3">
        <v>303.13369750976562</v>
      </c>
      <c r="G139" s="3">
        <v>0.13550902903079987</v>
      </c>
      <c r="H139" s="3">
        <v>1842.787353515625</v>
      </c>
      <c r="I139" s="3">
        <v>1131.5208740234375</v>
      </c>
      <c r="J139" s="3">
        <v>906.5189208984375</v>
      </c>
      <c r="K139" s="3">
        <f t="shared" si="12"/>
        <v>12.852222992616905</v>
      </c>
      <c r="L139" s="3">
        <f t="shared" si="13"/>
        <v>16.042200839379156</v>
      </c>
      <c r="M139" s="3">
        <f t="shared" si="14"/>
        <v>4.1246201448987838</v>
      </c>
      <c r="N139" s="3">
        <f t="shared" si="15"/>
        <v>6.7764097482040349</v>
      </c>
      <c r="O139" s="3">
        <f t="shared" si="16"/>
        <v>0.80115085961698351</v>
      </c>
      <c r="P139" s="4">
        <f t="shared" si="17"/>
        <v>76.444132608746543</v>
      </c>
    </row>
    <row r="140" spans="1:16" x14ac:dyDescent="0.15">
      <c r="A140" t="s">
        <v>5</v>
      </c>
      <c r="B140" s="1">
        <v>2005</v>
      </c>
      <c r="C140" s="3">
        <v>17260.869140625</v>
      </c>
      <c r="D140" s="3">
        <v>3058.438720703125</v>
      </c>
      <c r="E140" s="3">
        <v>293.91909790039062</v>
      </c>
      <c r="F140" s="3">
        <v>231.72044372558594</v>
      </c>
      <c r="G140" s="3">
        <v>0.13550902903079987</v>
      </c>
      <c r="H140" s="3">
        <v>388.09786987304688</v>
      </c>
      <c r="I140" s="3">
        <v>1208.4395751953125</v>
      </c>
      <c r="J140" s="3">
        <v>803.25421142578125</v>
      </c>
      <c r="K140" s="3">
        <f t="shared" si="12"/>
        <v>14.283601344184076</v>
      </c>
      <c r="L140" s="3">
        <f t="shared" si="13"/>
        <v>21.488675558870522</v>
      </c>
      <c r="M140" s="3">
        <f t="shared" si="14"/>
        <v>3.2178790233510877</v>
      </c>
      <c r="N140" s="3">
        <f t="shared" si="15"/>
        <v>27.84218519286663</v>
      </c>
      <c r="O140" s="3">
        <f t="shared" si="16"/>
        <v>0.66470366240360534</v>
      </c>
      <c r="P140" s="4">
        <f t="shared" si="17"/>
        <v>96.509120167631423</v>
      </c>
    </row>
    <row r="141" spans="1:16" x14ac:dyDescent="0.15">
      <c r="A141" t="s">
        <v>6</v>
      </c>
      <c r="B141" s="1">
        <v>2005</v>
      </c>
      <c r="C141" s="3">
        <v>128.32705688476562</v>
      </c>
      <c r="D141" s="3">
        <v>74.800987243652344</v>
      </c>
      <c r="E141" s="3">
        <v>7.181978702545166</v>
      </c>
      <c r="F141" s="3">
        <v>7.3174877166748047</v>
      </c>
      <c r="G141" s="3">
        <v>0.13550902903079987</v>
      </c>
      <c r="H141" s="3">
        <v>71.142242431640625</v>
      </c>
      <c r="I141" s="3">
        <v>9.2362871170043945</v>
      </c>
      <c r="J141" s="3">
        <v>8.1763858795166016</v>
      </c>
      <c r="K141" s="3">
        <f t="shared" si="12"/>
        <v>13.893792522810394</v>
      </c>
      <c r="L141" s="3">
        <f t="shared" si="13"/>
        <v>15.694838621333817</v>
      </c>
      <c r="M141" s="3">
        <f t="shared" si="14"/>
        <v>1.2910733131734304</v>
      </c>
      <c r="N141" s="3">
        <f t="shared" si="15"/>
        <v>1.6327586534243128</v>
      </c>
      <c r="O141" s="3">
        <f t="shared" si="16"/>
        <v>0.88524596257553856</v>
      </c>
      <c r="P141" s="4">
        <f t="shared" si="17"/>
        <v>101.50054714676871</v>
      </c>
    </row>
    <row r="142" spans="1:16" x14ac:dyDescent="0.15">
      <c r="A142" t="s">
        <v>7</v>
      </c>
      <c r="B142" s="1">
        <v>2005</v>
      </c>
      <c r="C142" s="3">
        <v>2809.23779296875</v>
      </c>
      <c r="D142" s="3">
        <v>1882.89794921875</v>
      </c>
      <c r="E142" s="3">
        <v>131.30825805664062</v>
      </c>
      <c r="F142" s="3">
        <v>122.50016784667969</v>
      </c>
      <c r="G142" s="3">
        <v>0.13550902903079987</v>
      </c>
      <c r="H142" s="3">
        <v>115.9957275390625</v>
      </c>
      <c r="I142" s="3">
        <v>160.04518127441406</v>
      </c>
      <c r="J142" s="3">
        <v>125.37124633789062</v>
      </c>
      <c r="K142" s="3">
        <f t="shared" si="12"/>
        <v>17.552779600105676</v>
      </c>
      <c r="L142" s="3">
        <f t="shared" si="13"/>
        <v>22.407353161326284</v>
      </c>
      <c r="M142" s="3">
        <f t="shared" si="14"/>
        <v>1.2216081675095976</v>
      </c>
      <c r="N142" s="3">
        <f t="shared" si="15"/>
        <v>11.772288730639671</v>
      </c>
      <c r="O142" s="3">
        <f t="shared" si="16"/>
        <v>0.78334908517444601</v>
      </c>
      <c r="P142" s="4">
        <f t="shared" si="17"/>
        <v>155.04568514239133</v>
      </c>
    </row>
    <row r="143" spans="1:16" x14ac:dyDescent="0.15">
      <c r="A143" t="s">
        <v>8</v>
      </c>
      <c r="B143" s="1">
        <v>2005</v>
      </c>
      <c r="C143" s="3">
        <v>6100.751953125</v>
      </c>
      <c r="D143" s="3">
        <v>1467.42724609375</v>
      </c>
      <c r="E143" s="3">
        <v>57.591339111328125</v>
      </c>
      <c r="F143" s="3">
        <v>217.49198913574219</v>
      </c>
      <c r="G143" s="3">
        <v>0.13550902903079987</v>
      </c>
      <c r="H143" s="3">
        <v>441.62393188476562</v>
      </c>
      <c r="I143" s="3">
        <v>605.658203125</v>
      </c>
      <c r="J143" s="3">
        <v>493.30859375</v>
      </c>
      <c r="K143" s="3">
        <f t="shared" si="12"/>
        <v>10.072928793248565</v>
      </c>
      <c r="L143" s="3">
        <f t="shared" si="13"/>
        <v>12.36700927253003</v>
      </c>
      <c r="M143" s="3">
        <f t="shared" si="14"/>
        <v>2.3249946416579612</v>
      </c>
      <c r="N143" s="3">
        <f t="shared" si="15"/>
        <v>9.2540594908782623</v>
      </c>
      <c r="O143" s="3">
        <f t="shared" si="16"/>
        <v>0.81449997903881688</v>
      </c>
      <c r="P143" s="4">
        <f t="shared" si="17"/>
        <v>142.18355404148087</v>
      </c>
    </row>
    <row r="144" spans="1:16" x14ac:dyDescent="0.15">
      <c r="A144" t="s">
        <v>9</v>
      </c>
      <c r="B144" s="1">
        <v>2005</v>
      </c>
      <c r="C144" s="3">
        <v>2489.165283203125</v>
      </c>
      <c r="D144" s="3">
        <v>1938.5921630859375</v>
      </c>
      <c r="E144" s="3">
        <v>9.350123405456543</v>
      </c>
      <c r="F144" s="3">
        <v>14.905993461608887</v>
      </c>
      <c r="G144" s="3">
        <v>6.77545166015625</v>
      </c>
      <c r="H144" s="3">
        <v>179.1429443359375</v>
      </c>
      <c r="I144" s="3">
        <v>133.69905090332031</v>
      </c>
      <c r="J144" s="3">
        <v>117.80052185058594</v>
      </c>
      <c r="K144" s="3">
        <f t="shared" si="12"/>
        <v>18.617673546561491</v>
      </c>
      <c r="L144" s="3">
        <f t="shared" si="13"/>
        <v>21.130341734481409</v>
      </c>
      <c r="M144" s="3">
        <f t="shared" si="14"/>
        <v>1.1317258843374192</v>
      </c>
      <c r="N144" s="3">
        <f t="shared" si="15"/>
        <v>12.39473596770172</v>
      </c>
      <c r="O144" s="3">
        <f t="shared" si="16"/>
        <v>0.88108719586774908</v>
      </c>
      <c r="P144" s="4">
        <f t="shared" si="17"/>
        <v>157.26680311565201</v>
      </c>
    </row>
    <row r="145" spans="1:16" x14ac:dyDescent="0.15">
      <c r="A145" t="s">
        <v>10</v>
      </c>
      <c r="B145" s="1">
        <v>2005</v>
      </c>
      <c r="C145" s="3">
        <v>418.45187377929688</v>
      </c>
      <c r="D145" s="3">
        <v>195.810546875</v>
      </c>
      <c r="E145" s="3">
        <v>2.0326354503631592</v>
      </c>
      <c r="F145" s="3">
        <v>2.1681444644927979</v>
      </c>
      <c r="G145" s="3">
        <v>0.54203611612319946</v>
      </c>
      <c r="H145" s="3">
        <v>56.371757507324219</v>
      </c>
      <c r="I145" s="3">
        <v>20.895208358764648</v>
      </c>
      <c r="J145" s="3">
        <v>16.807014465332031</v>
      </c>
      <c r="K145" s="3">
        <f t="shared" si="12"/>
        <v>20.026212067120841</v>
      </c>
      <c r="L145" s="3">
        <f t="shared" si="13"/>
        <v>24.897454252951412</v>
      </c>
      <c r="M145" s="3">
        <f t="shared" si="14"/>
        <v>1.7765231867451543</v>
      </c>
      <c r="N145" s="3">
        <f t="shared" si="15"/>
        <v>7.0825685026861214</v>
      </c>
      <c r="O145" s="3">
        <f t="shared" si="16"/>
        <v>0.80434778044614264</v>
      </c>
      <c r="P145" s="4">
        <f t="shared" si="17"/>
        <v>228.25886959028176</v>
      </c>
    </row>
    <row r="146" spans="1:16" x14ac:dyDescent="0.15">
      <c r="A146" t="s">
        <v>11</v>
      </c>
      <c r="B146" s="1">
        <v>2005</v>
      </c>
      <c r="C146" s="3">
        <v>1717.7125244140625</v>
      </c>
      <c r="D146" s="3">
        <v>602.608642578125</v>
      </c>
      <c r="E146" s="3">
        <v>23.443061828613281</v>
      </c>
      <c r="F146" s="3">
        <v>21.139408111572266</v>
      </c>
      <c r="G146" s="3">
        <v>0.13550902903079987</v>
      </c>
      <c r="H146" s="3">
        <v>71.684280395507812</v>
      </c>
      <c r="I146" s="3">
        <v>325.99551391601562</v>
      </c>
      <c r="J146" s="3">
        <v>271.78912353515625</v>
      </c>
      <c r="K146" s="3">
        <f t="shared" si="12"/>
        <v>5.2691293318121764</v>
      </c>
      <c r="L146" s="3">
        <f t="shared" si="13"/>
        <v>6.3200193667495101</v>
      </c>
      <c r="M146" s="3">
        <f t="shared" si="14"/>
        <v>1.4035475705897058</v>
      </c>
      <c r="N146" s="3">
        <f t="shared" si="15"/>
        <v>18.478134170067474</v>
      </c>
      <c r="O146" s="3">
        <f t="shared" si="16"/>
        <v>0.8337204407210822</v>
      </c>
      <c r="P146" s="4">
        <f t="shared" si="17"/>
        <v>81.131771848813727</v>
      </c>
    </row>
    <row r="147" spans="1:16" x14ac:dyDescent="0.15">
      <c r="A147" t="s">
        <v>12</v>
      </c>
      <c r="B147" s="1">
        <v>2005</v>
      </c>
      <c r="C147" s="3">
        <v>149015.625</v>
      </c>
      <c r="D147" s="3">
        <v>43134.421875</v>
      </c>
      <c r="E147" s="3">
        <v>2232.7822265625</v>
      </c>
      <c r="F147" s="3">
        <v>1638.30419921875</v>
      </c>
      <c r="G147" s="3">
        <v>0.13550902903079987</v>
      </c>
      <c r="H147" s="3">
        <v>2982.82470703125</v>
      </c>
      <c r="I147" s="3">
        <v>9852.544921875</v>
      </c>
      <c r="J147" s="3">
        <v>7630.384765625</v>
      </c>
      <c r="K147" s="3">
        <f t="shared" si="12"/>
        <v>15.124582144167622</v>
      </c>
      <c r="L147" s="3">
        <f t="shared" si="13"/>
        <v>19.52924126071829</v>
      </c>
      <c r="M147" s="3">
        <f t="shared" si="14"/>
        <v>2.3709675066106612</v>
      </c>
      <c r="N147" s="3">
        <f t="shared" si="15"/>
        <v>32.245639203703185</v>
      </c>
      <c r="O147" s="3">
        <f t="shared" si="16"/>
        <v>0.77445825683917724</v>
      </c>
      <c r="P147" s="4">
        <f t="shared" si="17"/>
        <v>79.447127299505766</v>
      </c>
    </row>
    <row r="148" spans="1:16" x14ac:dyDescent="0.15">
      <c r="A148" t="s">
        <v>13</v>
      </c>
      <c r="B148" s="1">
        <v>2005</v>
      </c>
      <c r="C148" s="3">
        <v>3822.438720703125</v>
      </c>
      <c r="D148" s="3">
        <v>1716.8994140625</v>
      </c>
      <c r="E148" s="3">
        <v>35.503364562988281</v>
      </c>
      <c r="F148" s="3">
        <v>281.99429321289062</v>
      </c>
      <c r="G148" s="3">
        <v>108.67824554443359</v>
      </c>
      <c r="H148" s="3">
        <v>206.3802490234375</v>
      </c>
      <c r="I148" s="3">
        <v>227.87889099121094</v>
      </c>
      <c r="J148" s="3">
        <v>183.51443481445312</v>
      </c>
      <c r="K148" s="3">
        <f t="shared" si="12"/>
        <v>16.77399211518259</v>
      </c>
      <c r="L148" s="3">
        <f t="shared" si="13"/>
        <v>20.829090226978046</v>
      </c>
      <c r="M148" s="3">
        <f t="shared" si="14"/>
        <v>1.7665429348335104</v>
      </c>
      <c r="N148" s="3">
        <f t="shared" si="15"/>
        <v>6.4021788339873353</v>
      </c>
      <c r="O148" s="3">
        <f t="shared" si="16"/>
        <v>0.80531563944433582</v>
      </c>
      <c r="P148" s="4">
        <f t="shared" si="17"/>
        <v>93.403358419335476</v>
      </c>
    </row>
    <row r="149" spans="1:16" x14ac:dyDescent="0.15">
      <c r="A149" t="s">
        <v>14</v>
      </c>
      <c r="B149" s="1">
        <v>2005</v>
      </c>
      <c r="C149" s="3">
        <v>4326.39697265625</v>
      </c>
      <c r="D149" s="3">
        <v>646.3780517578125</v>
      </c>
      <c r="E149" s="3">
        <v>50.680377960205078</v>
      </c>
      <c r="F149" s="3">
        <v>59.759483337402344</v>
      </c>
      <c r="G149" s="3">
        <v>0.13550902903079987</v>
      </c>
      <c r="H149" s="3">
        <v>98.379554748535156</v>
      </c>
      <c r="I149" s="3">
        <v>392.1636962890625</v>
      </c>
      <c r="J149" s="3">
        <v>320.84744262695312</v>
      </c>
      <c r="K149" s="3">
        <f t="shared" si="12"/>
        <v>11.032120039656292</v>
      </c>
      <c r="L149" s="3">
        <f t="shared" si="13"/>
        <v>13.48428068253771</v>
      </c>
      <c r="M149" s="3">
        <f t="shared" si="14"/>
        <v>3.0682152631996238</v>
      </c>
      <c r="N149" s="3">
        <f t="shared" si="15"/>
        <v>27.334761346773078</v>
      </c>
      <c r="O149" s="3">
        <f t="shared" si="16"/>
        <v>0.81814672205266448</v>
      </c>
      <c r="P149" s="4">
        <f t="shared" si="17"/>
        <v>245.68347784856522</v>
      </c>
    </row>
    <row r="150" spans="1:16" x14ac:dyDescent="0.15">
      <c r="A150" t="s">
        <v>15</v>
      </c>
      <c r="B150" s="1">
        <v>2005</v>
      </c>
      <c r="C150" s="3">
        <v>52.848522186279297</v>
      </c>
      <c r="D150" s="3">
        <v>28.592405319213867</v>
      </c>
      <c r="E150" s="3">
        <v>0.54203611612319946</v>
      </c>
      <c r="F150" s="3">
        <v>0.54203611612319946</v>
      </c>
      <c r="G150" s="3">
        <v>0.13550902903079987</v>
      </c>
      <c r="H150" s="3">
        <v>1.3550902605056763</v>
      </c>
      <c r="I150" s="3">
        <v>3.7853636741638184</v>
      </c>
      <c r="J150" s="3">
        <v>3.482534646987915</v>
      </c>
      <c r="K150" s="3">
        <f t="shared" si="12"/>
        <v>13.961280007779823</v>
      </c>
      <c r="L150" s="3">
        <f t="shared" si="13"/>
        <v>15.175304065384848</v>
      </c>
      <c r="M150" s="3">
        <f t="shared" si="14"/>
        <v>1.4517891580542959</v>
      </c>
      <c r="N150" s="3">
        <f t="shared" si="15"/>
        <v>26.000000806405186</v>
      </c>
      <c r="O150" s="3">
        <f t="shared" si="16"/>
        <v>0.92000001763561123</v>
      </c>
      <c r="P150" s="4">
        <f t="shared" si="17"/>
        <v>2209.4626136900642</v>
      </c>
    </row>
    <row r="151" spans="1:16" x14ac:dyDescent="0.15">
      <c r="A151" t="s">
        <v>16</v>
      </c>
      <c r="B151" s="1">
        <v>2005</v>
      </c>
      <c r="C151" s="3">
        <v>482.54766845703125</v>
      </c>
      <c r="D151" s="3">
        <v>347.30966186523438</v>
      </c>
      <c r="E151" s="3">
        <v>0.54203611612319946</v>
      </c>
      <c r="F151" s="3">
        <v>2.981198787689209</v>
      </c>
      <c r="G151" s="3">
        <v>0.13550902903079987</v>
      </c>
      <c r="H151" s="3">
        <v>4.3362889289855957</v>
      </c>
      <c r="I151" s="3">
        <v>6.056581974029541</v>
      </c>
      <c r="J151" s="3">
        <v>4.6938509941101074</v>
      </c>
      <c r="K151" s="3">
        <f t="shared" si="12"/>
        <v>79.673266295442303</v>
      </c>
      <c r="L151" s="3">
        <f t="shared" si="13"/>
        <v>102.80421535803694</v>
      </c>
      <c r="M151" s="3">
        <f t="shared" si="14"/>
        <v>1.3456352509098435</v>
      </c>
      <c r="N151" s="3">
        <f t="shared" si="15"/>
        <v>64.745455408265656</v>
      </c>
      <c r="O151" s="3">
        <f t="shared" si="16"/>
        <v>0.77499999409521958</v>
      </c>
      <c r="P151" s="4">
        <f t="shared" si="17"/>
        <v>188.54294464079877</v>
      </c>
    </row>
    <row r="152" spans="1:16" x14ac:dyDescent="0.15">
      <c r="A152" t="s">
        <v>17</v>
      </c>
      <c r="B152" s="1">
        <v>2005</v>
      </c>
      <c r="C152" s="3">
        <v>10063.4423828125</v>
      </c>
      <c r="D152" s="3">
        <v>3593.29296875</v>
      </c>
      <c r="E152" s="3">
        <v>92.823684692382812</v>
      </c>
      <c r="F152" s="3">
        <v>168.03120422363281</v>
      </c>
      <c r="G152" s="3">
        <v>0.13550902903079987</v>
      </c>
      <c r="H152" s="3">
        <v>439.8623046875</v>
      </c>
      <c r="I152" s="3">
        <v>570.83282470703125</v>
      </c>
      <c r="J152" s="3">
        <v>350.0704345703125</v>
      </c>
      <c r="K152" s="3">
        <f t="shared" si="12"/>
        <v>17.629403824100979</v>
      </c>
      <c r="L152" s="3">
        <f t="shared" si="13"/>
        <v>28.746907447824569</v>
      </c>
      <c r="M152" s="3">
        <f t="shared" si="14"/>
        <v>2.1843713666242017</v>
      </c>
      <c r="N152" s="3">
        <f t="shared" si="15"/>
        <v>16.55092452150507</v>
      </c>
      <c r="O152" s="3">
        <f t="shared" si="16"/>
        <v>0.61326262159149536</v>
      </c>
      <c r="P152" s="4">
        <f t="shared" si="17"/>
        <v>123.96721456030858</v>
      </c>
    </row>
    <row r="153" spans="1:16" x14ac:dyDescent="0.15">
      <c r="A153" t="s">
        <v>18</v>
      </c>
      <c r="B153" s="1">
        <v>2005</v>
      </c>
      <c r="C153" s="3">
        <v>2919.81298828125</v>
      </c>
      <c r="D153" s="3">
        <v>884.46746826171875</v>
      </c>
      <c r="E153" s="3">
        <v>118.57040405273438</v>
      </c>
      <c r="F153" s="3">
        <v>82.11846923828125</v>
      </c>
      <c r="G153" s="3">
        <v>0.13550902903079987</v>
      </c>
      <c r="H153" s="3">
        <v>81.305419921875</v>
      </c>
      <c r="I153" s="3">
        <v>195.47618103027344</v>
      </c>
      <c r="J153" s="3">
        <v>172.00692749023438</v>
      </c>
      <c r="K153" s="3">
        <f t="shared" si="12"/>
        <v>14.936924656969117</v>
      </c>
      <c r="L153" s="3">
        <f t="shared" si="13"/>
        <v>16.974973222790815</v>
      </c>
      <c r="M153" s="3">
        <f t="shared" si="14"/>
        <v>2.1304401969114077</v>
      </c>
      <c r="N153" s="3">
        <f t="shared" si="15"/>
        <v>17.851698041245786</v>
      </c>
      <c r="O153" s="3">
        <f t="shared" si="16"/>
        <v>0.87993803942586557</v>
      </c>
      <c r="P153" s="4">
        <f t="shared" si="17"/>
        <v>137.55471051589771</v>
      </c>
    </row>
    <row r="154" spans="1:16" x14ac:dyDescent="0.15">
      <c r="A154" t="s">
        <v>19</v>
      </c>
      <c r="B154" s="1">
        <v>2005</v>
      </c>
      <c r="C154" s="3">
        <v>2660.042236328125</v>
      </c>
      <c r="D154" s="3">
        <v>2435.50390625</v>
      </c>
      <c r="E154" s="3">
        <v>15.312520980834961</v>
      </c>
      <c r="F154" s="3">
        <v>25.475698471069336</v>
      </c>
      <c r="G154" s="3">
        <v>0.13550902903079987</v>
      </c>
      <c r="H154" s="3">
        <v>22.087972640991211</v>
      </c>
      <c r="I154" s="3">
        <v>152.47445678710938</v>
      </c>
      <c r="J154" s="3">
        <v>127.03680419921875</v>
      </c>
      <c r="K154" s="3">
        <f t="shared" si="12"/>
        <v>17.44582202409271</v>
      </c>
      <c r="L154" s="3">
        <f t="shared" si="13"/>
        <v>20.939146360740107</v>
      </c>
      <c r="M154" s="3">
        <f t="shared" si="14"/>
        <v>0.97425750315892201</v>
      </c>
      <c r="N154" s="3">
        <f t="shared" si="15"/>
        <v>55.767043132814393</v>
      </c>
      <c r="O154" s="3">
        <f t="shared" si="16"/>
        <v>0.83316777692536637</v>
      </c>
      <c r="P154" s="4">
        <f t="shared" si="17"/>
        <v>186.14714421196126</v>
      </c>
    </row>
    <row r="155" spans="1:16" x14ac:dyDescent="0.15">
      <c r="A155" t="s">
        <v>20</v>
      </c>
      <c r="B155" s="1">
        <v>2005</v>
      </c>
      <c r="C155" s="3">
        <v>1177.708984375</v>
      </c>
      <c r="D155" s="3">
        <v>596.23974609375</v>
      </c>
      <c r="E155" s="3">
        <v>24.527133941650391</v>
      </c>
      <c r="F155" s="3">
        <v>50.002834320068359</v>
      </c>
      <c r="G155" s="3">
        <v>5.0138339996337891</v>
      </c>
      <c r="H155" s="3">
        <v>106.51010131835938</v>
      </c>
      <c r="I155" s="3">
        <v>133.54763793945312</v>
      </c>
      <c r="J155" s="3">
        <v>118.10334777832031</v>
      </c>
      <c r="K155" s="3">
        <f t="shared" si="12"/>
        <v>8.8186433136986011</v>
      </c>
      <c r="L155" s="3">
        <f t="shared" si="13"/>
        <v>9.9718509807660727</v>
      </c>
      <c r="M155" s="3">
        <f t="shared" si="14"/>
        <v>1.3499368027708407</v>
      </c>
      <c r="N155" s="3">
        <f t="shared" si="15"/>
        <v>7.2911071459791597</v>
      </c>
      <c r="O155" s="3">
        <f t="shared" si="16"/>
        <v>0.88435370030179916</v>
      </c>
      <c r="P155" s="4">
        <f t="shared" si="17"/>
        <v>151.36548005056295</v>
      </c>
    </row>
    <row r="156" spans="1:16" x14ac:dyDescent="0.15">
      <c r="A156" t="s">
        <v>21</v>
      </c>
      <c r="B156" s="1">
        <v>2005</v>
      </c>
      <c r="C156" s="3">
        <v>2419.107177734375</v>
      </c>
      <c r="D156" s="3">
        <v>1562.0125732421875</v>
      </c>
      <c r="E156" s="3">
        <v>21.816953659057617</v>
      </c>
      <c r="F156" s="3">
        <v>36.180912017822266</v>
      </c>
      <c r="G156" s="3">
        <v>1.3550902605056763</v>
      </c>
      <c r="H156" s="3">
        <v>162.61083984375</v>
      </c>
      <c r="I156" s="3">
        <v>103.26472473144531</v>
      </c>
      <c r="J156" s="3">
        <v>79.79547119140625</v>
      </c>
      <c r="K156" s="3">
        <f t="shared" si="12"/>
        <v>23.426268592935383</v>
      </c>
      <c r="L156" s="3">
        <f t="shared" si="13"/>
        <v>30.316346800329516</v>
      </c>
      <c r="M156" s="3">
        <f t="shared" si="14"/>
        <v>1.3691330853788717</v>
      </c>
      <c r="N156" s="3">
        <f t="shared" si="15"/>
        <v>12.086661733383034</v>
      </c>
      <c r="O156" s="3">
        <f t="shared" si="16"/>
        <v>0.77272729287688302</v>
      </c>
      <c r="P156" s="4">
        <f t="shared" si="17"/>
        <v>112.60651758097654</v>
      </c>
    </row>
    <row r="157" spans="1:16" x14ac:dyDescent="0.15">
      <c r="A157" t="s">
        <v>27</v>
      </c>
      <c r="B157" s="1">
        <v>2005</v>
      </c>
      <c r="C157" s="3">
        <v>1998.2161865234375</v>
      </c>
      <c r="D157" s="3">
        <v>1357.93603515625</v>
      </c>
      <c r="E157" s="3">
        <v>6.5044336318969727</v>
      </c>
      <c r="F157" s="3">
        <v>37.807018280029297</v>
      </c>
      <c r="G157" s="3">
        <v>0.13550902903079987</v>
      </c>
      <c r="H157" s="3">
        <v>60.97906494140625</v>
      </c>
      <c r="I157" s="3">
        <v>91.605804443359375</v>
      </c>
      <c r="J157" s="3">
        <v>81.309616088867188</v>
      </c>
      <c r="K157" s="3">
        <f t="shared" si="12"/>
        <v>21.81320494553324</v>
      </c>
      <c r="L157" s="3">
        <f t="shared" si="13"/>
        <v>24.575398121908371</v>
      </c>
      <c r="M157" s="3">
        <f t="shared" si="14"/>
        <v>1.2997746327994351</v>
      </c>
      <c r="N157" s="3">
        <f t="shared" si="15"/>
        <v>20.20000023315453</v>
      </c>
      <c r="O157" s="3">
        <f t="shared" si="16"/>
        <v>0.88760331927592639</v>
      </c>
      <c r="P157" s="4">
        <f t="shared" si="17"/>
        <v>93.014550247864364</v>
      </c>
    </row>
    <row r="158" spans="1:16" x14ac:dyDescent="0.15">
      <c r="A158" t="s">
        <v>22</v>
      </c>
      <c r="B158" s="1">
        <v>2005</v>
      </c>
      <c r="C158" s="3">
        <v>15595.5986328125</v>
      </c>
      <c r="D158" s="3">
        <v>9762.2060546875</v>
      </c>
      <c r="E158" s="3">
        <v>135.10250854492188</v>
      </c>
      <c r="F158" s="3">
        <v>265.73321533203125</v>
      </c>
      <c r="G158" s="3">
        <v>0.13550902903079987</v>
      </c>
      <c r="H158" s="3">
        <v>1114.96826171875</v>
      </c>
      <c r="I158" s="3">
        <v>1620.4384765625</v>
      </c>
      <c r="J158" s="3">
        <v>1224.1866455078125</v>
      </c>
      <c r="K158" s="3">
        <f t="shared" si="12"/>
        <v>9.6243077774208725</v>
      </c>
      <c r="L158" s="3">
        <f t="shared" si="13"/>
        <v>12.739559519000627</v>
      </c>
      <c r="M158" s="3">
        <f t="shared" si="14"/>
        <v>1.2239585464803779</v>
      </c>
      <c r="N158" s="3">
        <f t="shared" si="15"/>
        <v>11.294308299988627</v>
      </c>
      <c r="O158" s="3">
        <f t="shared" si="16"/>
        <v>0.75546629089228234</v>
      </c>
      <c r="P158" s="4">
        <f t="shared" si="17"/>
        <v>144.38059631122735</v>
      </c>
    </row>
    <row r="159" spans="1:16" x14ac:dyDescent="0.15">
      <c r="A159" t="s">
        <v>23</v>
      </c>
      <c r="B159" s="1">
        <v>2005</v>
      </c>
      <c r="C159" s="3">
        <v>2485.10009765625</v>
      </c>
      <c r="D159" s="3">
        <v>896.79876708984375</v>
      </c>
      <c r="E159" s="3">
        <v>2.8456897735595703</v>
      </c>
      <c r="F159" s="3">
        <v>4.7428159713745117</v>
      </c>
      <c r="G159" s="3">
        <v>0.13550902903079987</v>
      </c>
      <c r="H159" s="3">
        <v>34.012767791748047</v>
      </c>
      <c r="I159" s="3">
        <v>108.71564483642578</v>
      </c>
      <c r="J159" s="3">
        <v>103.11331176757812</v>
      </c>
      <c r="K159" s="3">
        <f t="shared" si="12"/>
        <v>22.858716437687939</v>
      </c>
      <c r="L159" s="3">
        <f t="shared" si="13"/>
        <v>24.10067192156308</v>
      </c>
      <c r="M159" s="3">
        <f t="shared" si="14"/>
        <v>2.2358610359411202</v>
      </c>
      <c r="N159" s="3">
        <f t="shared" si="15"/>
        <v>63.898952671179302</v>
      </c>
      <c r="O159" s="3">
        <f t="shared" si="16"/>
        <v>0.94846801417333304</v>
      </c>
      <c r="P159" s="4">
        <f t="shared" si="17"/>
        <v>58.22120232656706</v>
      </c>
    </row>
    <row r="160" spans="1:16" x14ac:dyDescent="0.15">
      <c r="A160" t="s">
        <v>24</v>
      </c>
      <c r="B160" s="1">
        <v>2005</v>
      </c>
      <c r="C160" s="3">
        <v>2270.453857421875</v>
      </c>
      <c r="D160" s="3">
        <v>1709.4464111328125</v>
      </c>
      <c r="E160" s="3">
        <v>8.8080873489379883</v>
      </c>
      <c r="F160" s="3">
        <v>16.667610168457031</v>
      </c>
      <c r="G160" s="3">
        <v>5.0138339996337891</v>
      </c>
      <c r="H160" s="3">
        <v>143.0975341796875</v>
      </c>
      <c r="I160" s="3">
        <v>113.10666656494141</v>
      </c>
      <c r="J160" s="3">
        <v>99.025115966796875</v>
      </c>
      <c r="K160" s="3">
        <f t="shared" si="12"/>
        <v>20.073563534102295</v>
      </c>
      <c r="L160" s="3">
        <f t="shared" si="13"/>
        <v>22.928060575896303</v>
      </c>
      <c r="M160" s="3">
        <f t="shared" si="14"/>
        <v>1.1761655580300976</v>
      </c>
      <c r="N160" s="3">
        <f t="shared" si="15"/>
        <v>13.77878343577245</v>
      </c>
      <c r="O160" s="3">
        <f t="shared" si="16"/>
        <v>0.87550202807842936</v>
      </c>
      <c r="P160" s="4">
        <f t="shared" si="17"/>
        <v>162.69672557186198</v>
      </c>
    </row>
    <row r="161" spans="1:16" x14ac:dyDescent="0.15">
      <c r="A161" t="s">
        <v>25</v>
      </c>
      <c r="B161" s="1">
        <v>2005</v>
      </c>
      <c r="C161" s="3">
        <v>19642.7109375</v>
      </c>
      <c r="D161" s="3">
        <v>3298.6962890625</v>
      </c>
      <c r="E161" s="3">
        <v>47.42816162109375</v>
      </c>
      <c r="F161" s="3">
        <v>142.01345825195312</v>
      </c>
      <c r="G161" s="3">
        <v>10879.884765625</v>
      </c>
      <c r="H161" s="3">
        <v>447.99285888671875</v>
      </c>
      <c r="I161" s="3">
        <v>2239.118408203125</v>
      </c>
      <c r="J161" s="3">
        <v>1848.923095703125</v>
      </c>
      <c r="K161" s="3">
        <f t="shared" si="12"/>
        <v>8.7725199639009368</v>
      </c>
      <c r="L161" s="3">
        <f t="shared" si="13"/>
        <v>10.623865850964501</v>
      </c>
      <c r="M161" s="3">
        <f t="shared" si="14"/>
        <v>2.6422212064518975</v>
      </c>
      <c r="N161" s="3">
        <f t="shared" si="15"/>
        <v>1.7125455504122438</v>
      </c>
      <c r="O161" s="3">
        <f t="shared" si="16"/>
        <v>0.82573707979421751</v>
      </c>
      <c r="P161" s="4">
        <f t="shared" si="17"/>
        <v>145.28663832799424</v>
      </c>
    </row>
    <row r="162" spans="1:16" x14ac:dyDescent="0.15">
      <c r="A162" t="s">
        <v>26</v>
      </c>
      <c r="B162" s="1">
        <v>2005</v>
      </c>
      <c r="C162" s="3">
        <v>15204.51953125</v>
      </c>
      <c r="D162" s="3">
        <v>7527.52685546875</v>
      </c>
      <c r="E162" s="3">
        <v>127.51399993896484</v>
      </c>
      <c r="F162" s="3">
        <v>435.93255615234375</v>
      </c>
      <c r="G162" s="3">
        <v>637.84100341796875</v>
      </c>
      <c r="H162" s="3">
        <v>1719.203125</v>
      </c>
      <c r="I162" s="3">
        <v>1439.6495361328125</v>
      </c>
      <c r="J162" s="3">
        <v>1004.6355590820312</v>
      </c>
      <c r="K162" s="3">
        <f t="shared" si="12"/>
        <v>10.56126449503286</v>
      </c>
      <c r="L162" s="3">
        <f t="shared" si="13"/>
        <v>15.134363296022363</v>
      </c>
      <c r="M162" s="3">
        <f t="shared" si="14"/>
        <v>1.5054984466872008</v>
      </c>
      <c r="N162" s="3">
        <f t="shared" si="15"/>
        <v>5.4438404786000385</v>
      </c>
      <c r="O162" s="3">
        <f t="shared" si="16"/>
        <v>0.69783341977845803</v>
      </c>
      <c r="P162" s="4">
        <f t="shared" si="17"/>
        <v>89.463316451707399</v>
      </c>
    </row>
    <row r="163" spans="1:16" x14ac:dyDescent="0.15">
      <c r="A163" t="s">
        <v>1</v>
      </c>
      <c r="B163" s="1">
        <v>2006</v>
      </c>
      <c r="C163" s="3">
        <v>162.49154663085938</v>
      </c>
      <c r="D163" s="3">
        <v>21.127742767333984</v>
      </c>
      <c r="E163" s="3">
        <v>0.76828151941299438</v>
      </c>
      <c r="F163" s="3">
        <v>1.6646100282669067</v>
      </c>
      <c r="G163" s="3">
        <v>0.12804692983627319</v>
      </c>
      <c r="H163" s="3">
        <v>29.834932327270508</v>
      </c>
      <c r="I163" s="3">
        <v>10.304542541503906</v>
      </c>
      <c r="J163" s="3">
        <v>9.016474723815918</v>
      </c>
      <c r="K163" s="3">
        <f t="shared" si="12"/>
        <v>15.768923848524807</v>
      </c>
      <c r="L163" s="3">
        <f t="shared" si="13"/>
        <v>18.021627255456924</v>
      </c>
      <c r="M163" s="3">
        <f t="shared" si="14"/>
        <v>3.9423389091522831</v>
      </c>
      <c r="N163" s="3">
        <f t="shared" si="15"/>
        <v>5.1376519773514406</v>
      </c>
      <c r="O163" s="3">
        <f t="shared" si="16"/>
        <v>0.875</v>
      </c>
      <c r="P163" s="4">
        <f t="shared" si="17"/>
        <v>107.70898248980542</v>
      </c>
    </row>
    <row r="164" spans="1:16" x14ac:dyDescent="0.15">
      <c r="A164" t="s">
        <v>2</v>
      </c>
      <c r="B164" s="1">
        <v>2006</v>
      </c>
      <c r="C164" s="3">
        <v>15018.6240234375</v>
      </c>
      <c r="D164" s="3">
        <v>8751.7509765625</v>
      </c>
      <c r="E164" s="3">
        <v>57.749160766601562</v>
      </c>
      <c r="F164" s="3">
        <v>203.97874450683594</v>
      </c>
      <c r="G164" s="3">
        <v>0.12804692983627319</v>
      </c>
      <c r="H164" s="3">
        <v>230.35641479492188</v>
      </c>
      <c r="I164" s="3">
        <v>1266.7431640625</v>
      </c>
      <c r="J164" s="3">
        <v>953.59954833984375</v>
      </c>
      <c r="K164" s="3">
        <f t="shared" si="12"/>
        <v>11.85609241834953</v>
      </c>
      <c r="L164" s="3">
        <f t="shared" si="13"/>
        <v>15.749403457231047</v>
      </c>
      <c r="M164" s="3">
        <f t="shared" si="14"/>
        <v>1.3616353585493899</v>
      </c>
      <c r="N164" s="3">
        <f t="shared" si="15"/>
        <v>34.568229962911296</v>
      </c>
      <c r="O164" s="3">
        <f t="shared" si="16"/>
        <v>0.75279628530349341</v>
      </c>
      <c r="P164" s="4">
        <f t="shared" si="17"/>
        <v>185.07028011140267</v>
      </c>
    </row>
    <row r="165" spans="1:16" x14ac:dyDescent="0.15">
      <c r="A165" t="s">
        <v>3</v>
      </c>
      <c r="B165" s="1">
        <v>2006</v>
      </c>
      <c r="C165" s="3">
        <v>451.36538696289062</v>
      </c>
      <c r="D165" s="3">
        <v>255.5816650390625</v>
      </c>
      <c r="E165" s="3">
        <v>8.4510965347290039</v>
      </c>
      <c r="F165" s="3">
        <v>13.188833236694336</v>
      </c>
      <c r="G165" s="3">
        <v>0.12804692983627319</v>
      </c>
      <c r="H165" s="3">
        <v>72.73065185546875</v>
      </c>
      <c r="I165" s="3">
        <v>33.7760009765625</v>
      </c>
      <c r="J165" s="3">
        <v>25.618236541748047</v>
      </c>
      <c r="K165" s="3">
        <f t="shared" si="12"/>
        <v>13.363494016834542</v>
      </c>
      <c r="L165" s="3">
        <f t="shared" si="13"/>
        <v>17.618909335439056</v>
      </c>
      <c r="M165" s="3">
        <f t="shared" si="14"/>
        <v>1.3955711435035627</v>
      </c>
      <c r="N165" s="3">
        <f t="shared" si="15"/>
        <v>5.2455355354932456</v>
      </c>
      <c r="O165" s="3">
        <f t="shared" si="16"/>
        <v>0.75847453224331662</v>
      </c>
      <c r="P165" s="4">
        <f t="shared" si="17"/>
        <v>64.231997150405988</v>
      </c>
    </row>
    <row r="166" spans="1:16" x14ac:dyDescent="0.15">
      <c r="A166" t="s">
        <v>4</v>
      </c>
      <c r="B166" s="1">
        <v>2006</v>
      </c>
      <c r="C166" s="3">
        <v>15861.171875</v>
      </c>
      <c r="D166" s="3">
        <v>2355.807373046875</v>
      </c>
      <c r="E166" s="3">
        <v>85.535346984863281</v>
      </c>
      <c r="F166" s="3">
        <v>251.86830139160156</v>
      </c>
      <c r="G166" s="3">
        <v>0.12804692983627319</v>
      </c>
      <c r="H166" s="3">
        <v>1741.31005859375</v>
      </c>
      <c r="I166" s="3">
        <v>1386.676513671875</v>
      </c>
      <c r="J166" s="3">
        <v>1195.183837890625</v>
      </c>
      <c r="K166" s="3">
        <f t="shared" si="12"/>
        <v>11.438263876699061</v>
      </c>
      <c r="L166" s="3">
        <f t="shared" si="13"/>
        <v>13.270905589715232</v>
      </c>
      <c r="M166" s="3">
        <f t="shared" si="14"/>
        <v>3.1575812582002709</v>
      </c>
      <c r="N166" s="3">
        <f t="shared" si="15"/>
        <v>7.9572171242586434</v>
      </c>
      <c r="O166" s="3">
        <f t="shared" si="16"/>
        <v>0.86190530098892093</v>
      </c>
      <c r="P166" s="4">
        <f t="shared" si="17"/>
        <v>83.375529713438326</v>
      </c>
    </row>
    <row r="167" spans="1:16" x14ac:dyDescent="0.15">
      <c r="A167" t="s">
        <v>5</v>
      </c>
      <c r="B167" s="1">
        <v>2006</v>
      </c>
      <c r="C167" s="3">
        <v>17574.6953125</v>
      </c>
      <c r="D167" s="3">
        <v>3414.499267578125</v>
      </c>
      <c r="E167" s="3">
        <v>336.50732421875</v>
      </c>
      <c r="F167" s="3">
        <v>243.92938232421875</v>
      </c>
      <c r="G167" s="3">
        <v>0.12804692983627319</v>
      </c>
      <c r="H167" s="3">
        <v>734.093017578125</v>
      </c>
      <c r="I167" s="3">
        <v>1406.9993896484375</v>
      </c>
      <c r="J167" s="3">
        <v>927.83819580078125</v>
      </c>
      <c r="K167" s="3">
        <f t="shared" si="12"/>
        <v>12.490904716661841</v>
      </c>
      <c r="L167" s="3">
        <f t="shared" si="13"/>
        <v>18.941551869754576</v>
      </c>
      <c r="M167" s="3">
        <f t="shared" si="14"/>
        <v>2.8877990958442066</v>
      </c>
      <c r="N167" s="3">
        <f t="shared" si="15"/>
        <v>17.967272181306143</v>
      </c>
      <c r="O167" s="3">
        <f t="shared" si="16"/>
        <v>0.65944463276037191</v>
      </c>
      <c r="P167" s="4">
        <f t="shared" si="17"/>
        <v>98.263787762089265</v>
      </c>
    </row>
    <row r="168" spans="1:16" x14ac:dyDescent="0.15">
      <c r="A168" t="s">
        <v>6</v>
      </c>
      <c r="B168" s="1">
        <v>2006</v>
      </c>
      <c r="C168" s="3">
        <v>157.75381469726562</v>
      </c>
      <c r="D168" s="3">
        <v>94.626678466796875</v>
      </c>
      <c r="E168" s="3">
        <v>7.9389090538024902</v>
      </c>
      <c r="F168" s="3">
        <v>6.274299144744873</v>
      </c>
      <c r="G168" s="3">
        <v>0.12804692983627319</v>
      </c>
      <c r="H168" s="3">
        <v>67.224632263183594</v>
      </c>
      <c r="I168" s="3">
        <v>9.3027114868164062</v>
      </c>
      <c r="J168" s="3">
        <v>8.3008813858032227</v>
      </c>
      <c r="K168" s="3">
        <f t="shared" si="12"/>
        <v>16.957831587148629</v>
      </c>
      <c r="L168" s="3">
        <f t="shared" si="13"/>
        <v>19.004465594107607</v>
      </c>
      <c r="M168" s="3">
        <f t="shared" si="14"/>
        <v>1.3127643392512269</v>
      </c>
      <c r="N168" s="3">
        <f t="shared" si="15"/>
        <v>2.1426088406557704</v>
      </c>
      <c r="O168" s="3">
        <f t="shared" si="16"/>
        <v>0.89230773173682165</v>
      </c>
      <c r="P168" s="4">
        <f t="shared" si="17"/>
        <v>124.77570120415737</v>
      </c>
    </row>
    <row r="169" spans="1:16" x14ac:dyDescent="0.15">
      <c r="A169" t="s">
        <v>7</v>
      </c>
      <c r="B169" s="1">
        <v>2006</v>
      </c>
      <c r="C169" s="3">
        <v>3451.760986328125</v>
      </c>
      <c r="D169" s="3">
        <v>2391.404296875</v>
      </c>
      <c r="E169" s="3">
        <v>133.80903625488281</v>
      </c>
      <c r="F169" s="3">
        <v>138.54676818847656</v>
      </c>
      <c r="G169" s="3">
        <v>0.12804692983627319</v>
      </c>
      <c r="H169" s="3">
        <v>109.60816955566406</v>
      </c>
      <c r="I169" s="3">
        <v>172.60108947753906</v>
      </c>
      <c r="J169" s="3">
        <v>132.52786254882812</v>
      </c>
      <c r="K169" s="3">
        <f t="shared" si="12"/>
        <v>19.998488982755291</v>
      </c>
      <c r="L169" s="3">
        <f t="shared" si="13"/>
        <v>26.045549365563559</v>
      </c>
      <c r="M169" s="3">
        <f t="shared" si="14"/>
        <v>1.2195560248775952</v>
      </c>
      <c r="N169" s="3">
        <f t="shared" si="15"/>
        <v>13.902527355471701</v>
      </c>
      <c r="O169" s="3">
        <f t="shared" si="16"/>
        <v>0.76782749720750898</v>
      </c>
      <c r="P169" s="4">
        <f t="shared" si="17"/>
        <v>190.50742105653208</v>
      </c>
    </row>
    <row r="170" spans="1:16" x14ac:dyDescent="0.15">
      <c r="A170" t="s">
        <v>8</v>
      </c>
      <c r="B170" s="1">
        <v>2006</v>
      </c>
      <c r="C170" s="3">
        <v>6302.4697265625</v>
      </c>
      <c r="D170" s="3">
        <v>1596.489013671875</v>
      </c>
      <c r="E170" s="3">
        <v>57.365020751953125</v>
      </c>
      <c r="F170" s="3">
        <v>199.36906433105469</v>
      </c>
      <c r="G170" s="3">
        <v>0.12804692983627319</v>
      </c>
      <c r="H170" s="3">
        <v>417.304931640625</v>
      </c>
      <c r="I170" s="3">
        <v>613.54962158203125</v>
      </c>
      <c r="J170" s="3">
        <v>538.69854736328125</v>
      </c>
      <c r="K170" s="3">
        <f t="shared" si="12"/>
        <v>10.272143449965217</v>
      </c>
      <c r="L170" s="3">
        <f t="shared" si="13"/>
        <v>11.699437017995733</v>
      </c>
      <c r="M170" s="3">
        <f t="shared" si="14"/>
        <v>2.2459872341768068</v>
      </c>
      <c r="N170" s="3">
        <f t="shared" si="15"/>
        <v>10.217978035408043</v>
      </c>
      <c r="O170" s="3">
        <f t="shared" si="16"/>
        <v>0.87800322649413864</v>
      </c>
      <c r="P170" s="4">
        <f t="shared" si="17"/>
        <v>146.88476959016199</v>
      </c>
    </row>
    <row r="171" spans="1:16" x14ac:dyDescent="0.15">
      <c r="A171" t="s">
        <v>9</v>
      </c>
      <c r="B171" s="1">
        <v>2006</v>
      </c>
      <c r="C171" s="3">
        <v>1888.3079833984375</v>
      </c>
      <c r="D171" s="3">
        <v>1466.6494140625</v>
      </c>
      <c r="E171" s="3">
        <v>8.7071905136108398</v>
      </c>
      <c r="F171" s="3">
        <v>16.261959075927734</v>
      </c>
      <c r="G171" s="3">
        <v>21.255788803100586</v>
      </c>
      <c r="H171" s="3">
        <v>345.47061157226562</v>
      </c>
      <c r="I171" s="3">
        <v>123.79763031005859</v>
      </c>
      <c r="J171" s="3">
        <v>111.63254547119141</v>
      </c>
      <c r="K171" s="3">
        <f t="shared" si="12"/>
        <v>15.253183592198468</v>
      </c>
      <c r="L171" s="3">
        <f t="shared" si="13"/>
        <v>16.915389463064301</v>
      </c>
      <c r="M171" s="3">
        <f t="shared" si="14"/>
        <v>1.1037658258055951</v>
      </c>
      <c r="N171" s="3">
        <f t="shared" si="15"/>
        <v>4.9304579024381043</v>
      </c>
      <c r="O171" s="3">
        <f t="shared" si="16"/>
        <v>0.90173410582739744</v>
      </c>
      <c r="P171" s="4">
        <f t="shared" si="17"/>
        <v>119.3043153264171</v>
      </c>
    </row>
    <row r="172" spans="1:16" x14ac:dyDescent="0.15">
      <c r="A172" t="s">
        <v>10</v>
      </c>
      <c r="B172" s="1">
        <v>2006</v>
      </c>
      <c r="C172" s="3">
        <v>432.15835571289062</v>
      </c>
      <c r="D172" s="3">
        <v>160.69888305664062</v>
      </c>
      <c r="E172" s="3">
        <v>2.17679762840271</v>
      </c>
      <c r="F172" s="3">
        <v>2.17679762840271</v>
      </c>
      <c r="G172" s="3">
        <v>0.12804692983627319</v>
      </c>
      <c r="H172" s="3">
        <v>53.267520904541016</v>
      </c>
      <c r="I172" s="3">
        <v>18.748542785644531</v>
      </c>
      <c r="J172" s="3">
        <v>16.601762771606445</v>
      </c>
      <c r="K172" s="3">
        <f t="shared" si="12"/>
        <v>23.050237058625569</v>
      </c>
      <c r="L172" s="3">
        <f t="shared" si="13"/>
        <v>26.030871640450108</v>
      </c>
      <c r="M172" s="3">
        <f t="shared" si="14"/>
        <v>2.1801296787831723</v>
      </c>
      <c r="N172" s="3">
        <f t="shared" si="15"/>
        <v>7.7764974032342007</v>
      </c>
      <c r="O172" s="3">
        <f t="shared" si="16"/>
        <v>0.88549616689773658</v>
      </c>
      <c r="P172" s="4">
        <f t="shared" si="17"/>
        <v>235.7355383980115</v>
      </c>
    </row>
    <row r="173" spans="1:16" x14ac:dyDescent="0.15">
      <c r="A173" t="s">
        <v>11</v>
      </c>
      <c r="B173" s="1">
        <v>2006</v>
      </c>
      <c r="C173" s="3">
        <v>1863.2108154296875</v>
      </c>
      <c r="D173" s="3">
        <v>564.17474365234375</v>
      </c>
      <c r="E173" s="3">
        <v>23.560634613037109</v>
      </c>
      <c r="F173" s="3">
        <v>19.335084915161133</v>
      </c>
      <c r="G173" s="3">
        <v>0.12804692983627319</v>
      </c>
      <c r="H173" s="3">
        <v>67.736824035644531</v>
      </c>
      <c r="I173" s="3">
        <v>336.04257202148438</v>
      </c>
      <c r="J173" s="3">
        <v>279.65383911132812</v>
      </c>
      <c r="K173" s="3">
        <f t="shared" si="12"/>
        <v>5.5445677737241157</v>
      </c>
      <c r="L173" s="3">
        <f t="shared" si="13"/>
        <v>6.6625611911873559</v>
      </c>
      <c r="M173" s="3">
        <f t="shared" si="14"/>
        <v>1.5482479620730589</v>
      </c>
      <c r="N173" s="3">
        <f t="shared" si="15"/>
        <v>21.36710731803608</v>
      </c>
      <c r="O173" s="3">
        <f t="shared" si="16"/>
        <v>0.83219765111620703</v>
      </c>
      <c r="P173" s="4">
        <f t="shared" si="17"/>
        <v>88.004012682650981</v>
      </c>
    </row>
    <row r="174" spans="1:16" x14ac:dyDescent="0.15">
      <c r="A174" t="s">
        <v>12</v>
      </c>
      <c r="B174" s="1">
        <v>2006</v>
      </c>
      <c r="C174" s="3">
        <v>155050.359375</v>
      </c>
      <c r="D174" s="3">
        <v>46247.08984375</v>
      </c>
      <c r="E174" s="3">
        <v>2160.663818359375</v>
      </c>
      <c r="F174" s="3">
        <v>1593.5439453125</v>
      </c>
      <c r="G174" s="3">
        <v>0.12804692983627319</v>
      </c>
      <c r="H174" s="3">
        <v>2818.56884765625</v>
      </c>
      <c r="I174" s="3">
        <v>8870.9228515625</v>
      </c>
      <c r="J174" s="3">
        <v>7401.52392578125</v>
      </c>
      <c r="K174" s="3">
        <f t="shared" si="12"/>
        <v>17.478492595354929</v>
      </c>
      <c r="L174" s="3">
        <f t="shared" si="13"/>
        <v>20.948437231273832</v>
      </c>
      <c r="M174" s="3">
        <f t="shared" si="14"/>
        <v>2.3971842746551477</v>
      </c>
      <c r="N174" s="3">
        <f t="shared" si="15"/>
        <v>35.140955582688406</v>
      </c>
      <c r="O174" s="3">
        <f t="shared" si="16"/>
        <v>0.8343578283377322</v>
      </c>
      <c r="P174" s="4">
        <f t="shared" si="17"/>
        <v>82.664523529661679</v>
      </c>
    </row>
    <row r="175" spans="1:16" x14ac:dyDescent="0.15">
      <c r="A175" t="s">
        <v>13</v>
      </c>
      <c r="B175" s="1">
        <v>2006</v>
      </c>
      <c r="C175" s="3">
        <v>3705.805908203125</v>
      </c>
      <c r="D175" s="3">
        <v>1201.336181640625</v>
      </c>
      <c r="E175" s="3">
        <v>34.060482025146484</v>
      </c>
      <c r="F175" s="3">
        <v>234.58195495605469</v>
      </c>
      <c r="G175" s="3">
        <v>127.27864074707031</v>
      </c>
      <c r="H175" s="3">
        <v>417.1768798828125</v>
      </c>
      <c r="I175" s="3">
        <v>253.03376770019531</v>
      </c>
      <c r="J175" s="3">
        <v>214.96420288085938</v>
      </c>
      <c r="K175" s="3">
        <f t="shared" si="12"/>
        <v>14.645499459953164</v>
      </c>
      <c r="L175" s="3">
        <f t="shared" si="13"/>
        <v>17.239176842188051</v>
      </c>
      <c r="M175" s="3">
        <f t="shared" si="14"/>
        <v>2.1755416118483231</v>
      </c>
      <c r="N175" s="3">
        <f t="shared" si="15"/>
        <v>4.7569032611889135</v>
      </c>
      <c r="O175" s="3">
        <f t="shared" si="16"/>
        <v>0.84954749255268447</v>
      </c>
      <c r="P175" s="4">
        <f t="shared" si="17"/>
        <v>90.553372537184103</v>
      </c>
    </row>
    <row r="176" spans="1:16" x14ac:dyDescent="0.15">
      <c r="A176" t="s">
        <v>14</v>
      </c>
      <c r="B176" s="1">
        <v>2006</v>
      </c>
      <c r="C176" s="3">
        <v>4719.8095703125</v>
      </c>
      <c r="D176" s="3">
        <v>673.52679443359375</v>
      </c>
      <c r="E176" s="3">
        <v>58.901584625244141</v>
      </c>
      <c r="F176" s="3">
        <v>66.20025634765625</v>
      </c>
      <c r="G176" s="3">
        <v>0.12804692983627319</v>
      </c>
      <c r="H176" s="3">
        <v>92.962066650390625</v>
      </c>
      <c r="I176" s="3">
        <v>481.02175903320312</v>
      </c>
      <c r="J176" s="3">
        <v>406.027587890625</v>
      </c>
      <c r="K176" s="3">
        <f t="shared" si="12"/>
        <v>9.812050040727387</v>
      </c>
      <c r="L176" s="3">
        <f t="shared" si="13"/>
        <v>11.624356844402193</v>
      </c>
      <c r="M176" s="3">
        <f t="shared" si="14"/>
        <v>2.914402275862495</v>
      </c>
      <c r="N176" s="3">
        <f t="shared" si="15"/>
        <v>29.630225433272198</v>
      </c>
      <c r="O176" s="3">
        <f t="shared" si="16"/>
        <v>0.84409401501231973</v>
      </c>
      <c r="P176" s="4">
        <f t="shared" si="17"/>
        <v>268.02423294628414</v>
      </c>
    </row>
    <row r="177" spans="1:16" x14ac:dyDescent="0.15">
      <c r="A177" t="s">
        <v>16</v>
      </c>
      <c r="B177" s="1">
        <v>2006</v>
      </c>
      <c r="C177" s="3">
        <v>500.02322387695312</v>
      </c>
      <c r="D177" s="3">
        <v>304.239501953125</v>
      </c>
      <c r="E177" s="3">
        <v>29.638128280639648</v>
      </c>
      <c r="F177" s="3">
        <v>2.9450793266296387</v>
      </c>
      <c r="G177" s="3">
        <v>0.12804692983627319</v>
      </c>
      <c r="H177" s="3">
        <v>4.0975017547607422</v>
      </c>
      <c r="I177" s="3">
        <v>6.7265763282775879</v>
      </c>
      <c r="J177" s="3">
        <v>5.2953896522521973</v>
      </c>
      <c r="K177" s="3">
        <f t="shared" si="12"/>
        <v>74.33547163880759</v>
      </c>
      <c r="L177" s="3">
        <f t="shared" si="13"/>
        <v>94.426143629352524</v>
      </c>
      <c r="M177" s="3">
        <f t="shared" si="14"/>
        <v>1.4455733089875444</v>
      </c>
      <c r="N177" s="3">
        <f t="shared" si="15"/>
        <v>69.732138258196429</v>
      </c>
      <c r="O177" s="3">
        <f t="shared" si="16"/>
        <v>0.78723400937132293</v>
      </c>
      <c r="P177" s="4">
        <f t="shared" si="17"/>
        <v>195.37106317391928</v>
      </c>
    </row>
    <row r="178" spans="1:16" x14ac:dyDescent="0.15">
      <c r="A178" t="s">
        <v>17</v>
      </c>
      <c r="B178" s="1">
        <v>2006</v>
      </c>
      <c r="C178" s="3">
        <v>7676.4130859375</v>
      </c>
      <c r="D178" s="3">
        <v>1639.5128173828125</v>
      </c>
      <c r="E178" s="3">
        <v>70.681900024414062</v>
      </c>
      <c r="F178" s="3">
        <v>101.41316223144531</v>
      </c>
      <c r="G178" s="3">
        <v>0.12804692983627319</v>
      </c>
      <c r="H178" s="3">
        <v>415.64031982421875</v>
      </c>
      <c r="I178" s="3">
        <v>486.317138671875</v>
      </c>
      <c r="J178" s="3">
        <v>315.29037475585938</v>
      </c>
      <c r="K178" s="3">
        <f t="shared" si="12"/>
        <v>15.78478831098092</v>
      </c>
      <c r="L178" s="3">
        <f t="shared" si="13"/>
        <v>24.347121576044373</v>
      </c>
      <c r="M178" s="3">
        <f t="shared" si="14"/>
        <v>3.0561375380997831</v>
      </c>
      <c r="N178" s="3">
        <f t="shared" si="15"/>
        <v>14.842782767194912</v>
      </c>
      <c r="O178" s="3">
        <f t="shared" si="16"/>
        <v>0.64832256501778407</v>
      </c>
      <c r="P178" s="4">
        <f t="shared" si="17"/>
        <v>94.562428230648607</v>
      </c>
    </row>
    <row r="179" spans="1:16" x14ac:dyDescent="0.15">
      <c r="A179" t="s">
        <v>18</v>
      </c>
      <c r="B179" s="1">
        <v>2006</v>
      </c>
      <c r="C179" s="3">
        <v>2571.950439453125</v>
      </c>
      <c r="D179" s="3">
        <v>726.7943115234375</v>
      </c>
      <c r="E179" s="3">
        <v>124.33356475830078</v>
      </c>
      <c r="F179" s="3">
        <v>93.858390808105469</v>
      </c>
      <c r="G179" s="3">
        <v>32.651966094970703</v>
      </c>
      <c r="H179" s="3">
        <v>76.828155517578125</v>
      </c>
      <c r="I179" s="3">
        <v>182.76251220703125</v>
      </c>
      <c r="J179" s="3">
        <v>161.43783569335938</v>
      </c>
      <c r="K179" s="3">
        <f t="shared" si="12"/>
        <v>14.072636715234301</v>
      </c>
      <c r="L179" s="3">
        <f t="shared" si="13"/>
        <v>15.931522052478311</v>
      </c>
      <c r="M179" s="3">
        <f t="shared" si="14"/>
        <v>2.151668794747077</v>
      </c>
      <c r="N179" s="3">
        <f t="shared" si="15"/>
        <v>12.648614415612675</v>
      </c>
      <c r="O179" s="3">
        <f t="shared" si="16"/>
        <v>0.88332029224070019</v>
      </c>
      <c r="P179" s="4">
        <f t="shared" si="17"/>
        <v>121.16662936295302</v>
      </c>
    </row>
    <row r="180" spans="1:16" x14ac:dyDescent="0.15">
      <c r="A180" t="s">
        <v>19</v>
      </c>
      <c r="B180" s="1">
        <v>2006</v>
      </c>
      <c r="C180" s="3">
        <v>4020.417236328125</v>
      </c>
      <c r="D180" s="3">
        <v>3233.44091796875</v>
      </c>
      <c r="E180" s="3">
        <v>21.127742767333984</v>
      </c>
      <c r="F180" s="3">
        <v>26.761806488037109</v>
      </c>
      <c r="G180" s="3">
        <v>0.89632844924926758</v>
      </c>
      <c r="H180" s="3">
        <v>83.486595153808594</v>
      </c>
      <c r="I180" s="3">
        <v>170.74053955078125</v>
      </c>
      <c r="J180" s="3">
        <v>152.99383544921875</v>
      </c>
      <c r="K180" s="3">
        <f t="shared" si="12"/>
        <v>23.54693997632813</v>
      </c>
      <c r="L180" s="3">
        <f t="shared" si="13"/>
        <v>26.278295622326365</v>
      </c>
      <c r="M180" s="3">
        <f t="shared" si="14"/>
        <v>1.1235541529537045</v>
      </c>
      <c r="N180" s="3">
        <f t="shared" si="15"/>
        <v>36.172810290087206</v>
      </c>
      <c r="O180" s="3">
        <f t="shared" si="16"/>
        <v>0.89606039580140651</v>
      </c>
      <c r="P180" s="4">
        <f t="shared" si="17"/>
        <v>281.34485116901351</v>
      </c>
    </row>
    <row r="181" spans="1:16" x14ac:dyDescent="0.15">
      <c r="A181" t="s">
        <v>20</v>
      </c>
      <c r="B181" s="1">
        <v>2006</v>
      </c>
      <c r="C181" s="3">
        <v>1492.3868408203125</v>
      </c>
      <c r="D181" s="3">
        <v>725.51385498046875</v>
      </c>
      <c r="E181" s="3">
        <v>27.530088424682617</v>
      </c>
      <c r="F181" s="3">
        <v>53.779708862304688</v>
      </c>
      <c r="G181" s="3">
        <v>7.9389090538024902</v>
      </c>
      <c r="H181" s="3">
        <v>134.19317626953125</v>
      </c>
      <c r="I181" s="3">
        <v>134.24528503417969</v>
      </c>
      <c r="J181" s="3">
        <v>119.79030609130859</v>
      </c>
      <c r="K181" s="3">
        <f t="shared" si="12"/>
        <v>11.116865969932139</v>
      </c>
      <c r="L181" s="3">
        <f t="shared" si="13"/>
        <v>12.458327301399164</v>
      </c>
      <c r="M181" s="3">
        <f t="shared" si="14"/>
        <v>1.4818957089777975</v>
      </c>
      <c r="N181" s="3">
        <f t="shared" si="15"/>
        <v>7.6176467426263503</v>
      </c>
      <c r="O181" s="3">
        <f t="shared" si="16"/>
        <v>0.89232412192956523</v>
      </c>
      <c r="P181" s="4">
        <f t="shared" si="17"/>
        <v>191.8095672011797</v>
      </c>
    </row>
    <row r="182" spans="1:16" x14ac:dyDescent="0.15">
      <c r="A182" t="s">
        <v>21</v>
      </c>
      <c r="B182" s="1">
        <v>2006</v>
      </c>
      <c r="C182" s="3">
        <v>2380.392333984375</v>
      </c>
      <c r="D182" s="3">
        <v>1510.1854248046875</v>
      </c>
      <c r="E182" s="3">
        <v>20.615554809570312</v>
      </c>
      <c r="F182" s="3">
        <v>36.109233856201172</v>
      </c>
      <c r="G182" s="3">
        <v>0.51218771934509277</v>
      </c>
      <c r="H182" s="3">
        <v>153.65631103515625</v>
      </c>
      <c r="I182" s="3">
        <v>100.89864349365234</v>
      </c>
      <c r="J182" s="3">
        <v>81.577629089355469</v>
      </c>
      <c r="K182" s="3">
        <f t="shared" si="12"/>
        <v>23.591916120598079</v>
      </c>
      <c r="L182" s="3">
        <f t="shared" si="13"/>
        <v>29.179474330849079</v>
      </c>
      <c r="M182" s="3">
        <f t="shared" si="14"/>
        <v>1.3893795244940883</v>
      </c>
      <c r="N182" s="3">
        <f t="shared" si="15"/>
        <v>12.510094067888245</v>
      </c>
      <c r="O182" s="3">
        <f t="shared" si="16"/>
        <v>0.8085106624301408</v>
      </c>
      <c r="P182" s="4">
        <f t="shared" si="17"/>
        <v>110.80438836011992</v>
      </c>
    </row>
    <row r="183" spans="1:16" x14ac:dyDescent="0.15">
      <c r="A183" t="s">
        <v>28</v>
      </c>
      <c r="B183" s="1">
        <v>2006</v>
      </c>
      <c r="C183" s="3">
        <v>100.2607421875</v>
      </c>
      <c r="D183" s="3">
        <v>102.30949401855469</v>
      </c>
      <c r="E183" s="3">
        <v>4.4816422462463379</v>
      </c>
      <c r="F183" s="3">
        <v>16.133913040161133</v>
      </c>
      <c r="G183" s="3">
        <v>4.7377362251281738</v>
      </c>
      <c r="H183" s="3">
        <v>108.83988189697266</v>
      </c>
      <c r="I183" s="3">
        <v>3.434847354888916</v>
      </c>
      <c r="J183" s="3">
        <v>3.2917287349700928</v>
      </c>
      <c r="K183" s="3">
        <f t="shared" si="12"/>
        <v>29.189286110428178</v>
      </c>
      <c r="L183" s="3">
        <f t="shared" si="13"/>
        <v>30.45838532269304</v>
      </c>
      <c r="M183" s="3">
        <f t="shared" si="14"/>
        <v>0.88321672545918051</v>
      </c>
      <c r="N183" s="3">
        <f t="shared" si="15"/>
        <v>0.77295165116877196</v>
      </c>
      <c r="O183" s="3">
        <f t="shared" si="16"/>
        <v>0.95833333911764129</v>
      </c>
      <c r="P183" s="4">
        <f t="shared" si="17"/>
        <v>4.6670164644760321</v>
      </c>
    </row>
    <row r="184" spans="1:16" x14ac:dyDescent="0.15">
      <c r="A184" t="s">
        <v>27</v>
      </c>
      <c r="B184" s="1">
        <v>2006</v>
      </c>
      <c r="C184" s="3">
        <v>2140.6884765625</v>
      </c>
      <c r="D184" s="3">
        <v>1296.218994140625</v>
      </c>
      <c r="E184" s="3">
        <v>7.1706275939941406</v>
      </c>
      <c r="F184" s="3">
        <v>34.188529968261719</v>
      </c>
      <c r="G184" s="3">
        <v>0.12804692983627319</v>
      </c>
      <c r="H184" s="3">
        <v>57.621116638183594</v>
      </c>
      <c r="I184" s="3">
        <v>89.162918090820312</v>
      </c>
      <c r="J184" s="3">
        <v>75.280403137207031</v>
      </c>
      <c r="K184" s="3">
        <f t="shared" si="12"/>
        <v>24.008730561981153</v>
      </c>
      <c r="L184" s="3">
        <f t="shared" si="13"/>
        <v>28.436198364411702</v>
      </c>
      <c r="M184" s="3">
        <f t="shared" si="14"/>
        <v>1.4584006216959366</v>
      </c>
      <c r="N184" s="3">
        <f t="shared" si="15"/>
        <v>23.284122042040515</v>
      </c>
      <c r="O184" s="3">
        <f t="shared" si="16"/>
        <v>0.84430169793823129</v>
      </c>
      <c r="P184" s="4">
        <f t="shared" si="17"/>
        <v>99.646463286174267</v>
      </c>
    </row>
    <row r="185" spans="1:16" x14ac:dyDescent="0.15">
      <c r="A185" t="s">
        <v>22</v>
      </c>
      <c r="B185" s="1">
        <v>2006</v>
      </c>
      <c r="C185" s="3">
        <v>19333.93359375</v>
      </c>
      <c r="D185" s="3">
        <v>11631.142578125</v>
      </c>
      <c r="E185" s="3">
        <v>128.30300903320312</v>
      </c>
      <c r="F185" s="3">
        <v>251.86830139160156</v>
      </c>
      <c r="G185" s="3">
        <v>0.12804692983627319</v>
      </c>
      <c r="H185" s="3">
        <v>1053.570068359375</v>
      </c>
      <c r="I185" s="3">
        <v>1710.410888671875</v>
      </c>
      <c r="J185" s="3">
        <v>1337.873046875</v>
      </c>
      <c r="K185" s="3">
        <f t="shared" si="12"/>
        <v>11.303677801515107</v>
      </c>
      <c r="L185" s="3">
        <f t="shared" si="13"/>
        <v>14.451246804702544</v>
      </c>
      <c r="M185" s="3">
        <f t="shared" si="14"/>
        <v>1.3056649612693678</v>
      </c>
      <c r="N185" s="3">
        <f t="shared" si="15"/>
        <v>14.808847215068027</v>
      </c>
      <c r="O185" s="3">
        <f t="shared" si="16"/>
        <v>0.78219394867969494</v>
      </c>
      <c r="P185" s="4">
        <f t="shared" si="17"/>
        <v>178.98927300130759</v>
      </c>
    </row>
    <row r="186" spans="1:16" x14ac:dyDescent="0.15">
      <c r="A186" t="s">
        <v>23</v>
      </c>
      <c r="B186" s="1">
        <v>2006</v>
      </c>
      <c r="C186" s="3">
        <v>1494.81982421875</v>
      </c>
      <c r="D186" s="3">
        <v>339.96456909179688</v>
      </c>
      <c r="E186" s="3">
        <v>1.7926568984985352</v>
      </c>
      <c r="F186" s="3">
        <v>4.6096892356872559</v>
      </c>
      <c r="G186" s="3">
        <v>0.12804692983627319</v>
      </c>
      <c r="H186" s="3">
        <v>32.139778137207031</v>
      </c>
      <c r="I186" s="3">
        <v>64.975860595703125</v>
      </c>
      <c r="J186" s="3">
        <v>60.682304382324219</v>
      </c>
      <c r="K186" s="3">
        <f t="shared" si="12"/>
        <v>23.005771843791521</v>
      </c>
      <c r="L186" s="3">
        <f t="shared" si="13"/>
        <v>24.633537559825548</v>
      </c>
      <c r="M186" s="3">
        <f t="shared" si="14"/>
        <v>3.1980543497337588</v>
      </c>
      <c r="N186" s="3">
        <f t="shared" si="15"/>
        <v>40.534722919436774</v>
      </c>
      <c r="O186" s="3">
        <f t="shared" si="16"/>
        <v>0.93392074881324716</v>
      </c>
      <c r="P186" s="4">
        <f t="shared" si="17"/>
        <v>35.020805604443559</v>
      </c>
    </row>
    <row r="187" spans="1:16" x14ac:dyDescent="0.15">
      <c r="A187" t="s">
        <v>24</v>
      </c>
      <c r="B187" s="1">
        <v>2006</v>
      </c>
      <c r="C187" s="3">
        <v>2810.245849609375</v>
      </c>
      <c r="D187" s="3">
        <v>1902.9052734375</v>
      </c>
      <c r="E187" s="3">
        <v>11.268129348754883</v>
      </c>
      <c r="F187" s="3">
        <v>19.591178894042969</v>
      </c>
      <c r="G187" s="3">
        <v>6.0182051658630371</v>
      </c>
      <c r="H187" s="3">
        <v>353.28146362304688</v>
      </c>
      <c r="I187" s="3">
        <v>167.44880676269531</v>
      </c>
      <c r="J187" s="3">
        <v>146.98284912109375</v>
      </c>
      <c r="K187" s="3">
        <f t="shared" si="12"/>
        <v>16.78271648475819</v>
      </c>
      <c r="L187" s="3">
        <f t="shared" si="13"/>
        <v>19.119549433241133</v>
      </c>
      <c r="M187" s="3">
        <f t="shared" si="14"/>
        <v>1.260988724169205</v>
      </c>
      <c r="N187" s="3">
        <f t="shared" si="15"/>
        <v>7.4170328124708993</v>
      </c>
      <c r="O187" s="3">
        <f t="shared" si="16"/>
        <v>0.87777782334032717</v>
      </c>
      <c r="P187" s="4">
        <f t="shared" si="17"/>
        <v>201.37726925775814</v>
      </c>
    </row>
    <row r="188" spans="1:16" x14ac:dyDescent="0.15">
      <c r="A188" t="s">
        <v>25</v>
      </c>
      <c r="B188" s="1">
        <v>2006</v>
      </c>
      <c r="C188" s="3">
        <v>24511.3828125</v>
      </c>
      <c r="D188" s="3">
        <v>2803.71533203125</v>
      </c>
      <c r="E188" s="3">
        <v>39.054309844970703</v>
      </c>
      <c r="F188" s="3">
        <v>142.00404357910156</v>
      </c>
      <c r="G188" s="3">
        <v>17481.990234375</v>
      </c>
      <c r="H188" s="3">
        <v>423.3231201171875</v>
      </c>
      <c r="I188" s="3">
        <v>3453.595947265625</v>
      </c>
      <c r="J188" s="3">
        <v>2136.6181640625</v>
      </c>
      <c r="K188" s="3">
        <f t="shared" si="12"/>
        <v>7.0973510470750982</v>
      </c>
      <c r="L188" s="3">
        <f t="shared" si="13"/>
        <v>11.47204644459954</v>
      </c>
      <c r="M188" s="3">
        <f t="shared" si="14"/>
        <v>2.9066085658218208</v>
      </c>
      <c r="N188" s="3">
        <f t="shared" si="15"/>
        <v>1.3581731994761461</v>
      </c>
      <c r="O188" s="3">
        <f t="shared" si="16"/>
        <v>0.61866477627591654</v>
      </c>
      <c r="P188" s="4">
        <f t="shared" si="17"/>
        <v>181.2976030105927</v>
      </c>
    </row>
    <row r="189" spans="1:16" x14ac:dyDescent="0.15">
      <c r="A189" t="s">
        <v>26</v>
      </c>
      <c r="B189" s="1">
        <v>2006</v>
      </c>
      <c r="C189" s="3">
        <v>18321.978515625</v>
      </c>
      <c r="D189" s="3">
        <v>9411.44921875</v>
      </c>
      <c r="E189" s="3">
        <v>133.16879272460938</v>
      </c>
      <c r="F189" s="3">
        <v>468.01150512695312</v>
      </c>
      <c r="G189" s="3">
        <v>639.46630859375</v>
      </c>
      <c r="H189" s="3">
        <v>3575.1982421875</v>
      </c>
      <c r="I189" s="3">
        <v>1516.342041015625</v>
      </c>
      <c r="J189" s="3">
        <v>1081.2613525390625</v>
      </c>
      <c r="K189" s="3">
        <f t="shared" si="12"/>
        <v>12.083011629324206</v>
      </c>
      <c r="L189" s="3">
        <f t="shared" si="13"/>
        <v>16.945004528831603</v>
      </c>
      <c r="M189" s="3">
        <f t="shared" si="14"/>
        <v>1.5089478197157609</v>
      </c>
      <c r="N189" s="3">
        <f t="shared" si="15"/>
        <v>3.9127153569608732</v>
      </c>
      <c r="O189" s="3">
        <f t="shared" si="16"/>
        <v>0.71307219828505752</v>
      </c>
      <c r="P189" s="4">
        <f t="shared" si="17"/>
        <v>107.80642943670746</v>
      </c>
    </row>
    <row r="190" spans="1:16" x14ac:dyDescent="0.15">
      <c r="A190" t="s">
        <v>1</v>
      </c>
      <c r="B190" s="1">
        <v>2007</v>
      </c>
      <c r="C190" s="3">
        <v>146.11027526855469</v>
      </c>
      <c r="D190" s="3">
        <v>23.41667366027832</v>
      </c>
      <c r="E190" s="3">
        <v>0.73177105188369751</v>
      </c>
      <c r="F190" s="3">
        <v>1.7074657678604126</v>
      </c>
      <c r="G190" s="3">
        <v>0.12196183949708939</v>
      </c>
      <c r="H190" s="3">
        <v>28.417108535766602</v>
      </c>
      <c r="I190" s="3">
        <v>9.6871891021728516</v>
      </c>
      <c r="J190" s="3">
        <v>8.8799238204956055</v>
      </c>
      <c r="K190" s="3">
        <f t="shared" si="12"/>
        <v>15.082835044046154</v>
      </c>
      <c r="L190" s="3">
        <f t="shared" si="13"/>
        <v>16.454000982679602</v>
      </c>
      <c r="M190" s="3">
        <f t="shared" si="14"/>
        <v>3.4205400411164399</v>
      </c>
      <c r="N190" s="3">
        <f t="shared" si="15"/>
        <v>4.830644890283402</v>
      </c>
      <c r="O190" s="3">
        <f t="shared" si="16"/>
        <v>0.91666671589014659</v>
      </c>
      <c r="P190" s="4">
        <f t="shared" si="17"/>
        <v>96.850509499013285</v>
      </c>
    </row>
    <row r="191" spans="1:16" x14ac:dyDescent="0.15">
      <c r="A191" t="s">
        <v>2</v>
      </c>
      <c r="B191" s="1">
        <v>2007</v>
      </c>
      <c r="C191" s="3">
        <v>19447.791015625</v>
      </c>
      <c r="D191" s="3">
        <v>10284.919921875</v>
      </c>
      <c r="E191" s="3">
        <v>77.20184326171875</v>
      </c>
      <c r="F191" s="3">
        <v>254.90023803710938</v>
      </c>
      <c r="G191" s="3">
        <v>0.12196183949708939</v>
      </c>
      <c r="H191" s="3">
        <v>219.40934753417969</v>
      </c>
      <c r="I191" s="3">
        <v>1659.065673828125</v>
      </c>
      <c r="J191" s="3">
        <v>1292.0289306640625</v>
      </c>
      <c r="K191" s="3">
        <f t="shared" si="12"/>
        <v>11.722134525724472</v>
      </c>
      <c r="L191" s="3">
        <f t="shared" si="13"/>
        <v>15.052132776647225</v>
      </c>
      <c r="M191" s="3">
        <f t="shared" si="14"/>
        <v>1.4607883230975454</v>
      </c>
      <c r="N191" s="3">
        <f t="shared" si="15"/>
        <v>40.991774517865579</v>
      </c>
      <c r="O191" s="3">
        <f t="shared" si="16"/>
        <v>0.77876900899458512</v>
      </c>
      <c r="P191" s="4">
        <f t="shared" si="17"/>
        <v>239.64965932917357</v>
      </c>
    </row>
    <row r="192" spans="1:16" x14ac:dyDescent="0.15">
      <c r="A192" t="s">
        <v>3</v>
      </c>
      <c r="B192" s="1">
        <v>2007</v>
      </c>
      <c r="C192" s="3">
        <v>844.82965087890625</v>
      </c>
      <c r="D192" s="3">
        <v>417.47537231445312</v>
      </c>
      <c r="E192" s="3">
        <v>11.098526954650879</v>
      </c>
      <c r="F192" s="3">
        <v>16.586809158325195</v>
      </c>
      <c r="G192" s="3">
        <v>0.12196183949708939</v>
      </c>
      <c r="H192" s="3">
        <v>69.274322509765625</v>
      </c>
      <c r="I192" s="3">
        <v>46.686870574951172</v>
      </c>
      <c r="J192" s="3">
        <v>36.730594635009766</v>
      </c>
      <c r="K192" s="3">
        <f t="shared" si="12"/>
        <v>18.095658168448352</v>
      </c>
      <c r="L192" s="3">
        <f t="shared" si="13"/>
        <v>23.00070715636215</v>
      </c>
      <c r="M192" s="3">
        <f t="shared" si="14"/>
        <v>1.6500857426345341</v>
      </c>
      <c r="N192" s="3">
        <f t="shared" si="15"/>
        <v>9.8255321646964351</v>
      </c>
      <c r="O192" s="3">
        <f t="shared" si="16"/>
        <v>0.78674355729288847</v>
      </c>
      <c r="P192" s="4">
        <f t="shared" si="17"/>
        <v>120.22431780373499</v>
      </c>
    </row>
    <row r="193" spans="1:16" x14ac:dyDescent="0.15">
      <c r="A193" t="s">
        <v>4</v>
      </c>
      <c r="B193" s="1">
        <v>2007</v>
      </c>
      <c r="C193" s="3">
        <v>17333.826171875</v>
      </c>
      <c r="D193" s="3">
        <v>1764.665771484375</v>
      </c>
      <c r="E193" s="3">
        <v>93.056884765625</v>
      </c>
      <c r="F193" s="3">
        <v>186.11376953125</v>
      </c>
      <c r="G193" s="3">
        <v>0.12196183949708939</v>
      </c>
      <c r="H193" s="3">
        <v>1658.55908203125</v>
      </c>
      <c r="I193" s="3">
        <v>2286.311279296875</v>
      </c>
      <c r="J193" s="3">
        <v>1326.6068115234375</v>
      </c>
      <c r="K193" s="3">
        <f t="shared" si="12"/>
        <v>7.5815687604908248</v>
      </c>
      <c r="L193" s="3">
        <f t="shared" si="13"/>
        <v>13.066287630446679</v>
      </c>
      <c r="M193" s="3">
        <f t="shared" si="14"/>
        <v>3.1685184557508679</v>
      </c>
      <c r="N193" s="3">
        <f t="shared" si="15"/>
        <v>9.396072693802509</v>
      </c>
      <c r="O193" s="3">
        <f t="shared" si="16"/>
        <v>0.58023893051492881</v>
      </c>
      <c r="P193" s="4">
        <f t="shared" si="17"/>
        <v>91.116655845502521</v>
      </c>
    </row>
    <row r="194" spans="1:16" x14ac:dyDescent="0.15">
      <c r="A194" t="s">
        <v>5</v>
      </c>
      <c r="B194" s="1">
        <v>2007</v>
      </c>
      <c r="C194" s="3">
        <v>20020.888671875</v>
      </c>
      <c r="D194" s="3">
        <v>4562.9580078125</v>
      </c>
      <c r="E194" s="3">
        <v>373.08126831054688</v>
      </c>
      <c r="F194" s="3">
        <v>268.07211303710938</v>
      </c>
      <c r="G194" s="3">
        <v>0.12196183949708939</v>
      </c>
      <c r="H194" s="3">
        <v>1052.40869140625</v>
      </c>
      <c r="I194" s="3">
        <v>1733.872314453125</v>
      </c>
      <c r="J194" s="3">
        <v>1342.6175537109375</v>
      </c>
      <c r="K194" s="3">
        <f t="shared" si="12"/>
        <v>11.54692217240329</v>
      </c>
      <c r="L194" s="3">
        <f t="shared" si="13"/>
        <v>14.911832946424781</v>
      </c>
      <c r="M194" s="3">
        <f t="shared" si="14"/>
        <v>2.4986977658795522</v>
      </c>
      <c r="N194" s="3">
        <f t="shared" si="15"/>
        <v>15.160417033070773</v>
      </c>
      <c r="O194" s="3">
        <f t="shared" si="16"/>
        <v>0.7743462667459502</v>
      </c>
      <c r="P194" s="4">
        <f t="shared" si="17"/>
        <v>111.94096513652106</v>
      </c>
    </row>
    <row r="195" spans="1:16" x14ac:dyDescent="0.15">
      <c r="A195" t="s">
        <v>6</v>
      </c>
      <c r="B195" s="1">
        <v>2007</v>
      </c>
      <c r="C195" s="3">
        <v>186.35768127441406</v>
      </c>
      <c r="D195" s="3">
        <v>108.424072265625</v>
      </c>
      <c r="E195" s="3">
        <v>9.3910617828369141</v>
      </c>
      <c r="F195" s="3">
        <v>4.8784732818603516</v>
      </c>
      <c r="G195" s="3">
        <v>0.12196183949708939</v>
      </c>
      <c r="H195" s="3">
        <v>64.02996826171875</v>
      </c>
      <c r="I195" s="3">
        <v>11.30172061920166</v>
      </c>
      <c r="J195" s="3">
        <v>10.225366592407227</v>
      </c>
      <c r="K195" s="3">
        <f t="shared" ref="K195:K258" si="18">C195/I195</f>
        <v>16.489319419008797</v>
      </c>
      <c r="L195" s="3">
        <f t="shared" ref="L195:L258" si="19">C195/J195</f>
        <v>18.22503668599937</v>
      </c>
      <c r="M195" s="3">
        <f t="shared" ref="M195:M258" si="20">C195/(D195+E195+I195+J195)</f>
        <v>1.3374100081739961</v>
      </c>
      <c r="N195" s="3">
        <f t="shared" ref="N195:N258" si="21">C195/(F195+G195+H195)</f>
        <v>2.6996464186982045</v>
      </c>
      <c r="O195" s="3">
        <f t="shared" ref="O195:O258" si="22">J195/I195</f>
        <v>0.9047619328896076</v>
      </c>
      <c r="P195" s="4">
        <f t="shared" ref="P195:P258" si="23">(C195/VLOOKUP(A195,$A$2:$C$27,3))*100</f>
        <v>147.39998776206411</v>
      </c>
    </row>
    <row r="196" spans="1:16" x14ac:dyDescent="0.15">
      <c r="A196" t="s">
        <v>7</v>
      </c>
      <c r="B196" s="1">
        <v>2007</v>
      </c>
      <c r="C196" s="3">
        <v>4270.61572265625</v>
      </c>
      <c r="D196" s="3">
        <v>2507.535400390625</v>
      </c>
      <c r="E196" s="3">
        <v>149.03736877441406</v>
      </c>
      <c r="F196" s="3">
        <v>134.88978576660156</v>
      </c>
      <c r="G196" s="3">
        <v>0.12196183949708939</v>
      </c>
      <c r="H196" s="3">
        <v>104.39933013916016</v>
      </c>
      <c r="I196" s="3">
        <v>199.52919006347656</v>
      </c>
      <c r="J196" s="3">
        <v>162.52951049804688</v>
      </c>
      <c r="K196" s="3">
        <f t="shared" si="18"/>
        <v>21.403463429574547</v>
      </c>
      <c r="L196" s="3">
        <f t="shared" si="19"/>
        <v>26.275940348122628</v>
      </c>
      <c r="M196" s="3">
        <f t="shared" si="20"/>
        <v>1.4147522695253343</v>
      </c>
      <c r="N196" s="3">
        <f t="shared" si="21"/>
        <v>17.838003833725374</v>
      </c>
      <c r="O196" s="3">
        <f t="shared" si="22"/>
        <v>0.81456507915629328</v>
      </c>
      <c r="P196" s="4">
        <f t="shared" si="23"/>
        <v>235.70113657034676</v>
      </c>
    </row>
    <row r="197" spans="1:16" x14ac:dyDescent="0.15">
      <c r="A197" t="s">
        <v>8</v>
      </c>
      <c r="B197" s="1">
        <v>2007</v>
      </c>
      <c r="C197" s="3">
        <v>8899.0673828125</v>
      </c>
      <c r="D197" s="3">
        <v>2531.31787109375</v>
      </c>
      <c r="E197" s="3">
        <v>76.592033386230469</v>
      </c>
      <c r="F197" s="3">
        <v>271.97488403320312</v>
      </c>
      <c r="G197" s="3">
        <v>0.12196183949708939</v>
      </c>
      <c r="H197" s="3">
        <v>397.4736328125</v>
      </c>
      <c r="I197" s="3">
        <v>737.70635986328125</v>
      </c>
      <c r="J197" s="3">
        <v>548.671630859375</v>
      </c>
      <c r="K197" s="3">
        <f t="shared" si="18"/>
        <v>12.063156652820181</v>
      </c>
      <c r="L197" s="3">
        <f t="shared" si="19"/>
        <v>16.219295626555436</v>
      </c>
      <c r="M197" s="3">
        <f t="shared" si="20"/>
        <v>2.2851590900033965</v>
      </c>
      <c r="N197" s="3">
        <f t="shared" si="21"/>
        <v>13.290710486948473</v>
      </c>
      <c r="O197" s="3">
        <f t="shared" si="22"/>
        <v>0.74375342373496689</v>
      </c>
      <c r="P197" s="4">
        <f t="shared" si="23"/>
        <v>207.40083154745753</v>
      </c>
    </row>
    <row r="198" spans="1:16" x14ac:dyDescent="0.15">
      <c r="A198" t="s">
        <v>9</v>
      </c>
      <c r="B198" s="1">
        <v>2007</v>
      </c>
      <c r="C198" s="3">
        <v>2019.5660400390625</v>
      </c>
      <c r="D198" s="3">
        <v>1587.08935546875</v>
      </c>
      <c r="E198" s="3">
        <v>8.7812519073486328</v>
      </c>
      <c r="F198" s="3">
        <v>22.56294059753418</v>
      </c>
      <c r="G198" s="3">
        <v>12.80599308013916</v>
      </c>
      <c r="H198" s="3">
        <v>388.20452880859375</v>
      </c>
      <c r="I198" s="3">
        <v>105.88636016845703</v>
      </c>
      <c r="J198" s="3">
        <v>89.875587463378906</v>
      </c>
      <c r="K198" s="3">
        <f t="shared" si="18"/>
        <v>19.072957431212942</v>
      </c>
      <c r="L198" s="3">
        <f t="shared" si="19"/>
        <v>22.470685277711965</v>
      </c>
      <c r="M198" s="3">
        <f t="shared" si="20"/>
        <v>1.1272211114907535</v>
      </c>
      <c r="N198" s="3">
        <f t="shared" si="21"/>
        <v>4.767923911438479</v>
      </c>
      <c r="O198" s="3">
        <f t="shared" si="22"/>
        <v>0.84879286926468889</v>
      </c>
      <c r="P198" s="4">
        <f t="shared" si="23"/>
        <v>127.59727003309729</v>
      </c>
    </row>
    <row r="199" spans="1:16" x14ac:dyDescent="0.15">
      <c r="A199" t="s">
        <v>10</v>
      </c>
      <c r="B199" s="1">
        <v>2007</v>
      </c>
      <c r="C199" s="3">
        <v>414.9141845703125</v>
      </c>
      <c r="D199" s="3">
        <v>140.37806701660156</v>
      </c>
      <c r="E199" s="3">
        <v>2.0733511447906494</v>
      </c>
      <c r="F199" s="3">
        <v>2.1953129768371582</v>
      </c>
      <c r="G199" s="3">
        <v>0.12196183949708939</v>
      </c>
      <c r="H199" s="3">
        <v>50.736125946044922</v>
      </c>
      <c r="I199" s="3">
        <v>18.701656341552734</v>
      </c>
      <c r="J199" s="3">
        <v>17.221670150756836</v>
      </c>
      <c r="K199" s="3">
        <f t="shared" si="18"/>
        <v>22.185959200224701</v>
      </c>
      <c r="L199" s="3">
        <f t="shared" si="19"/>
        <v>24.092563667646274</v>
      </c>
      <c r="M199" s="3">
        <f t="shared" si="20"/>
        <v>2.3260814493432371</v>
      </c>
      <c r="N199" s="3">
        <f t="shared" si="21"/>
        <v>7.8206896939306736</v>
      </c>
      <c r="O199" s="3">
        <f t="shared" si="22"/>
        <v>0.92086336291467641</v>
      </c>
      <c r="P199" s="4">
        <f t="shared" si="23"/>
        <v>226.32911615767935</v>
      </c>
    </row>
    <row r="200" spans="1:16" x14ac:dyDescent="0.15">
      <c r="A200" t="s">
        <v>11</v>
      </c>
      <c r="B200" s="1">
        <v>2007</v>
      </c>
      <c r="C200" s="3">
        <v>2253.976806640625</v>
      </c>
      <c r="D200" s="3">
        <v>788.4832763671875</v>
      </c>
      <c r="E200" s="3">
        <v>29.392803192138672</v>
      </c>
      <c r="F200" s="3">
        <v>18.904085159301758</v>
      </c>
      <c r="G200" s="3">
        <v>0.12196183949708939</v>
      </c>
      <c r="H200" s="3">
        <v>64.517814636230469</v>
      </c>
      <c r="I200" s="3">
        <v>333.4007568359375</v>
      </c>
      <c r="J200" s="3">
        <v>272.99038696289062</v>
      </c>
      <c r="K200" s="3">
        <f t="shared" si="18"/>
        <v>6.7605629574193795</v>
      </c>
      <c r="L200" s="3">
        <f t="shared" si="19"/>
        <v>8.2566160358863581</v>
      </c>
      <c r="M200" s="3">
        <f t="shared" si="20"/>
        <v>1.5825519043583489</v>
      </c>
      <c r="N200" s="3">
        <f t="shared" si="21"/>
        <v>26.979562142906133</v>
      </c>
      <c r="O200" s="3">
        <f t="shared" si="22"/>
        <v>0.81880554067615963</v>
      </c>
      <c r="P200" s="4">
        <f t="shared" si="23"/>
        <v>106.4608480346642</v>
      </c>
    </row>
    <row r="201" spans="1:16" x14ac:dyDescent="0.15">
      <c r="A201" t="s">
        <v>12</v>
      </c>
      <c r="B201" s="1">
        <v>2007</v>
      </c>
      <c r="C201" s="3">
        <v>160864</v>
      </c>
      <c r="D201" s="3">
        <v>47348.7578125</v>
      </c>
      <c r="E201" s="3">
        <v>2204.947998046875</v>
      </c>
      <c r="F201" s="3">
        <v>1587.455322265625</v>
      </c>
      <c r="G201" s="3">
        <v>0.12196183949708939</v>
      </c>
      <c r="H201" s="3">
        <v>2691.453857421875</v>
      </c>
      <c r="I201" s="3">
        <v>9315.9814453125</v>
      </c>
      <c r="J201" s="3">
        <v>7433.572265625</v>
      </c>
      <c r="K201" s="3">
        <f t="shared" si="18"/>
        <v>17.267531171494717</v>
      </c>
      <c r="L201" s="3">
        <f t="shared" si="19"/>
        <v>21.640201272258011</v>
      </c>
      <c r="M201" s="3">
        <f t="shared" si="20"/>
        <v>2.4261853966300846</v>
      </c>
      <c r="N201" s="3">
        <f t="shared" si="21"/>
        <v>37.593556737377412</v>
      </c>
      <c r="O201" s="3">
        <f t="shared" si="22"/>
        <v>0.79793764181071147</v>
      </c>
      <c r="P201" s="4">
        <f t="shared" si="23"/>
        <v>85.764044447739579</v>
      </c>
    </row>
    <row r="202" spans="1:16" x14ac:dyDescent="0.15">
      <c r="A202" t="s">
        <v>13</v>
      </c>
      <c r="B202" s="1">
        <v>2007</v>
      </c>
      <c r="C202" s="3">
        <v>4473.92626953125</v>
      </c>
      <c r="D202" s="3">
        <v>1591.845947265625</v>
      </c>
      <c r="E202" s="3">
        <v>40.857215881347656</v>
      </c>
      <c r="F202" s="3">
        <v>156.35507202148438</v>
      </c>
      <c r="G202" s="3">
        <v>147.93971252441406</v>
      </c>
      <c r="H202" s="3">
        <v>415.0361328125</v>
      </c>
      <c r="I202" s="3">
        <v>281.73574829101562</v>
      </c>
      <c r="J202" s="3">
        <v>236.125244140625</v>
      </c>
      <c r="K202" s="3">
        <f t="shared" si="18"/>
        <v>15.879867204178721</v>
      </c>
      <c r="L202" s="3">
        <f t="shared" si="19"/>
        <v>18.947259475851688</v>
      </c>
      <c r="M202" s="3">
        <f t="shared" si="20"/>
        <v>2.0803500597393394</v>
      </c>
      <c r="N202" s="3">
        <f t="shared" si="21"/>
        <v>6.2195662129480906</v>
      </c>
      <c r="O202" s="3">
        <f t="shared" si="22"/>
        <v>0.83810892147318916</v>
      </c>
      <c r="P202" s="4">
        <f t="shared" si="23"/>
        <v>109.32280918759641</v>
      </c>
    </row>
    <row r="203" spans="1:16" x14ac:dyDescent="0.15">
      <c r="A203" t="s">
        <v>29</v>
      </c>
      <c r="B203" s="1">
        <v>2007</v>
      </c>
      <c r="C203" s="3">
        <v>0.36588552594184875</v>
      </c>
      <c r="D203" s="3">
        <v>11777.2890625</v>
      </c>
      <c r="E203" s="3">
        <v>0.73177105188369751</v>
      </c>
      <c r="F203" s="3">
        <v>25.410526275634766</v>
      </c>
      <c r="G203" s="3">
        <v>0.12196183949708939</v>
      </c>
      <c r="H203" s="3">
        <v>0.24392367899417877</v>
      </c>
      <c r="I203" s="3">
        <v>0.40363287925720215</v>
      </c>
      <c r="J203" s="3">
        <v>0.40363287925720215</v>
      </c>
      <c r="K203" s="3">
        <f t="shared" si="18"/>
        <v>0.90648097502656588</v>
      </c>
      <c r="L203" s="3">
        <f t="shared" si="19"/>
        <v>0.90648097502656588</v>
      </c>
      <c r="M203" s="3">
        <f t="shared" si="20"/>
        <v>3.106298206043688E-5</v>
      </c>
      <c r="N203" s="3">
        <f t="shared" si="21"/>
        <v>1.4194587239843339E-2</v>
      </c>
      <c r="O203" s="3">
        <f t="shared" si="22"/>
        <v>1</v>
      </c>
      <c r="P203" s="4">
        <f t="shared" si="23"/>
        <v>8.9406108029659141E-3</v>
      </c>
    </row>
    <row r="204" spans="1:16" x14ac:dyDescent="0.15">
      <c r="A204" t="s">
        <v>14</v>
      </c>
      <c r="B204" s="1">
        <v>2007</v>
      </c>
      <c r="C204" s="3">
        <v>4816.27294921875</v>
      </c>
      <c r="D204" s="3">
        <v>721.40423583984375</v>
      </c>
      <c r="E204" s="3">
        <v>83.909744262695312</v>
      </c>
      <c r="F204" s="3">
        <v>70.371978759765625</v>
      </c>
      <c r="G204" s="3">
        <v>0.12196183949708939</v>
      </c>
      <c r="H204" s="3">
        <v>88.544296264648438</v>
      </c>
      <c r="I204" s="3">
        <v>522.1663818359375</v>
      </c>
      <c r="J204" s="3">
        <v>436.9998779296875</v>
      </c>
      <c r="K204" s="3">
        <f t="shared" si="18"/>
        <v>9.2236365969879746</v>
      </c>
      <c r="L204" s="3">
        <f t="shared" si="19"/>
        <v>11.021222642066</v>
      </c>
      <c r="M204" s="3">
        <f t="shared" si="20"/>
        <v>2.7295703518780154</v>
      </c>
      <c r="N204" s="3">
        <f t="shared" si="21"/>
        <v>30.283742099958197</v>
      </c>
      <c r="O204" s="3">
        <f t="shared" si="22"/>
        <v>0.83689776502500124</v>
      </c>
      <c r="P204" s="4">
        <f t="shared" si="23"/>
        <v>273.50210715997673</v>
      </c>
    </row>
    <row r="205" spans="1:16" x14ac:dyDescent="0.15">
      <c r="A205" t="s">
        <v>17</v>
      </c>
      <c r="B205" s="1">
        <v>2007</v>
      </c>
      <c r="C205" s="3">
        <v>6781.322265625</v>
      </c>
      <c r="D205" s="3">
        <v>1280.72119140625</v>
      </c>
      <c r="E205" s="3">
        <v>69.030403137207031</v>
      </c>
      <c r="F205" s="3">
        <v>109.521728515625</v>
      </c>
      <c r="G205" s="3">
        <v>0.12196183949708939</v>
      </c>
      <c r="H205" s="3">
        <v>395.88812255859375</v>
      </c>
      <c r="I205" s="3">
        <v>507.5010986328125</v>
      </c>
      <c r="J205" s="3">
        <v>331.9207763671875</v>
      </c>
      <c r="K205" s="3">
        <f t="shared" si="18"/>
        <v>13.36218243446883</v>
      </c>
      <c r="L205" s="3">
        <f t="shared" si="19"/>
        <v>20.430544721681294</v>
      </c>
      <c r="M205" s="3">
        <f t="shared" si="20"/>
        <v>3.0976632779307418</v>
      </c>
      <c r="N205" s="3">
        <f t="shared" si="21"/>
        <v>13.41423446041849</v>
      </c>
      <c r="O205" s="3">
        <f t="shared" si="22"/>
        <v>0.65402967059848482</v>
      </c>
      <c r="P205" s="4">
        <f t="shared" si="23"/>
        <v>83.536189737729345</v>
      </c>
    </row>
    <row r="206" spans="1:16" x14ac:dyDescent="0.15">
      <c r="A206" t="s">
        <v>18</v>
      </c>
      <c r="B206" s="1">
        <v>2007</v>
      </c>
      <c r="C206" s="3">
        <v>2877.445556640625</v>
      </c>
      <c r="D206" s="3">
        <v>1060.336181640625</v>
      </c>
      <c r="E206" s="3">
        <v>164.2825927734375</v>
      </c>
      <c r="F206" s="3">
        <v>101.22832489013672</v>
      </c>
      <c r="G206" s="3">
        <v>30.490459442138672</v>
      </c>
      <c r="H206" s="3">
        <v>73.177101135253906</v>
      </c>
      <c r="I206" s="3">
        <v>228.32167053222656</v>
      </c>
      <c r="J206" s="3">
        <v>207.06367492675781</v>
      </c>
      <c r="K206" s="3">
        <f t="shared" si="18"/>
        <v>12.602595057811154</v>
      </c>
      <c r="L206" s="3">
        <f t="shared" si="19"/>
        <v>13.896428514844189</v>
      </c>
      <c r="M206" s="3">
        <f t="shared" si="20"/>
        <v>1.7333966357027386</v>
      </c>
      <c r="N206" s="3">
        <f t="shared" si="21"/>
        <v>14.043452117522515</v>
      </c>
      <c r="O206" s="3">
        <f t="shared" si="22"/>
        <v>0.90689453368173267</v>
      </c>
      <c r="P206" s="4">
        <f t="shared" si="23"/>
        <v>135.55874713809973</v>
      </c>
    </row>
    <row r="207" spans="1:16" x14ac:dyDescent="0.15">
      <c r="A207" t="s">
        <v>19</v>
      </c>
      <c r="B207" s="1">
        <v>2007</v>
      </c>
      <c r="C207" s="3">
        <v>4790.90478515625</v>
      </c>
      <c r="D207" s="3">
        <v>4094.014892578125</v>
      </c>
      <c r="E207" s="3">
        <v>20.977436065673828</v>
      </c>
      <c r="F207" s="3">
        <v>32.31988525390625</v>
      </c>
      <c r="G207" s="3">
        <v>0.12196183949708939</v>
      </c>
      <c r="H207" s="3">
        <v>79.519119262695312</v>
      </c>
      <c r="I207" s="3">
        <v>226.57260131835938</v>
      </c>
      <c r="J207" s="3">
        <v>193.20561218261719</v>
      </c>
      <c r="K207" s="3">
        <f t="shared" si="18"/>
        <v>21.145119742102015</v>
      </c>
      <c r="L207" s="3">
        <f t="shared" si="19"/>
        <v>24.79692350048251</v>
      </c>
      <c r="M207" s="3">
        <f t="shared" si="20"/>
        <v>1.0564822940060674</v>
      </c>
      <c r="N207" s="3">
        <f t="shared" si="21"/>
        <v>42.790848820637066</v>
      </c>
      <c r="O207" s="3">
        <f t="shared" si="22"/>
        <v>0.8527315794514011</v>
      </c>
      <c r="P207" s="4">
        <f t="shared" si="23"/>
        <v>335.26281341280463</v>
      </c>
    </row>
    <row r="208" spans="1:16" x14ac:dyDescent="0.15">
      <c r="A208" t="s">
        <v>20</v>
      </c>
      <c r="B208" s="1">
        <v>2007</v>
      </c>
      <c r="C208" s="3">
        <v>1617.9456787109375</v>
      </c>
      <c r="D208" s="3">
        <v>806.167724609375</v>
      </c>
      <c r="E208" s="3">
        <v>41.832908630371094</v>
      </c>
      <c r="F208" s="3">
        <v>68.054702758789062</v>
      </c>
      <c r="G208" s="3">
        <v>11.95226001739502</v>
      </c>
      <c r="H208" s="3">
        <v>127.81600189208984</v>
      </c>
      <c r="I208" s="3">
        <v>165.89311218261719</v>
      </c>
      <c r="J208" s="3">
        <v>146.24964904785156</v>
      </c>
      <c r="K208" s="3">
        <f t="shared" si="18"/>
        <v>9.7529406581382521</v>
      </c>
      <c r="L208" s="3">
        <f t="shared" si="19"/>
        <v>11.062902982977828</v>
      </c>
      <c r="M208" s="3">
        <f t="shared" si="20"/>
        <v>1.3946083617101317</v>
      </c>
      <c r="N208" s="3">
        <f t="shared" si="21"/>
        <v>7.7852112315570858</v>
      </c>
      <c r="O208" s="3">
        <f t="shared" si="22"/>
        <v>0.88158964000179907</v>
      </c>
      <c r="P208" s="4">
        <f t="shared" si="23"/>
        <v>207.94706298668669</v>
      </c>
    </row>
    <row r="209" spans="1:16" x14ac:dyDescent="0.15">
      <c r="A209" t="s">
        <v>21</v>
      </c>
      <c r="B209" s="1">
        <v>2007</v>
      </c>
      <c r="C209" s="3">
        <v>2448.01806640625</v>
      </c>
      <c r="D209" s="3">
        <v>1569.770751953125</v>
      </c>
      <c r="E209" s="3">
        <v>26.83160400390625</v>
      </c>
      <c r="F209" s="3">
        <v>37.442283630371094</v>
      </c>
      <c r="G209" s="3">
        <v>0.36588552594184875</v>
      </c>
      <c r="H209" s="3">
        <v>146.35420227050781</v>
      </c>
      <c r="I209" s="3">
        <v>137.90789794921875</v>
      </c>
      <c r="J209" s="3">
        <v>109.65360260009766</v>
      </c>
      <c r="K209" s="3">
        <f t="shared" si="18"/>
        <v>17.751108550053264</v>
      </c>
      <c r="L209" s="3">
        <f t="shared" si="19"/>
        <v>22.32501266131743</v>
      </c>
      <c r="M209" s="3">
        <f t="shared" si="20"/>
        <v>1.3274406489257773</v>
      </c>
      <c r="N209" s="3">
        <f t="shared" si="21"/>
        <v>13.292715810726845</v>
      </c>
      <c r="O209" s="3">
        <f t="shared" si="22"/>
        <v>0.79512199250890581</v>
      </c>
      <c r="P209" s="4">
        <f t="shared" si="23"/>
        <v>113.9522845331296</v>
      </c>
    </row>
    <row r="210" spans="1:16" x14ac:dyDescent="0.15">
      <c r="A210" t="s">
        <v>28</v>
      </c>
      <c r="B210" s="1">
        <v>2007</v>
      </c>
      <c r="C210" s="3">
        <v>56.590293884277344</v>
      </c>
      <c r="D210" s="3">
        <v>47.565116882324219</v>
      </c>
      <c r="E210" s="3">
        <v>2.0733511447906494</v>
      </c>
      <c r="F210" s="3">
        <v>15.855038642883301</v>
      </c>
      <c r="G210" s="3">
        <v>3.1710078716278076</v>
      </c>
      <c r="H210" s="3">
        <v>152.45230102539062</v>
      </c>
      <c r="I210" s="3">
        <v>3.4981517791748047</v>
      </c>
      <c r="J210" s="3">
        <v>3.4981517791748047</v>
      </c>
      <c r="K210" s="3">
        <f t="shared" si="18"/>
        <v>16.177197976706058</v>
      </c>
      <c r="L210" s="3">
        <f t="shared" si="19"/>
        <v>16.177197976706058</v>
      </c>
      <c r="M210" s="3">
        <f t="shared" si="20"/>
        <v>0.99921465735727366</v>
      </c>
      <c r="N210" s="3">
        <f t="shared" si="21"/>
        <v>0.33001422451373463</v>
      </c>
      <c r="O210" s="3">
        <f t="shared" si="22"/>
        <v>1</v>
      </c>
      <c r="P210" s="4">
        <f t="shared" si="23"/>
        <v>2.6342098365235054</v>
      </c>
    </row>
    <row r="211" spans="1:16" x14ac:dyDescent="0.15">
      <c r="A211" t="s">
        <v>30</v>
      </c>
      <c r="B211" s="1">
        <v>2007</v>
      </c>
      <c r="C211" s="3">
        <v>1551.720458984375</v>
      </c>
      <c r="D211" s="3">
        <v>23.41667366027832</v>
      </c>
      <c r="E211" s="3">
        <v>1.2196183204650879</v>
      </c>
      <c r="F211" s="3">
        <v>2.5611984729766846</v>
      </c>
      <c r="G211" s="3">
        <v>0.12196183949708939</v>
      </c>
      <c r="H211" s="3">
        <v>37.076396942138672</v>
      </c>
      <c r="I211" s="3">
        <v>11.30172061920166</v>
      </c>
      <c r="J211" s="3">
        <v>9.5526447296142578</v>
      </c>
      <c r="K211" s="3">
        <f t="shared" si="18"/>
        <v>137.29948839365193</v>
      </c>
      <c r="L211" s="3">
        <f t="shared" si="19"/>
        <v>162.43883269037207</v>
      </c>
      <c r="M211" s="3">
        <f t="shared" si="20"/>
        <v>34.110750428222197</v>
      </c>
      <c r="N211" s="3">
        <f t="shared" si="21"/>
        <v>39.027609111627172</v>
      </c>
      <c r="O211" s="3">
        <f t="shared" si="22"/>
        <v>0.84523808820616952</v>
      </c>
      <c r="P211" s="4">
        <f t="shared" si="23"/>
        <v>72.230713361378534</v>
      </c>
    </row>
    <row r="212" spans="1:16" x14ac:dyDescent="0.15">
      <c r="A212" t="s">
        <v>22</v>
      </c>
      <c r="B212" s="1">
        <v>2007</v>
      </c>
      <c r="C212" s="3">
        <v>26608.29296875</v>
      </c>
      <c r="D212" s="3">
        <v>18192.681640625</v>
      </c>
      <c r="E212" s="3">
        <v>140.74395751953125</v>
      </c>
      <c r="F212" s="3">
        <v>312.100341796875</v>
      </c>
      <c r="G212" s="3">
        <v>0.12196183949708939</v>
      </c>
      <c r="H212" s="3">
        <v>541.38861083984375</v>
      </c>
      <c r="I212" s="3">
        <v>2248.7734375</v>
      </c>
      <c r="J212" s="3">
        <v>1794.013671875</v>
      </c>
      <c r="K212" s="3">
        <f t="shared" si="18"/>
        <v>11.832358264748491</v>
      </c>
      <c r="L212" s="3">
        <f t="shared" si="19"/>
        <v>14.831711366469433</v>
      </c>
      <c r="M212" s="3">
        <f t="shared" si="20"/>
        <v>1.1891330010376724</v>
      </c>
      <c r="N212" s="3">
        <f t="shared" si="21"/>
        <v>31.171453548104072</v>
      </c>
      <c r="O212" s="3">
        <f t="shared" si="22"/>
        <v>0.79777430752180878</v>
      </c>
      <c r="P212" s="4">
        <f t="shared" si="23"/>
        <v>246.33368016852774</v>
      </c>
    </row>
    <row r="213" spans="1:16" x14ac:dyDescent="0.15">
      <c r="A213" t="s">
        <v>23</v>
      </c>
      <c r="B213" s="1">
        <v>2007</v>
      </c>
      <c r="C213" s="3">
        <v>414.67025756835938</v>
      </c>
      <c r="D213" s="3">
        <v>5497.11279296875</v>
      </c>
      <c r="E213" s="3">
        <v>1.5855039358139038</v>
      </c>
      <c r="F213" s="3">
        <v>4.5125880241394043</v>
      </c>
      <c r="G213" s="3">
        <v>0.12196183949708939</v>
      </c>
      <c r="H213" s="3">
        <v>30.612421035766602</v>
      </c>
      <c r="I213" s="3">
        <v>9.2835559844970703</v>
      </c>
      <c r="J213" s="3">
        <v>8.610835075378418</v>
      </c>
      <c r="K213" s="3">
        <f t="shared" si="18"/>
        <v>44.667179070264829</v>
      </c>
      <c r="L213" s="3">
        <f t="shared" si="19"/>
        <v>48.156799420541219</v>
      </c>
      <c r="M213" s="3">
        <f t="shared" si="20"/>
        <v>7.5167822063979137E-2</v>
      </c>
      <c r="N213" s="3">
        <f t="shared" si="21"/>
        <v>11.764706214098579</v>
      </c>
      <c r="O213" s="3">
        <f t="shared" si="22"/>
        <v>0.92753628994729476</v>
      </c>
      <c r="P213" s="4">
        <f t="shared" si="23"/>
        <v>9.7149410550772259</v>
      </c>
    </row>
    <row r="214" spans="1:16" x14ac:dyDescent="0.15">
      <c r="A214" t="s">
        <v>24</v>
      </c>
      <c r="B214" s="1">
        <v>2007</v>
      </c>
      <c r="C214" s="3">
        <v>3395.295654296875</v>
      </c>
      <c r="D214" s="3">
        <v>2504.242431640625</v>
      </c>
      <c r="E214" s="3">
        <v>14.635420799255371</v>
      </c>
      <c r="F214" s="3">
        <v>22.806863784790039</v>
      </c>
      <c r="G214" s="3">
        <v>13.659726142883301</v>
      </c>
      <c r="H214" s="3">
        <v>873.12481689453125</v>
      </c>
      <c r="I214" s="3">
        <v>218.49993896484375</v>
      </c>
      <c r="J214" s="3">
        <v>191.72561645507812</v>
      </c>
      <c r="K214" s="3">
        <f t="shared" si="18"/>
        <v>15.539114886632403</v>
      </c>
      <c r="L214" s="3">
        <f t="shared" si="19"/>
        <v>17.709139326681484</v>
      </c>
      <c r="M214" s="3">
        <f t="shared" si="20"/>
        <v>1.1591586849361879</v>
      </c>
      <c r="N214" s="3">
        <f t="shared" si="21"/>
        <v>3.7327701524345476</v>
      </c>
      <c r="O214" s="3">
        <f t="shared" si="22"/>
        <v>0.87746302064609016</v>
      </c>
      <c r="P214" s="4">
        <f t="shared" si="23"/>
        <v>243.30090809673371</v>
      </c>
    </row>
    <row r="215" spans="1:16" x14ac:dyDescent="0.15">
      <c r="A215" t="s">
        <v>25</v>
      </c>
      <c r="B215" s="1">
        <v>2007</v>
      </c>
      <c r="C215" s="3">
        <v>30062.0078125</v>
      </c>
      <c r="D215" s="3">
        <v>25630.646484375</v>
      </c>
      <c r="E215" s="3">
        <v>37.198360443115234</v>
      </c>
      <c r="F215" s="3">
        <v>150.25698852539062</v>
      </c>
      <c r="G215" s="3">
        <v>0.12196183949708939</v>
      </c>
      <c r="H215" s="3">
        <v>403.32778930664062</v>
      </c>
      <c r="I215" s="3">
        <v>3278.306396484375</v>
      </c>
      <c r="J215" s="3">
        <v>2806.99755859375</v>
      </c>
      <c r="K215" s="3">
        <f t="shared" si="18"/>
        <v>9.1699811356065482</v>
      </c>
      <c r="L215" s="3">
        <f t="shared" si="19"/>
        <v>10.709666533361885</v>
      </c>
      <c r="M215" s="3">
        <f t="shared" si="20"/>
        <v>0.94674099888317953</v>
      </c>
      <c r="N215" s="3">
        <f t="shared" si="21"/>
        <v>54.292291674711201</v>
      </c>
      <c r="O215" s="3">
        <f t="shared" si="22"/>
        <v>0.85623404865510677</v>
      </c>
      <c r="P215" s="4">
        <f t="shared" si="23"/>
        <v>222.35261061291709</v>
      </c>
    </row>
    <row r="216" spans="1:16" x14ac:dyDescent="0.15">
      <c r="A216" t="s">
        <v>26</v>
      </c>
      <c r="B216" s="1">
        <v>2007</v>
      </c>
      <c r="C216" s="3">
        <v>20077.48046875</v>
      </c>
      <c r="D216" s="3">
        <v>10380.2939453125</v>
      </c>
      <c r="E216" s="3">
        <v>149.52520751953125</v>
      </c>
      <c r="F216" s="3">
        <v>419.79263305664062</v>
      </c>
      <c r="G216" s="3">
        <v>519.1915283203125</v>
      </c>
      <c r="H216" s="3">
        <v>3405.29638671875</v>
      </c>
      <c r="I216" s="3">
        <v>1603.6334228515625</v>
      </c>
      <c r="J216" s="3">
        <v>1148.2010498046875</v>
      </c>
      <c r="K216" s="3">
        <f t="shared" si="18"/>
        <v>12.519993773295431</v>
      </c>
      <c r="L216" s="3">
        <f t="shared" si="19"/>
        <v>17.486032147562696</v>
      </c>
      <c r="M216" s="3">
        <f t="shared" si="20"/>
        <v>1.5116702358673264</v>
      </c>
      <c r="N216" s="3">
        <f t="shared" si="21"/>
        <v>4.6215892934333809</v>
      </c>
      <c r="O216" s="3">
        <f t="shared" si="22"/>
        <v>0.7159997000829339</v>
      </c>
      <c r="P216" s="4">
        <f t="shared" si="23"/>
        <v>118.13579409970912</v>
      </c>
    </row>
    <row r="217" spans="1:16" x14ac:dyDescent="0.15">
      <c r="A217" t="s">
        <v>1</v>
      </c>
      <c r="B217" s="1">
        <v>2008</v>
      </c>
      <c r="C217" s="3">
        <v>138.94322204589844</v>
      </c>
      <c r="D217" s="3">
        <v>19.73689079284668</v>
      </c>
      <c r="E217" s="3">
        <v>1.0092728137969971</v>
      </c>
      <c r="F217" s="3">
        <v>1.4578385353088379</v>
      </c>
      <c r="G217" s="3">
        <v>0.11214143037796021</v>
      </c>
      <c r="H217" s="3">
        <v>26.128952026367188</v>
      </c>
      <c r="I217" s="3">
        <v>8.9407062530517578</v>
      </c>
      <c r="J217" s="3">
        <v>8.3198232650756836</v>
      </c>
      <c r="K217" s="3">
        <f t="shared" si="18"/>
        <v>15.540519743445607</v>
      </c>
      <c r="L217" s="3">
        <f t="shared" si="19"/>
        <v>16.700261245830021</v>
      </c>
      <c r="M217" s="3">
        <f t="shared" si="20"/>
        <v>3.6557566739564948</v>
      </c>
      <c r="N217" s="3">
        <f t="shared" si="21"/>
        <v>5.016194201486079</v>
      </c>
      <c r="O217" s="3">
        <f t="shared" si="22"/>
        <v>0.93055548740748006</v>
      </c>
      <c r="P217" s="4">
        <f t="shared" si="23"/>
        <v>92.099763838278832</v>
      </c>
    </row>
    <row r="218" spans="1:16" x14ac:dyDescent="0.15">
      <c r="A218" t="s">
        <v>2</v>
      </c>
      <c r="B218" s="1">
        <v>2008</v>
      </c>
      <c r="C218" s="3">
        <v>24913.115234375</v>
      </c>
      <c r="D218" s="3">
        <v>12236.423828125</v>
      </c>
      <c r="E218" s="3">
        <v>79.508270263671875</v>
      </c>
      <c r="F218" s="3">
        <v>246.37471008300781</v>
      </c>
      <c r="G218" s="3">
        <v>0.11214143037796021</v>
      </c>
      <c r="H218" s="3">
        <v>201.742431640625</v>
      </c>
      <c r="I218" s="3">
        <v>1927.9638671875</v>
      </c>
      <c r="J218" s="3">
        <v>1515.5738525390625</v>
      </c>
      <c r="K218" s="3">
        <f t="shared" si="18"/>
        <v>12.92198243876742</v>
      </c>
      <c r="L218" s="3">
        <f t="shared" si="19"/>
        <v>16.438074061938785</v>
      </c>
      <c r="M218" s="3">
        <f t="shared" si="20"/>
        <v>1.5808346043302681</v>
      </c>
      <c r="N218" s="3">
        <f t="shared" si="21"/>
        <v>55.581186171218754</v>
      </c>
      <c r="O218" s="3">
        <f t="shared" si="22"/>
        <v>0.78610075548250335</v>
      </c>
      <c r="P218" s="4">
        <f t="shared" si="23"/>
        <v>306.99731264849459</v>
      </c>
    </row>
    <row r="219" spans="1:16" x14ac:dyDescent="0.15">
      <c r="A219" t="s">
        <v>3</v>
      </c>
      <c r="B219" s="1">
        <v>2008</v>
      </c>
      <c r="C219" s="3">
        <v>1816.5789794921875</v>
      </c>
      <c r="D219" s="3">
        <v>798.11053466796875</v>
      </c>
      <c r="E219" s="3">
        <v>15.699799537658691</v>
      </c>
      <c r="F219" s="3">
        <v>19.176183700561523</v>
      </c>
      <c r="G219" s="3">
        <v>0.11214143037796021</v>
      </c>
      <c r="H219" s="3">
        <v>107.99219512939453</v>
      </c>
      <c r="I219" s="3">
        <v>94.498291015625</v>
      </c>
      <c r="J219" s="3">
        <v>70.159706115722656</v>
      </c>
      <c r="K219" s="3">
        <f t="shared" si="18"/>
        <v>19.223405629545425</v>
      </c>
      <c r="L219" s="3">
        <f t="shared" si="19"/>
        <v>25.892055141962683</v>
      </c>
      <c r="M219" s="3">
        <f t="shared" si="20"/>
        <v>1.8565536781451286</v>
      </c>
      <c r="N219" s="3">
        <f t="shared" si="21"/>
        <v>14.272246654685542</v>
      </c>
      <c r="O219" s="3">
        <f t="shared" si="22"/>
        <v>0.74244417927221529</v>
      </c>
      <c r="P219" s="4">
        <f t="shared" si="23"/>
        <v>258.51006569057711</v>
      </c>
    </row>
    <row r="220" spans="1:16" x14ac:dyDescent="0.15">
      <c r="A220" t="s">
        <v>4</v>
      </c>
      <c r="B220" s="1">
        <v>2008</v>
      </c>
      <c r="C220" s="3">
        <v>17912.349609375</v>
      </c>
      <c r="D220" s="3">
        <v>1931.6361083984375</v>
      </c>
      <c r="E220" s="3">
        <v>86.797462463378906</v>
      </c>
      <c r="F220" s="3">
        <v>222.60073852539062</v>
      </c>
      <c r="G220" s="3">
        <v>0.11214143037796021</v>
      </c>
      <c r="H220" s="3">
        <v>152.51234436035156</v>
      </c>
      <c r="I220" s="3">
        <v>1468.75927734375</v>
      </c>
      <c r="J220" s="3">
        <v>1235.183349609375</v>
      </c>
      <c r="K220" s="3">
        <f t="shared" si="18"/>
        <v>12.195565254075856</v>
      </c>
      <c r="L220" s="3">
        <f t="shared" si="19"/>
        <v>14.501773858139972</v>
      </c>
      <c r="M220" s="3">
        <f t="shared" si="20"/>
        <v>3.7930797672712102</v>
      </c>
      <c r="N220" s="3">
        <f t="shared" si="21"/>
        <v>47.737594512793692</v>
      </c>
      <c r="O220" s="3">
        <f t="shared" si="22"/>
        <v>0.84097058562462534</v>
      </c>
      <c r="P220" s="4">
        <f t="shared" si="23"/>
        <v>94.157710972660453</v>
      </c>
    </row>
    <row r="221" spans="1:16" x14ac:dyDescent="0.15">
      <c r="A221" t="s">
        <v>5</v>
      </c>
      <c r="B221" s="1">
        <v>2008</v>
      </c>
      <c r="C221" s="3">
        <v>23865.6015625</v>
      </c>
      <c r="D221" s="3">
        <v>5194.16650390625</v>
      </c>
      <c r="E221" s="3">
        <v>430.84735107421875</v>
      </c>
      <c r="F221" s="3">
        <v>288.76419067382812</v>
      </c>
      <c r="G221" s="3">
        <v>0.11214143037796021</v>
      </c>
      <c r="H221" s="3">
        <v>968.90191650390625</v>
      </c>
      <c r="I221" s="3">
        <v>1923.369384765625</v>
      </c>
      <c r="J221" s="3">
        <v>1531.0958251953125</v>
      </c>
      <c r="K221" s="3">
        <f t="shared" si="18"/>
        <v>12.408225768555726</v>
      </c>
      <c r="L221" s="3">
        <f t="shared" si="19"/>
        <v>15.587268392855563</v>
      </c>
      <c r="M221" s="3">
        <f t="shared" si="20"/>
        <v>2.6285210188602397</v>
      </c>
      <c r="N221" s="3">
        <f t="shared" si="21"/>
        <v>18.974411100613523</v>
      </c>
      <c r="O221" s="3">
        <f t="shared" si="22"/>
        <v>0.79604876594304652</v>
      </c>
      <c r="P221" s="4">
        <f t="shared" si="23"/>
        <v>133.4375569563426</v>
      </c>
    </row>
    <row r="222" spans="1:16" x14ac:dyDescent="0.15">
      <c r="A222" t="s">
        <v>6</v>
      </c>
      <c r="B222" s="1">
        <v>2008</v>
      </c>
      <c r="C222" s="3">
        <v>173.70707702636719</v>
      </c>
      <c r="D222" s="3">
        <v>103.28225708007812</v>
      </c>
      <c r="E222" s="3">
        <v>9.3077383041381836</v>
      </c>
      <c r="F222" s="3">
        <v>4.2613744735717773</v>
      </c>
      <c r="G222" s="3">
        <v>0.11214143037796021</v>
      </c>
      <c r="H222" s="3">
        <v>58.874248504638672</v>
      </c>
      <c r="I222" s="3">
        <v>10.555000305175781</v>
      </c>
      <c r="J222" s="3">
        <v>9.4374113082885742</v>
      </c>
      <c r="K222" s="3">
        <f t="shared" si="18"/>
        <v>16.457325628042632</v>
      </c>
      <c r="L222" s="3">
        <f t="shared" si="19"/>
        <v>18.406220874765292</v>
      </c>
      <c r="M222" s="3">
        <f t="shared" si="20"/>
        <v>1.3101819536992261</v>
      </c>
      <c r="N222" s="3">
        <f t="shared" si="21"/>
        <v>2.7464540233263883</v>
      </c>
      <c r="O222" s="3">
        <f t="shared" si="22"/>
        <v>0.89411757796547076</v>
      </c>
      <c r="P222" s="4">
        <f t="shared" si="23"/>
        <v>137.39396655277986</v>
      </c>
    </row>
    <row r="223" spans="1:16" x14ac:dyDescent="0.15">
      <c r="A223" t="s">
        <v>7</v>
      </c>
      <c r="B223" s="1">
        <v>2008</v>
      </c>
      <c r="C223" s="3">
        <v>4615.068359375</v>
      </c>
      <c r="D223" s="3">
        <v>2795.46142578125</v>
      </c>
      <c r="E223" s="3">
        <v>147.46597290039062</v>
      </c>
      <c r="F223" s="3">
        <v>134.56971740722656</v>
      </c>
      <c r="G223" s="3">
        <v>0.11214143037796021</v>
      </c>
      <c r="H223" s="3">
        <v>95.993064880371094</v>
      </c>
      <c r="I223" s="3">
        <v>212.09341430664062</v>
      </c>
      <c r="J223" s="3">
        <v>169.12835693359375</v>
      </c>
      <c r="K223" s="3">
        <f t="shared" si="18"/>
        <v>21.759602364185724</v>
      </c>
      <c r="L223" s="3">
        <f t="shared" si="19"/>
        <v>27.287371810671893</v>
      </c>
      <c r="M223" s="3">
        <f t="shared" si="20"/>
        <v>1.3883457460735629</v>
      </c>
      <c r="N223" s="3">
        <f t="shared" si="21"/>
        <v>20.006805616276726</v>
      </c>
      <c r="O223" s="3">
        <f t="shared" si="22"/>
        <v>0.79742389685457737</v>
      </c>
      <c r="P223" s="4">
        <f t="shared" si="23"/>
        <v>254.71194982112658</v>
      </c>
    </row>
    <row r="224" spans="1:16" x14ac:dyDescent="0.15">
      <c r="A224" t="s">
        <v>8</v>
      </c>
      <c r="B224" s="1">
        <v>2008</v>
      </c>
      <c r="C224" s="3">
        <v>6807.43310546875</v>
      </c>
      <c r="D224" s="3">
        <v>1740.6591796875</v>
      </c>
      <c r="E224" s="3">
        <v>55.846431732177734</v>
      </c>
      <c r="F224" s="3">
        <v>156.77371215820312</v>
      </c>
      <c r="G224" s="3">
        <v>0.11214143037796021</v>
      </c>
      <c r="H224" s="3">
        <v>365.46890258789062</v>
      </c>
      <c r="I224" s="3">
        <v>444.5517578125</v>
      </c>
      <c r="J224" s="3">
        <v>308.82687377929688</v>
      </c>
      <c r="K224" s="3">
        <f t="shared" si="18"/>
        <v>15.31302707915496</v>
      </c>
      <c r="L224" s="3">
        <f t="shared" si="19"/>
        <v>22.042878011755164</v>
      </c>
      <c r="M224" s="3">
        <f t="shared" si="20"/>
        <v>2.669702800872642</v>
      </c>
      <c r="N224" s="3">
        <f t="shared" si="21"/>
        <v>13.032202779769339</v>
      </c>
      <c r="O224" s="3">
        <f t="shared" si="22"/>
        <v>0.69469272891628464</v>
      </c>
      <c r="P224" s="4">
        <f t="shared" si="23"/>
        <v>158.65339883871039</v>
      </c>
    </row>
    <row r="225" spans="1:16" x14ac:dyDescent="0.15">
      <c r="A225" t="s">
        <v>9</v>
      </c>
      <c r="B225" s="1">
        <v>2008</v>
      </c>
      <c r="C225" s="3">
        <v>1063.6614990234375</v>
      </c>
      <c r="D225" s="3">
        <v>832.2015380859375</v>
      </c>
      <c r="E225" s="3">
        <v>10.204870223999023</v>
      </c>
      <c r="F225" s="3">
        <v>20.409740447998047</v>
      </c>
      <c r="G225" s="3">
        <v>5.6070713996887207</v>
      </c>
      <c r="H225" s="3">
        <v>303.1182861328125</v>
      </c>
      <c r="I225" s="3">
        <v>87.916938781738281</v>
      </c>
      <c r="J225" s="3">
        <v>72.270706176757812</v>
      </c>
      <c r="K225" s="3">
        <f t="shared" si="18"/>
        <v>12.098481973582736</v>
      </c>
      <c r="L225" s="3">
        <f t="shared" si="19"/>
        <v>14.717740496709164</v>
      </c>
      <c r="M225" s="3">
        <f t="shared" si="20"/>
        <v>1.0609094434142379</v>
      </c>
      <c r="N225" s="3">
        <f t="shared" si="21"/>
        <v>3.2316866403790754</v>
      </c>
      <c r="O225" s="3">
        <f t="shared" si="22"/>
        <v>0.82203392404478903</v>
      </c>
      <c r="P225" s="4">
        <f t="shared" si="23"/>
        <v>67.202706335900501</v>
      </c>
    </row>
    <row r="226" spans="1:16" x14ac:dyDescent="0.15">
      <c r="A226" t="s">
        <v>10</v>
      </c>
      <c r="B226" s="1">
        <v>2008</v>
      </c>
      <c r="C226" s="3">
        <v>670.269287109375</v>
      </c>
      <c r="D226" s="3">
        <v>408.4190673828125</v>
      </c>
      <c r="E226" s="3">
        <v>2.3549699783325195</v>
      </c>
      <c r="F226" s="3">
        <v>2.1306872367858887</v>
      </c>
      <c r="G226" s="3">
        <v>0.11214143037796021</v>
      </c>
      <c r="H226" s="3">
        <v>46.650833129882812</v>
      </c>
      <c r="I226" s="3">
        <v>18.378118515014648</v>
      </c>
      <c r="J226" s="3">
        <v>16.515470504760742</v>
      </c>
      <c r="K226" s="3">
        <f t="shared" si="18"/>
        <v>36.471050426722137</v>
      </c>
      <c r="L226" s="3">
        <f t="shared" si="19"/>
        <v>40.584328912468067</v>
      </c>
      <c r="M226" s="3">
        <f t="shared" si="20"/>
        <v>1.5039667398602639</v>
      </c>
      <c r="N226" s="3">
        <f t="shared" si="21"/>
        <v>13.708715250078926</v>
      </c>
      <c r="O226" s="3">
        <f t="shared" si="22"/>
        <v>0.89864860166549965</v>
      </c>
      <c r="P226" s="4">
        <f t="shared" si="23"/>
        <v>365.62128020811235</v>
      </c>
    </row>
    <row r="227" spans="1:16" x14ac:dyDescent="0.15">
      <c r="A227" t="s">
        <v>11</v>
      </c>
      <c r="B227" s="1">
        <v>2008</v>
      </c>
      <c r="C227" s="3">
        <v>2445.131591796875</v>
      </c>
      <c r="D227" s="3">
        <v>845.99493408203125</v>
      </c>
      <c r="E227" s="3">
        <v>29.605337142944336</v>
      </c>
      <c r="F227" s="3">
        <v>17.606204986572266</v>
      </c>
      <c r="G227" s="3">
        <v>0.11214143037796021</v>
      </c>
      <c r="H227" s="3">
        <v>59.32281494140625</v>
      </c>
      <c r="I227" s="3">
        <v>339.62265014648438</v>
      </c>
      <c r="J227" s="3">
        <v>282.62564086914062</v>
      </c>
      <c r="K227" s="3">
        <f t="shared" si="18"/>
        <v>7.1995539483077851</v>
      </c>
      <c r="L227" s="3">
        <f t="shared" si="19"/>
        <v>8.651485351001833</v>
      </c>
      <c r="M227" s="3">
        <f t="shared" si="20"/>
        <v>1.6324291076123567</v>
      </c>
      <c r="N227" s="3">
        <f t="shared" si="21"/>
        <v>31.737989779559019</v>
      </c>
      <c r="O227" s="3">
        <f t="shared" si="22"/>
        <v>0.83217547695137506</v>
      </c>
      <c r="P227" s="4">
        <f t="shared" si="23"/>
        <v>115.48955696976155</v>
      </c>
    </row>
    <row r="228" spans="1:16" x14ac:dyDescent="0.15">
      <c r="A228" t="s">
        <v>12</v>
      </c>
      <c r="B228" s="1">
        <v>2008</v>
      </c>
      <c r="C228" s="3">
        <v>167040.9375</v>
      </c>
      <c r="D228" s="3">
        <v>47348.69140625</v>
      </c>
      <c r="E228" s="3">
        <v>2230.268798828125</v>
      </c>
      <c r="F228" s="3">
        <v>1551.5887451171875</v>
      </c>
      <c r="G228" s="3">
        <v>0.11214143037796021</v>
      </c>
      <c r="H228" s="3">
        <v>2441.879638671875</v>
      </c>
      <c r="I228" s="3">
        <v>9759.4013671875</v>
      </c>
      <c r="J228" s="3">
        <v>7770.96337890625</v>
      </c>
      <c r="K228" s="3">
        <f t="shared" si="18"/>
        <v>17.115899963046449</v>
      </c>
      <c r="L228" s="3">
        <f t="shared" si="19"/>
        <v>21.495524989015035</v>
      </c>
      <c r="M228" s="3">
        <f t="shared" si="20"/>
        <v>2.4890868388489595</v>
      </c>
      <c r="N228" s="3">
        <f t="shared" si="21"/>
        <v>41.827361798550783</v>
      </c>
      <c r="O228" s="3">
        <f t="shared" si="22"/>
        <v>0.79625410273967601</v>
      </c>
      <c r="P228" s="4">
        <f t="shared" si="23"/>
        <v>89.057255746109078</v>
      </c>
    </row>
    <row r="229" spans="1:16" x14ac:dyDescent="0.15">
      <c r="A229" t="s">
        <v>13</v>
      </c>
      <c r="B229" s="1">
        <v>2008</v>
      </c>
      <c r="C229" s="3">
        <v>5314.8310546875</v>
      </c>
      <c r="D229" s="3">
        <v>2045.908203125</v>
      </c>
      <c r="E229" s="3">
        <v>50.463642120361328</v>
      </c>
      <c r="F229" s="3">
        <v>94.759506225585938</v>
      </c>
      <c r="G229" s="3">
        <v>151.39093017578125</v>
      </c>
      <c r="H229" s="3">
        <v>381.61727905273438</v>
      </c>
      <c r="I229" s="3">
        <v>392.39764404296875</v>
      </c>
      <c r="J229" s="3">
        <v>312.05548095703125</v>
      </c>
      <c r="K229" s="3">
        <f t="shared" si="18"/>
        <v>13.544502968793333</v>
      </c>
      <c r="L229" s="3">
        <f t="shared" si="19"/>
        <v>17.031686283437946</v>
      </c>
      <c r="M229" s="3">
        <f t="shared" si="20"/>
        <v>1.8975948554978441</v>
      </c>
      <c r="N229" s="3">
        <f t="shared" si="21"/>
        <v>8.4662382659212856</v>
      </c>
      <c r="O229" s="3">
        <f t="shared" si="22"/>
        <v>0.79525319709325326</v>
      </c>
      <c r="P229" s="4">
        <f t="shared" si="23"/>
        <v>129.87077261708882</v>
      </c>
    </row>
    <row r="230" spans="1:16" x14ac:dyDescent="0.15">
      <c r="A230" t="s">
        <v>29</v>
      </c>
      <c r="B230" s="1">
        <v>2008</v>
      </c>
      <c r="C230" s="3">
        <v>0.33642429113388062</v>
      </c>
      <c r="D230" s="3">
        <v>6849.900390625</v>
      </c>
      <c r="E230" s="3">
        <v>0.22428286075592041</v>
      </c>
      <c r="F230" s="3">
        <v>1.4578385353088379</v>
      </c>
      <c r="G230" s="3">
        <v>0.11214143037796021</v>
      </c>
      <c r="H230" s="3">
        <v>0.22428286075592041</v>
      </c>
      <c r="I230" s="3">
        <v>0.37252941727638245</v>
      </c>
      <c r="J230" s="3">
        <v>0.37252941727638245</v>
      </c>
      <c r="K230" s="3">
        <f t="shared" si="18"/>
        <v>0.90308114079561352</v>
      </c>
      <c r="L230" s="3">
        <f t="shared" si="19"/>
        <v>0.90308114079561352</v>
      </c>
      <c r="M230" s="3">
        <f t="shared" si="20"/>
        <v>4.9106800198919808E-5</v>
      </c>
      <c r="N230" s="3">
        <f t="shared" si="21"/>
        <v>0.18750000622866991</v>
      </c>
      <c r="O230" s="3">
        <f t="shared" si="22"/>
        <v>1</v>
      </c>
      <c r="P230" s="4">
        <f t="shared" si="23"/>
        <v>8.2207095892876825E-3</v>
      </c>
    </row>
    <row r="231" spans="1:16" x14ac:dyDescent="0.15">
      <c r="A231" t="s">
        <v>14</v>
      </c>
      <c r="B231" s="1">
        <v>2008</v>
      </c>
      <c r="C231" s="3">
        <v>4552.82958984375</v>
      </c>
      <c r="D231" s="3">
        <v>758.7489013671875</v>
      </c>
      <c r="E231" s="3">
        <v>96.55377197265625</v>
      </c>
      <c r="F231" s="3">
        <v>83.096794128417969</v>
      </c>
      <c r="G231" s="3">
        <v>0.11214143037796021</v>
      </c>
      <c r="H231" s="3">
        <v>81.4146728515625</v>
      </c>
      <c r="I231" s="3">
        <v>586.982177734375</v>
      </c>
      <c r="J231" s="3">
        <v>493.10476684570312</v>
      </c>
      <c r="K231" s="3">
        <f t="shared" si="18"/>
        <v>7.7563336035460111</v>
      </c>
      <c r="L231" s="3">
        <f t="shared" si="19"/>
        <v>9.232986367110847</v>
      </c>
      <c r="M231" s="3">
        <f t="shared" si="20"/>
        <v>2.3524098443480059</v>
      </c>
      <c r="N231" s="3">
        <f t="shared" si="21"/>
        <v>27.655994385051258</v>
      </c>
      <c r="O231" s="3">
        <f t="shared" si="22"/>
        <v>0.84006769805001835</v>
      </c>
      <c r="P231" s="4">
        <f t="shared" si="23"/>
        <v>258.54192640069209</v>
      </c>
    </row>
    <row r="232" spans="1:16" x14ac:dyDescent="0.15">
      <c r="A232" t="s">
        <v>16</v>
      </c>
      <c r="B232" s="1">
        <v>2008</v>
      </c>
      <c r="C232" s="3">
        <v>618.68426513671875</v>
      </c>
      <c r="D232" s="3">
        <v>383.29940795898438</v>
      </c>
      <c r="E232" s="3">
        <v>1.3456971645355225</v>
      </c>
      <c r="F232" s="3">
        <v>3.2521014213562012</v>
      </c>
      <c r="G232" s="3">
        <v>0.11214143037796021</v>
      </c>
      <c r="H232" s="3">
        <v>3.5885257720947266</v>
      </c>
      <c r="I232" s="3">
        <v>10.058294296264648</v>
      </c>
      <c r="J232" s="3">
        <v>7.823117733001709</v>
      </c>
      <c r="K232" s="3">
        <f t="shared" si="18"/>
        <v>61.509859118606194</v>
      </c>
      <c r="L232" s="3">
        <f t="shared" si="19"/>
        <v>79.084105116660609</v>
      </c>
      <c r="M232" s="3">
        <f t="shared" si="20"/>
        <v>1.5370025048607814</v>
      </c>
      <c r="N232" s="3">
        <f t="shared" si="21"/>
        <v>88.983870830438974</v>
      </c>
      <c r="O232" s="3">
        <f t="shared" si="22"/>
        <v>0.77777777251029356</v>
      </c>
      <c r="P232" s="4">
        <f t="shared" si="23"/>
        <v>241.73477726002665</v>
      </c>
    </row>
    <row r="233" spans="1:16" x14ac:dyDescent="0.15">
      <c r="A233" t="s">
        <v>17</v>
      </c>
      <c r="B233" s="1">
        <v>2008</v>
      </c>
      <c r="C233" s="3">
        <v>7351.65576171875</v>
      </c>
      <c r="D233" s="3">
        <v>1518.2828369140625</v>
      </c>
      <c r="E233" s="3">
        <v>92.628822326660156</v>
      </c>
      <c r="F233" s="3">
        <v>135.9154052734375</v>
      </c>
      <c r="G233" s="3">
        <v>0.11214143037796021</v>
      </c>
      <c r="H233" s="3">
        <v>364.01107788085938</v>
      </c>
      <c r="I233" s="3">
        <v>673.0364990234375</v>
      </c>
      <c r="J233" s="3">
        <v>432.38247680664062</v>
      </c>
      <c r="K233" s="3">
        <f t="shared" si="18"/>
        <v>10.923116015826565</v>
      </c>
      <c r="L233" s="3">
        <f t="shared" si="19"/>
        <v>17.002668137743186</v>
      </c>
      <c r="M233" s="3">
        <f t="shared" si="20"/>
        <v>2.7064657250486484</v>
      </c>
      <c r="N233" s="3">
        <f t="shared" si="21"/>
        <v>14.702175792569891</v>
      </c>
      <c r="O233" s="3">
        <f t="shared" si="22"/>
        <v>0.64243540645123842</v>
      </c>
      <c r="P233" s="4">
        <f t="shared" si="23"/>
        <v>90.56188255651459</v>
      </c>
    </row>
    <row r="234" spans="1:16" x14ac:dyDescent="0.15">
      <c r="A234" t="s">
        <v>18</v>
      </c>
      <c r="B234" s="1">
        <v>2008</v>
      </c>
      <c r="C234" s="3">
        <v>3427.71484375</v>
      </c>
      <c r="D234" s="3">
        <v>1355.2291259765625</v>
      </c>
      <c r="E234" s="3">
        <v>182.11767578125</v>
      </c>
      <c r="F234" s="3">
        <v>104.74009704589844</v>
      </c>
      <c r="G234" s="3">
        <v>25.007537841796875</v>
      </c>
      <c r="H234" s="3">
        <v>67.284858703613281</v>
      </c>
      <c r="I234" s="3">
        <v>324.96981811523438</v>
      </c>
      <c r="J234" s="3">
        <v>289.3311767578125</v>
      </c>
      <c r="K234" s="3">
        <f t="shared" si="18"/>
        <v>10.547794449435706</v>
      </c>
      <c r="L234" s="3">
        <f t="shared" si="19"/>
        <v>11.847029007244533</v>
      </c>
      <c r="M234" s="3">
        <f t="shared" si="20"/>
        <v>1.5930650216625881</v>
      </c>
      <c r="N234" s="3">
        <f t="shared" si="21"/>
        <v>17.396698287034223</v>
      </c>
      <c r="O234" s="3">
        <f t="shared" si="22"/>
        <v>0.89033245744444978</v>
      </c>
      <c r="P234" s="4">
        <f t="shared" si="23"/>
        <v>161.48237060231196</v>
      </c>
    </row>
    <row r="235" spans="1:16" x14ac:dyDescent="0.15">
      <c r="A235" t="s">
        <v>19</v>
      </c>
      <c r="B235" s="1">
        <v>2008</v>
      </c>
      <c r="C235" s="3">
        <v>4915.83154296875</v>
      </c>
      <c r="D235" s="3">
        <v>3413.809326171875</v>
      </c>
      <c r="E235" s="3">
        <v>27.698932647705078</v>
      </c>
      <c r="F235" s="3">
        <v>28.035356521606445</v>
      </c>
      <c r="G235" s="3">
        <v>0.11214143037796021</v>
      </c>
      <c r="H235" s="3">
        <v>205.89166259765625</v>
      </c>
      <c r="I235" s="3">
        <v>271.6981201171875</v>
      </c>
      <c r="J235" s="3">
        <v>222.64840698242188</v>
      </c>
      <c r="K235" s="3">
        <f t="shared" si="18"/>
        <v>18.092990635520326</v>
      </c>
      <c r="L235" s="3">
        <f t="shared" si="19"/>
        <v>22.078898338387194</v>
      </c>
      <c r="M235" s="3">
        <f t="shared" si="20"/>
        <v>1.2489870206989089</v>
      </c>
      <c r="N235" s="3">
        <f t="shared" si="21"/>
        <v>21.00431197678169</v>
      </c>
      <c r="O235" s="3">
        <f t="shared" si="22"/>
        <v>0.81946981041455225</v>
      </c>
      <c r="P235" s="4">
        <f t="shared" si="23"/>
        <v>344.00506527815719</v>
      </c>
    </row>
    <row r="236" spans="1:16" x14ac:dyDescent="0.15">
      <c r="A236" t="s">
        <v>20</v>
      </c>
      <c r="B236" s="1">
        <v>2008</v>
      </c>
      <c r="C236" s="3">
        <v>1710.2689208984375</v>
      </c>
      <c r="D236" s="3">
        <v>872.23602294921875</v>
      </c>
      <c r="E236" s="3">
        <v>36.445964813232422</v>
      </c>
      <c r="F236" s="3">
        <v>71.546234130859375</v>
      </c>
      <c r="G236" s="3">
        <v>0.11214143037796021</v>
      </c>
      <c r="H236" s="3">
        <v>117.52421569824219</v>
      </c>
      <c r="I236" s="3">
        <v>177.94488525390625</v>
      </c>
      <c r="J236" s="3">
        <v>166.02394104003906</v>
      </c>
      <c r="K236" s="3">
        <f t="shared" si="18"/>
        <v>9.6112283219497243</v>
      </c>
      <c r="L236" s="3">
        <f t="shared" si="19"/>
        <v>10.3013391332879</v>
      </c>
      <c r="M236" s="3">
        <f t="shared" si="20"/>
        <v>1.3653197696492603</v>
      </c>
      <c r="N236" s="3">
        <f t="shared" si="21"/>
        <v>9.0403081462853141</v>
      </c>
      <c r="O236" s="3">
        <f t="shared" si="22"/>
        <v>0.93300766022660664</v>
      </c>
      <c r="P236" s="4">
        <f t="shared" si="23"/>
        <v>219.81294161964243</v>
      </c>
    </row>
    <row r="237" spans="1:16" x14ac:dyDescent="0.15">
      <c r="A237" t="s">
        <v>28</v>
      </c>
      <c r="B237" s="1">
        <v>2008</v>
      </c>
      <c r="C237" s="3">
        <v>294.70767211914062</v>
      </c>
      <c r="D237" s="3">
        <v>202.97598266601562</v>
      </c>
      <c r="E237" s="3">
        <v>4.2613744735717773</v>
      </c>
      <c r="F237" s="3">
        <v>14.802668571472168</v>
      </c>
      <c r="G237" s="3">
        <v>8.2984657287597656</v>
      </c>
      <c r="H237" s="3">
        <v>140.17678833007812</v>
      </c>
      <c r="I237" s="3">
        <v>6.9538822174072266</v>
      </c>
      <c r="J237" s="3">
        <v>6.581352710723877</v>
      </c>
      <c r="K237" s="3">
        <f t="shared" si="18"/>
        <v>42.380308280375672</v>
      </c>
      <c r="L237" s="3">
        <f t="shared" si="19"/>
        <v>44.779194349960008</v>
      </c>
      <c r="M237" s="3">
        <f t="shared" si="20"/>
        <v>1.3348924762759669</v>
      </c>
      <c r="N237" s="3">
        <f t="shared" si="21"/>
        <v>1.8049450125992272</v>
      </c>
      <c r="O237" s="3">
        <f t="shared" si="22"/>
        <v>0.9464285567347086</v>
      </c>
      <c r="P237" s="4">
        <f t="shared" si="23"/>
        <v>13.718286220296024</v>
      </c>
    </row>
    <row r="238" spans="1:16" x14ac:dyDescent="0.15">
      <c r="A238" t="s">
        <v>30</v>
      </c>
      <c r="B238" s="1">
        <v>2008</v>
      </c>
      <c r="C238" s="3">
        <v>2518.47216796875</v>
      </c>
      <c r="D238" s="3">
        <v>19.73689079284668</v>
      </c>
      <c r="E238" s="3">
        <v>1.6821213960647583</v>
      </c>
      <c r="F238" s="3">
        <v>3.3642427921295166</v>
      </c>
      <c r="G238" s="3">
        <v>0.11214143037796021</v>
      </c>
      <c r="H238" s="3">
        <v>97.226615905761719</v>
      </c>
      <c r="I238" s="3">
        <v>20.737470626831055</v>
      </c>
      <c r="J238" s="3">
        <v>17.881412506103516</v>
      </c>
      <c r="K238" s="3">
        <f t="shared" si="18"/>
        <v>121.44548451874549</v>
      </c>
      <c r="L238" s="3">
        <f t="shared" si="19"/>
        <v>140.84302160744363</v>
      </c>
      <c r="M238" s="3">
        <f t="shared" si="20"/>
        <v>41.948042223464697</v>
      </c>
      <c r="N238" s="3">
        <f t="shared" si="21"/>
        <v>25.008909017217732</v>
      </c>
      <c r="O238" s="3">
        <f t="shared" si="22"/>
        <v>0.86227548324855752</v>
      </c>
      <c r="P238" s="4">
        <f t="shared" si="23"/>
        <v>117.23183787382936</v>
      </c>
    </row>
    <row r="239" spans="1:16" x14ac:dyDescent="0.15">
      <c r="A239" t="s">
        <v>22</v>
      </c>
      <c r="B239" s="1">
        <v>2008</v>
      </c>
      <c r="C239" s="3">
        <v>34743.546875</v>
      </c>
      <c r="D239" s="3">
        <v>24459.390625</v>
      </c>
      <c r="E239" s="3">
        <v>155.8765869140625</v>
      </c>
      <c r="F239" s="3">
        <v>333.39645385742188</v>
      </c>
      <c r="G239" s="3">
        <v>0.11214143037796021</v>
      </c>
      <c r="H239" s="3">
        <v>497.79580688476562</v>
      </c>
      <c r="I239" s="3">
        <v>2401.076171875</v>
      </c>
      <c r="J239" s="3">
        <v>1996.13671875</v>
      </c>
      <c r="K239" s="3">
        <f t="shared" si="18"/>
        <v>14.469989449717778</v>
      </c>
      <c r="L239" s="3">
        <f t="shared" si="19"/>
        <v>17.405394404425735</v>
      </c>
      <c r="M239" s="3">
        <f t="shared" si="20"/>
        <v>1.1975379820065564</v>
      </c>
      <c r="N239" s="3">
        <f t="shared" si="21"/>
        <v>41.7940128600303</v>
      </c>
      <c r="O239" s="3">
        <f t="shared" si="22"/>
        <v>0.83135085097746697</v>
      </c>
      <c r="P239" s="4">
        <f t="shared" si="23"/>
        <v>321.64805814029495</v>
      </c>
    </row>
    <row r="240" spans="1:16" x14ac:dyDescent="0.15">
      <c r="A240" t="s">
        <v>23</v>
      </c>
      <c r="B240" s="1">
        <v>2008</v>
      </c>
      <c r="C240" s="3">
        <v>73.228355407714844</v>
      </c>
      <c r="D240" s="3">
        <v>3429.829345703125</v>
      </c>
      <c r="E240" s="3">
        <v>0.22428286075592041</v>
      </c>
      <c r="F240" s="3">
        <v>4.0370912551879883</v>
      </c>
      <c r="G240" s="3">
        <v>0.11214143037796021</v>
      </c>
      <c r="H240" s="3">
        <v>28.147499084472656</v>
      </c>
      <c r="I240" s="3">
        <v>0.12417647242546082</v>
      </c>
      <c r="J240" s="3">
        <v>0.37252941727638245</v>
      </c>
      <c r="K240" s="3">
        <f t="shared" si="18"/>
        <v>589.7119959795242</v>
      </c>
      <c r="L240" s="3">
        <f t="shared" si="19"/>
        <v>196.57066532650805</v>
      </c>
      <c r="M240" s="3">
        <f t="shared" si="20"/>
        <v>2.1345949853080536E-2</v>
      </c>
      <c r="N240" s="3">
        <f t="shared" si="21"/>
        <v>2.2673611661118027</v>
      </c>
      <c r="O240" s="3">
        <f t="shared" si="22"/>
        <v>3</v>
      </c>
      <c r="P240" s="4">
        <f t="shared" si="23"/>
        <v>1.7156020798740739</v>
      </c>
    </row>
    <row r="241" spans="1:16" x14ac:dyDescent="0.15">
      <c r="A241" t="s">
        <v>24</v>
      </c>
      <c r="B241" s="1">
        <v>2008</v>
      </c>
      <c r="C241" s="3">
        <v>3492.869140625</v>
      </c>
      <c r="D241" s="3">
        <v>2667.956787109375</v>
      </c>
      <c r="E241" s="3">
        <v>14.354103088378906</v>
      </c>
      <c r="F241" s="3">
        <v>19.73689079284668</v>
      </c>
      <c r="G241" s="3">
        <v>18.391193389892578</v>
      </c>
      <c r="H241" s="3">
        <v>940.08160400390625</v>
      </c>
      <c r="I241" s="3">
        <v>242.14411926269531</v>
      </c>
      <c r="J241" s="3">
        <v>199.05488586425781</v>
      </c>
      <c r="K241" s="3">
        <f t="shared" si="18"/>
        <v>14.424753123307054</v>
      </c>
      <c r="L241" s="3">
        <f t="shared" si="19"/>
        <v>17.547266551431971</v>
      </c>
      <c r="M241" s="3">
        <f t="shared" si="20"/>
        <v>1.1182513446982041</v>
      </c>
      <c r="N241" s="3">
        <f t="shared" si="21"/>
        <v>3.5706752681011573</v>
      </c>
      <c r="O241" s="3">
        <f t="shared" si="22"/>
        <v>0.82205129106732011</v>
      </c>
      <c r="P241" s="4">
        <f t="shared" si="23"/>
        <v>250.29285231807231</v>
      </c>
    </row>
    <row r="242" spans="1:16" x14ac:dyDescent="0.15">
      <c r="A242" t="s">
        <v>25</v>
      </c>
      <c r="B242" s="1">
        <v>2008</v>
      </c>
      <c r="C242" s="3">
        <v>34609.3125</v>
      </c>
      <c r="D242" s="3">
        <v>3264.43701171875</v>
      </c>
      <c r="E242" s="3">
        <v>31.287458419799805</v>
      </c>
      <c r="F242" s="3">
        <v>152.06378173828125</v>
      </c>
      <c r="G242" s="3">
        <v>12831.1103515625</v>
      </c>
      <c r="H242" s="3">
        <v>370.85171508789062</v>
      </c>
      <c r="I242" s="3">
        <v>3443.41357421875</v>
      </c>
      <c r="J242" s="3">
        <v>3093.360107421875</v>
      </c>
      <c r="K242" s="3">
        <f t="shared" si="18"/>
        <v>10.05087299391629</v>
      </c>
      <c r="L242" s="3">
        <f t="shared" si="19"/>
        <v>11.188258495013931</v>
      </c>
      <c r="M242" s="3">
        <f t="shared" si="20"/>
        <v>3.5198900590423707</v>
      </c>
      <c r="N242" s="3">
        <f t="shared" si="21"/>
        <v>2.591676314912633</v>
      </c>
      <c r="O242" s="3">
        <f t="shared" si="22"/>
        <v>0.89834114919631869</v>
      </c>
      <c r="P242" s="4">
        <f t="shared" si="23"/>
        <v>255.98659390586121</v>
      </c>
    </row>
    <row r="243" spans="1:16" x14ac:dyDescent="0.15">
      <c r="A243" t="s">
        <v>26</v>
      </c>
      <c r="B243" s="1">
        <v>2008</v>
      </c>
      <c r="C243" s="3">
        <v>22045.771484375</v>
      </c>
      <c r="D243" s="3">
        <v>10262.623046875</v>
      </c>
      <c r="E243" s="3">
        <v>160.02581787109375</v>
      </c>
      <c r="F243" s="3">
        <v>418.84823608398438</v>
      </c>
      <c r="G243" s="3">
        <v>519.21478271484375</v>
      </c>
      <c r="H243" s="3">
        <v>3131.100830078125</v>
      </c>
      <c r="I243" s="3">
        <v>1703.32861328125</v>
      </c>
      <c r="J243" s="3">
        <v>1282.8670654296875</v>
      </c>
      <c r="K243" s="3">
        <f t="shared" si="18"/>
        <v>12.942758850217734</v>
      </c>
      <c r="L243" s="3">
        <f t="shared" si="19"/>
        <v>17.184766900996809</v>
      </c>
      <c r="M243" s="3">
        <f t="shared" si="20"/>
        <v>1.6441216402298016</v>
      </c>
      <c r="N243" s="3">
        <f t="shared" si="21"/>
        <v>5.4177645096447522</v>
      </c>
      <c r="O243" s="3">
        <f t="shared" si="22"/>
        <v>0.75315300607696845</v>
      </c>
      <c r="P243" s="4">
        <f t="shared" si="23"/>
        <v>129.71720853625169</v>
      </c>
    </row>
    <row r="244" spans="1:16" x14ac:dyDescent="0.15">
      <c r="A244" t="s">
        <v>1</v>
      </c>
      <c r="B244" s="1">
        <v>2009</v>
      </c>
      <c r="C244" s="3">
        <v>128.62504577636719</v>
      </c>
      <c r="D244" s="3">
        <v>18.625431060791016</v>
      </c>
      <c r="E244" s="3">
        <v>1.0956135988235474</v>
      </c>
      <c r="F244" s="3">
        <v>1.4242976903915405</v>
      </c>
      <c r="G244" s="3">
        <v>0.10956136882305145</v>
      </c>
      <c r="H244" s="3">
        <v>25.527797698974609</v>
      </c>
      <c r="I244" s="3">
        <v>8.5111932754516602</v>
      </c>
      <c r="J244" s="3">
        <v>7.3912997245788574</v>
      </c>
      <c r="K244" s="3">
        <f t="shared" si="18"/>
        <v>15.112457397407827</v>
      </c>
      <c r="L244" s="3">
        <f t="shared" si="19"/>
        <v>17.402222960684497</v>
      </c>
      <c r="M244" s="3">
        <f t="shared" si="20"/>
        <v>3.6106758123036085</v>
      </c>
      <c r="N244" s="3">
        <f t="shared" si="21"/>
        <v>4.7530366276426745</v>
      </c>
      <c r="O244" s="3">
        <f t="shared" si="22"/>
        <v>0.86842108801560802</v>
      </c>
      <c r="P244" s="4">
        <f t="shared" si="23"/>
        <v>85.260267937200339</v>
      </c>
    </row>
    <row r="245" spans="1:16" x14ac:dyDescent="0.15">
      <c r="A245" t="s">
        <v>31</v>
      </c>
      <c r="B245" s="1">
        <v>2009</v>
      </c>
      <c r="C245" s="3">
        <v>2680.5283203125</v>
      </c>
      <c r="D245" s="3">
        <v>405.15792846679688</v>
      </c>
      <c r="E245" s="3">
        <v>1.0956135988235474</v>
      </c>
      <c r="F245" s="3">
        <v>4.6015772819519043</v>
      </c>
      <c r="G245" s="3">
        <v>11.284820556640625</v>
      </c>
      <c r="H245" s="3">
        <v>54.780681610107422</v>
      </c>
      <c r="I245" s="3">
        <v>126.54801177978516</v>
      </c>
      <c r="J245" s="3">
        <v>110.53353118896484</v>
      </c>
      <c r="K245" s="3">
        <f t="shared" si="18"/>
        <v>21.181907819911629</v>
      </c>
      <c r="L245" s="3">
        <f t="shared" si="19"/>
        <v>24.250815942267767</v>
      </c>
      <c r="M245" s="3">
        <f t="shared" si="20"/>
        <v>4.1666129870241599</v>
      </c>
      <c r="N245" s="3">
        <f t="shared" si="21"/>
        <v>37.931782963500034</v>
      </c>
      <c r="O245" s="3">
        <f t="shared" si="22"/>
        <v>0.87345134573360028</v>
      </c>
      <c r="P245" s="4">
        <f t="shared" si="23"/>
        <v>1776.812295176562</v>
      </c>
    </row>
    <row r="246" spans="1:16" x14ac:dyDescent="0.15">
      <c r="A246" t="s">
        <v>2</v>
      </c>
      <c r="B246" s="1">
        <v>2009</v>
      </c>
      <c r="C246" s="3">
        <v>27963.126953125</v>
      </c>
      <c r="D246" s="3">
        <v>12769.486328125</v>
      </c>
      <c r="E246" s="3">
        <v>81.404090881347656</v>
      </c>
      <c r="F246" s="3">
        <v>283.5447998046875</v>
      </c>
      <c r="G246" s="3">
        <v>0.10956136882305145</v>
      </c>
      <c r="H246" s="3">
        <v>197.10089111328125</v>
      </c>
      <c r="I246" s="3">
        <v>2041.006591796875</v>
      </c>
      <c r="J246" s="3">
        <v>1669.42578125</v>
      </c>
      <c r="K246" s="3">
        <f t="shared" si="18"/>
        <v>13.700654895242957</v>
      </c>
      <c r="L246" s="3">
        <f t="shared" si="19"/>
        <v>16.750146827244585</v>
      </c>
      <c r="M246" s="3">
        <f t="shared" si="20"/>
        <v>1.6884597507237051</v>
      </c>
      <c r="N246" s="3">
        <f t="shared" si="21"/>
        <v>58.164995223897741</v>
      </c>
      <c r="O246" s="3">
        <f t="shared" si="22"/>
        <v>0.81794237606075526</v>
      </c>
      <c r="P246" s="4">
        <f t="shared" si="23"/>
        <v>344.58174929536972</v>
      </c>
    </row>
    <row r="247" spans="1:16" x14ac:dyDescent="0.15">
      <c r="A247" t="s">
        <v>3</v>
      </c>
      <c r="B247" s="1">
        <v>2009</v>
      </c>
      <c r="C247" s="3">
        <v>1774.7845458984375</v>
      </c>
      <c r="D247" s="3">
        <v>779.74822998046875</v>
      </c>
      <c r="E247" s="3">
        <v>15.338590621948242</v>
      </c>
      <c r="F247" s="3">
        <v>18.734992980957031</v>
      </c>
      <c r="G247" s="3">
        <v>0.10956136882305145</v>
      </c>
      <c r="H247" s="3">
        <v>105.50759124755859</v>
      </c>
      <c r="I247" s="3">
        <v>85.223922729492188</v>
      </c>
      <c r="J247" s="3">
        <v>63.274005889892578</v>
      </c>
      <c r="K247" s="3">
        <f t="shared" si="18"/>
        <v>20.824957230984911</v>
      </c>
      <c r="L247" s="3">
        <f t="shared" si="19"/>
        <v>28.049188935292975</v>
      </c>
      <c r="M247" s="3">
        <f t="shared" si="20"/>
        <v>1.8808957514013949</v>
      </c>
      <c r="N247" s="3">
        <f t="shared" si="21"/>
        <v>14.272247071999219</v>
      </c>
      <c r="O247" s="3">
        <f t="shared" si="22"/>
        <v>0.74244418542818702</v>
      </c>
      <c r="P247" s="4">
        <f t="shared" si="23"/>
        <v>252.56246754274366</v>
      </c>
    </row>
    <row r="248" spans="1:16" x14ac:dyDescent="0.15">
      <c r="A248" t="s">
        <v>4</v>
      </c>
      <c r="B248" s="1">
        <v>2009</v>
      </c>
      <c r="C248" s="3">
        <v>19837.837890625</v>
      </c>
      <c r="D248" s="3">
        <v>4388.80908203125</v>
      </c>
      <c r="E248" s="3">
        <v>121.61311340332031</v>
      </c>
      <c r="F248" s="3">
        <v>247.38955688476562</v>
      </c>
      <c r="G248" s="3">
        <v>0.10956136882305145</v>
      </c>
      <c r="H248" s="3">
        <v>149.00344848632812</v>
      </c>
      <c r="I248" s="3">
        <v>1605.9278564453125</v>
      </c>
      <c r="J248" s="3">
        <v>1339.2811279296875</v>
      </c>
      <c r="K248" s="3">
        <f t="shared" si="18"/>
        <v>12.35288236081516</v>
      </c>
      <c r="L248" s="3">
        <f t="shared" si="19"/>
        <v>14.812303016089755</v>
      </c>
      <c r="M248" s="3">
        <f t="shared" si="20"/>
        <v>2.6607858425652022</v>
      </c>
      <c r="N248" s="3">
        <f t="shared" si="21"/>
        <v>50.03205415221813</v>
      </c>
      <c r="O248" s="3">
        <f t="shared" si="22"/>
        <v>0.83396095444421647</v>
      </c>
      <c r="P248" s="4">
        <f t="shared" si="23"/>
        <v>104.27919548032622</v>
      </c>
    </row>
    <row r="249" spans="1:16" x14ac:dyDescent="0.15">
      <c r="A249" t="s">
        <v>5</v>
      </c>
      <c r="B249" s="1">
        <v>2009</v>
      </c>
      <c r="C249" s="3">
        <v>26688.380859375</v>
      </c>
      <c r="D249" s="3">
        <v>6336.5908203125</v>
      </c>
      <c r="E249" s="3">
        <v>401.32327270507812</v>
      </c>
      <c r="F249" s="3">
        <v>300.41726684570312</v>
      </c>
      <c r="G249" s="3">
        <v>0.10956136882305145</v>
      </c>
      <c r="H249" s="3">
        <v>947.81536865234375</v>
      </c>
      <c r="I249" s="3">
        <v>1916.92236328125</v>
      </c>
      <c r="J249" s="3">
        <v>1494.386474609375</v>
      </c>
      <c r="K249" s="3">
        <f t="shared" si="18"/>
        <v>13.92251526227267</v>
      </c>
      <c r="L249" s="3">
        <f t="shared" si="19"/>
        <v>17.859088872141463</v>
      </c>
      <c r="M249" s="3">
        <f t="shared" si="20"/>
        <v>2.6295984471972567</v>
      </c>
      <c r="N249" s="3">
        <f t="shared" si="21"/>
        <v>21.379058503636561</v>
      </c>
      <c r="O249" s="3">
        <f t="shared" si="22"/>
        <v>0.77957589896932056</v>
      </c>
      <c r="P249" s="4">
        <f t="shared" si="23"/>
        <v>149.22030486720169</v>
      </c>
    </row>
    <row r="250" spans="1:16" x14ac:dyDescent="0.15">
      <c r="A250" t="s">
        <v>6</v>
      </c>
      <c r="B250" s="1">
        <v>2009</v>
      </c>
      <c r="C250" s="3">
        <v>184.06309509277344</v>
      </c>
      <c r="D250" s="3">
        <v>104.74066162109375</v>
      </c>
      <c r="E250" s="3">
        <v>8.1075410842895508</v>
      </c>
      <c r="F250" s="3">
        <v>3.2868409156799316</v>
      </c>
      <c r="G250" s="3">
        <v>0.10956136137247086</v>
      </c>
      <c r="H250" s="3">
        <v>65.73681640625</v>
      </c>
      <c r="I250" s="3">
        <v>11.982864379882812</v>
      </c>
      <c r="J250" s="3">
        <v>10.750981330871582</v>
      </c>
      <c r="K250" s="3">
        <f t="shared" si="18"/>
        <v>15.360525602024172</v>
      </c>
      <c r="L250" s="3">
        <f t="shared" si="19"/>
        <v>17.120585500807621</v>
      </c>
      <c r="M250" s="3">
        <f t="shared" si="20"/>
        <v>1.3575771810721904</v>
      </c>
      <c r="N250" s="3">
        <f t="shared" si="21"/>
        <v>2.6624406992528731</v>
      </c>
      <c r="O250" s="3">
        <f t="shared" si="22"/>
        <v>0.89719627878962294</v>
      </c>
      <c r="P250" s="4">
        <f t="shared" si="23"/>
        <v>145.58508014580764</v>
      </c>
    </row>
    <row r="251" spans="1:16" x14ac:dyDescent="0.15">
      <c r="A251" t="s">
        <v>7</v>
      </c>
      <c r="B251" s="1">
        <v>2009</v>
      </c>
      <c r="C251" s="3">
        <v>6510.79345703125</v>
      </c>
      <c r="D251" s="3">
        <v>4365.80126953125</v>
      </c>
      <c r="E251" s="3">
        <v>190.52720642089844</v>
      </c>
      <c r="F251" s="3">
        <v>160.94564819335938</v>
      </c>
      <c r="G251" s="3">
        <v>0.10956136882305145</v>
      </c>
      <c r="H251" s="3">
        <v>93.784530639648438</v>
      </c>
      <c r="I251" s="3">
        <v>243.91288757324219</v>
      </c>
      <c r="J251" s="3">
        <v>194.18960571289062</v>
      </c>
      <c r="K251" s="3">
        <f t="shared" si="18"/>
        <v>26.693109666360652</v>
      </c>
      <c r="L251" s="3">
        <f t="shared" si="19"/>
        <v>33.528022435235073</v>
      </c>
      <c r="M251" s="3">
        <f t="shared" si="20"/>
        <v>1.3036106609807112</v>
      </c>
      <c r="N251" s="3">
        <f t="shared" si="21"/>
        <v>25.548579871705872</v>
      </c>
      <c r="O251" s="3">
        <f t="shared" si="22"/>
        <v>0.79614327740095059</v>
      </c>
      <c r="P251" s="4">
        <f t="shared" si="23"/>
        <v>359.33961692122159</v>
      </c>
    </row>
    <row r="252" spans="1:16" x14ac:dyDescent="0.15">
      <c r="A252" t="s">
        <v>8</v>
      </c>
      <c r="B252" s="1">
        <v>2009</v>
      </c>
      <c r="C252" s="3">
        <v>7386.626953125</v>
      </c>
      <c r="D252" s="3">
        <v>1757.3642578125</v>
      </c>
      <c r="E252" s="3">
        <v>54.780681610107422</v>
      </c>
      <c r="F252" s="3">
        <v>124.57127380371094</v>
      </c>
      <c r="G252" s="3">
        <v>0.10956136882305145</v>
      </c>
      <c r="H252" s="3">
        <v>357.06048583984375</v>
      </c>
      <c r="I252" s="3">
        <v>511.45553588867188</v>
      </c>
      <c r="J252" s="3">
        <v>286.58084106445312</v>
      </c>
      <c r="K252" s="3">
        <f t="shared" si="18"/>
        <v>14.442363870967743</v>
      </c>
      <c r="L252" s="3">
        <f t="shared" si="19"/>
        <v>25.775020150295809</v>
      </c>
      <c r="M252" s="3">
        <f t="shared" si="20"/>
        <v>2.8299286746031185</v>
      </c>
      <c r="N252" s="3">
        <f t="shared" si="21"/>
        <v>15.333181172007476</v>
      </c>
      <c r="O252" s="3">
        <f t="shared" si="22"/>
        <v>0.56032405743054259</v>
      </c>
      <c r="P252" s="4">
        <f t="shared" si="23"/>
        <v>172.15203644461116</v>
      </c>
    </row>
    <row r="253" spans="1:16" x14ac:dyDescent="0.15">
      <c r="A253" t="s">
        <v>9</v>
      </c>
      <c r="B253" s="1">
        <v>2009</v>
      </c>
      <c r="C253" s="3">
        <v>620.66510009765625</v>
      </c>
      <c r="D253" s="3">
        <v>409.32125854492188</v>
      </c>
      <c r="E253" s="3">
        <v>7.2310500144958496</v>
      </c>
      <c r="F253" s="3">
        <v>17.858501434326172</v>
      </c>
      <c r="G253" s="3">
        <v>1.5338591337203979</v>
      </c>
      <c r="H253" s="3">
        <v>279.92929077148438</v>
      </c>
      <c r="I253" s="3">
        <v>77.496658325195312</v>
      </c>
      <c r="J253" s="3">
        <v>59.578353881835938</v>
      </c>
      <c r="K253" s="3">
        <f t="shared" si="18"/>
        <v>8.0089272687499715</v>
      </c>
      <c r="L253" s="3">
        <f t="shared" si="19"/>
        <v>10.417627538495699</v>
      </c>
      <c r="M253" s="3">
        <f t="shared" si="20"/>
        <v>1.121088278733064</v>
      </c>
      <c r="N253" s="3">
        <f t="shared" si="21"/>
        <v>2.0735723504131491</v>
      </c>
      <c r="O253" s="3">
        <f t="shared" si="22"/>
        <v>0.76878610212882081</v>
      </c>
      <c r="P253" s="4">
        <f t="shared" si="23"/>
        <v>39.213955279099565</v>
      </c>
    </row>
    <row r="254" spans="1:16" x14ac:dyDescent="0.15">
      <c r="A254" t="s">
        <v>10</v>
      </c>
      <c r="B254" s="1">
        <v>2009</v>
      </c>
      <c r="C254" s="3">
        <v>613.2149658203125</v>
      </c>
      <c r="D254" s="3">
        <v>164.99942016601562</v>
      </c>
      <c r="E254" s="3">
        <v>2.0816659927368164</v>
      </c>
      <c r="F254" s="3">
        <v>2.0816659927368164</v>
      </c>
      <c r="G254" s="3">
        <v>0.10956136882305145</v>
      </c>
      <c r="H254" s="3">
        <v>76.254707336425781</v>
      </c>
      <c r="I254" s="3">
        <v>18.590238571166992</v>
      </c>
      <c r="J254" s="3">
        <v>17.246366500854492</v>
      </c>
      <c r="K254" s="3">
        <f t="shared" si="18"/>
        <v>32.985857791593595</v>
      </c>
      <c r="L254" s="3">
        <f t="shared" si="19"/>
        <v>35.556183140949138</v>
      </c>
      <c r="M254" s="3">
        <f t="shared" si="20"/>
        <v>3.0219886797495459</v>
      </c>
      <c r="N254" s="3">
        <f t="shared" si="21"/>
        <v>7.8170394448249052</v>
      </c>
      <c r="O254" s="3">
        <f t="shared" si="22"/>
        <v>0.92771087551308717</v>
      </c>
      <c r="P254" s="4">
        <f t="shared" si="23"/>
        <v>334.49905158702381</v>
      </c>
    </row>
    <row r="255" spans="1:16" x14ac:dyDescent="0.15">
      <c r="A255" t="s">
        <v>11</v>
      </c>
      <c r="B255" s="1">
        <v>2009</v>
      </c>
      <c r="C255" s="3">
        <v>2796.991943359375</v>
      </c>
      <c r="D255" s="3">
        <v>940.255615234375</v>
      </c>
      <c r="E255" s="3">
        <v>37.360424041748047</v>
      </c>
      <c r="F255" s="3">
        <v>18.187187194824219</v>
      </c>
      <c r="G255" s="3">
        <v>0.10956136882305145</v>
      </c>
      <c r="H255" s="3">
        <v>57.957962036132812</v>
      </c>
      <c r="I255" s="3">
        <v>349.74285888671875</v>
      </c>
      <c r="J255" s="3">
        <v>302.48333740234375</v>
      </c>
      <c r="K255" s="3">
        <f t="shared" si="18"/>
        <v>7.9972810660454883</v>
      </c>
      <c r="L255" s="3">
        <f t="shared" si="19"/>
        <v>9.246763697396652</v>
      </c>
      <c r="M255" s="3">
        <f t="shared" si="20"/>
        <v>1.7161120765712967</v>
      </c>
      <c r="N255" s="3">
        <f t="shared" si="21"/>
        <v>36.679595547077476</v>
      </c>
      <c r="O255" s="3">
        <f t="shared" si="22"/>
        <v>0.86487351983451854</v>
      </c>
      <c r="P255" s="4">
        <f t="shared" si="23"/>
        <v>132.10878362140977</v>
      </c>
    </row>
    <row r="256" spans="1:16" x14ac:dyDescent="0.15">
      <c r="A256" t="s">
        <v>12</v>
      </c>
      <c r="B256" s="1">
        <v>2009</v>
      </c>
      <c r="C256" s="3">
        <v>240478.09375</v>
      </c>
      <c r="D256" s="3">
        <v>74698.171875</v>
      </c>
      <c r="E256" s="3">
        <v>3301.850830078125</v>
      </c>
      <c r="F256" s="3">
        <v>2139.7333984375</v>
      </c>
      <c r="G256" s="3">
        <v>0.10956136882305145</v>
      </c>
      <c r="H256" s="3">
        <v>2388.328125</v>
      </c>
      <c r="I256" s="3">
        <v>13676.14453125</v>
      </c>
      <c r="J256" s="3">
        <v>10049.8154296875</v>
      </c>
      <c r="K256" s="3">
        <f t="shared" si="18"/>
        <v>17.583763698936302</v>
      </c>
      <c r="L256" s="3">
        <f t="shared" si="19"/>
        <v>23.928607986134697</v>
      </c>
      <c r="M256" s="3">
        <f t="shared" si="20"/>
        <v>2.3639790685486135</v>
      </c>
      <c r="N256" s="3">
        <f t="shared" si="21"/>
        <v>53.107113058712009</v>
      </c>
      <c r="O256" s="3">
        <f t="shared" si="22"/>
        <v>0.73484273339782746</v>
      </c>
      <c r="P256" s="4">
        <f t="shared" si="23"/>
        <v>128.21000299061745</v>
      </c>
    </row>
    <row r="257" spans="1:16" x14ac:dyDescent="0.15">
      <c r="A257" t="s">
        <v>13</v>
      </c>
      <c r="B257" s="1">
        <v>2009</v>
      </c>
      <c r="C257" s="3">
        <v>5894.62060546875</v>
      </c>
      <c r="D257" s="3">
        <v>2285.01171875</v>
      </c>
      <c r="E257" s="3">
        <v>50.617351531982422</v>
      </c>
      <c r="F257" s="3">
        <v>82.828392028808594</v>
      </c>
      <c r="G257" s="3">
        <v>129.06329345703125</v>
      </c>
      <c r="H257" s="3">
        <v>499.81893920898438</v>
      </c>
      <c r="I257" s="3">
        <v>445.1578369140625</v>
      </c>
      <c r="J257" s="3">
        <v>381.43585205078125</v>
      </c>
      <c r="K257" s="3">
        <f t="shared" si="18"/>
        <v>13.241641765382878</v>
      </c>
      <c r="L257" s="3">
        <f t="shared" si="19"/>
        <v>15.453766534468262</v>
      </c>
      <c r="M257" s="3">
        <f t="shared" si="20"/>
        <v>1.8640750681564011</v>
      </c>
      <c r="N257" s="3">
        <f t="shared" si="21"/>
        <v>8.2823276777641421</v>
      </c>
      <c r="O257" s="3">
        <f t="shared" si="22"/>
        <v>0.85685530034691326</v>
      </c>
      <c r="P257" s="4">
        <f t="shared" si="23"/>
        <v>144.03824400808736</v>
      </c>
    </row>
    <row r="258" spans="1:16" x14ac:dyDescent="0.15">
      <c r="A258" t="s">
        <v>14</v>
      </c>
      <c r="B258" s="1">
        <v>2009</v>
      </c>
      <c r="C258" s="3">
        <v>4210.77197265625</v>
      </c>
      <c r="D258" s="3">
        <v>854.9073486328125</v>
      </c>
      <c r="E258" s="3">
        <v>89.182952880859375</v>
      </c>
      <c r="F258" s="3">
        <v>74.611289978027344</v>
      </c>
      <c r="G258" s="3">
        <v>0.10956136882305145</v>
      </c>
      <c r="H258" s="3">
        <v>79.541549682617188</v>
      </c>
      <c r="I258" s="3">
        <v>437.09457397460938</v>
      </c>
      <c r="J258" s="3">
        <v>358.03009033203125</v>
      </c>
      <c r="K258" s="3">
        <f t="shared" si="18"/>
        <v>9.6335489465509863</v>
      </c>
      <c r="L258" s="3">
        <f t="shared" si="19"/>
        <v>11.760944362947955</v>
      </c>
      <c r="M258" s="3">
        <f t="shared" si="20"/>
        <v>2.4210762070289631</v>
      </c>
      <c r="N258" s="3">
        <f t="shared" si="21"/>
        <v>27.296165135222406</v>
      </c>
      <c r="O258" s="3">
        <f t="shared" si="22"/>
        <v>0.8191135549370353</v>
      </c>
      <c r="P258" s="4">
        <f t="shared" si="23"/>
        <v>239.11747100597088</v>
      </c>
    </row>
    <row r="259" spans="1:16" x14ac:dyDescent="0.15">
      <c r="A259" t="s">
        <v>16</v>
      </c>
      <c r="B259" s="1">
        <v>2009</v>
      </c>
      <c r="C259" s="3">
        <v>611.571533203125</v>
      </c>
      <c r="D259" s="3">
        <v>369.6600341796875</v>
      </c>
      <c r="E259" s="3">
        <v>0.98605227470397949</v>
      </c>
      <c r="F259" s="3">
        <v>2.1912271976470947</v>
      </c>
      <c r="G259" s="3">
        <v>0.10956136882305145</v>
      </c>
      <c r="H259" s="3">
        <v>3.5059635639190674</v>
      </c>
      <c r="I259" s="3">
        <v>11.534907341003418</v>
      </c>
      <c r="J259" s="3">
        <v>8.7351722717285156</v>
      </c>
      <c r="K259" s="3">
        <f t="shared" ref="K259:K322" si="24">C259/I259</f>
        <v>53.019197738082966</v>
      </c>
      <c r="L259" s="3">
        <f t="shared" ref="L259:L322" si="25">C259/J259</f>
        <v>70.012532572767142</v>
      </c>
      <c r="M259" s="3">
        <f t="shared" ref="M259:M322" si="26">C259/(D259+E259+I259+J259)</f>
        <v>1.5644570020113042</v>
      </c>
      <c r="N259" s="3">
        <f t="shared" ref="N259:N322" si="27">C259/(F259+G259+H259)</f>
        <v>105.32075753716265</v>
      </c>
      <c r="O259" s="3">
        <f t="shared" ref="O259:O322" si="28">J259/I259</f>
        <v>0.75728152931730841</v>
      </c>
      <c r="P259" s="4">
        <f t="shared" ref="P259:P322" si="29">(C259/VLOOKUP(A259,$A$2:$C$27,3))*100</f>
        <v>238.95566234379774</v>
      </c>
    </row>
    <row r="260" spans="1:16" x14ac:dyDescent="0.15">
      <c r="A260" t="s">
        <v>17</v>
      </c>
      <c r="B260" s="1">
        <v>2009</v>
      </c>
      <c r="C260" s="3">
        <v>8498.3466796875</v>
      </c>
      <c r="D260" s="3">
        <v>1927.841796875</v>
      </c>
      <c r="E260" s="3">
        <v>85.896110534667969</v>
      </c>
      <c r="F260" s="3">
        <v>157.43968200683594</v>
      </c>
      <c r="G260" s="3">
        <v>0.10956136882305145</v>
      </c>
      <c r="H260" s="3">
        <v>355.63619995117188</v>
      </c>
      <c r="I260" s="3">
        <v>693.99822998046875</v>
      </c>
      <c r="J260" s="3">
        <v>495.44107055664062</v>
      </c>
      <c r="K260" s="3">
        <f t="shared" si="24"/>
        <v>12.245487542420202</v>
      </c>
      <c r="L260" s="3">
        <f t="shared" si="25"/>
        <v>17.153092839355025</v>
      </c>
      <c r="M260" s="3">
        <f t="shared" si="26"/>
        <v>2.6530991350100495</v>
      </c>
      <c r="N260" s="3">
        <f t="shared" si="27"/>
        <v>16.559991695390284</v>
      </c>
      <c r="O260" s="3">
        <f t="shared" si="28"/>
        <v>0.71389385326038057</v>
      </c>
      <c r="P260" s="4">
        <f t="shared" si="29"/>
        <v>104.68747434257905</v>
      </c>
    </row>
    <row r="261" spans="1:16" x14ac:dyDescent="0.15">
      <c r="A261" t="s">
        <v>18</v>
      </c>
      <c r="B261" s="1">
        <v>2009</v>
      </c>
      <c r="C261" s="3">
        <v>4479.087890625</v>
      </c>
      <c r="D261" s="3">
        <v>1721.647216796875</v>
      </c>
      <c r="E261" s="3">
        <v>207.50921630859375</v>
      </c>
      <c r="F261" s="3">
        <v>114.71074676513672</v>
      </c>
      <c r="G261" s="3">
        <v>0.10956136882305145</v>
      </c>
      <c r="H261" s="3">
        <v>65.73681640625</v>
      </c>
      <c r="I261" s="3">
        <v>405.28961181640625</v>
      </c>
      <c r="J261" s="3">
        <v>349.0709228515625</v>
      </c>
      <c r="K261" s="3">
        <f t="shared" si="24"/>
        <v>11.051573393531735</v>
      </c>
      <c r="L261" s="3">
        <f t="shared" si="25"/>
        <v>12.831455149673607</v>
      </c>
      <c r="M261" s="3">
        <f t="shared" si="26"/>
        <v>1.6691110749120324</v>
      </c>
      <c r="N261" s="3">
        <f t="shared" si="27"/>
        <v>24.807040442358808</v>
      </c>
      <c r="O261" s="3">
        <f t="shared" si="28"/>
        <v>0.86128761427443035</v>
      </c>
      <c r="P261" s="4">
        <f t="shared" si="29"/>
        <v>211.01339046130624</v>
      </c>
    </row>
    <row r="262" spans="1:16" x14ac:dyDescent="0.15">
      <c r="A262" t="s">
        <v>19</v>
      </c>
      <c r="B262" s="1">
        <v>2009</v>
      </c>
      <c r="C262" s="3">
        <v>7335.900390625</v>
      </c>
      <c r="D262" s="3">
        <v>6272.607421875</v>
      </c>
      <c r="E262" s="3">
        <v>38.675159454345703</v>
      </c>
      <c r="F262" s="3">
        <v>40.318580627441406</v>
      </c>
      <c r="G262" s="3">
        <v>0.10956136882305145</v>
      </c>
      <c r="H262" s="3">
        <v>209.04307556152344</v>
      </c>
      <c r="I262" s="3">
        <v>412.00897216796875</v>
      </c>
      <c r="J262" s="3">
        <v>357.58212280273438</v>
      </c>
      <c r="K262" s="3">
        <f t="shared" si="24"/>
        <v>17.805195726743261</v>
      </c>
      <c r="L262" s="3">
        <f t="shared" si="25"/>
        <v>20.51528844094916</v>
      </c>
      <c r="M262" s="3">
        <f t="shared" si="26"/>
        <v>1.0360162779317099</v>
      </c>
      <c r="N262" s="3">
        <f t="shared" si="27"/>
        <v>29.405798642585694</v>
      </c>
      <c r="O262" s="3">
        <f t="shared" si="28"/>
        <v>0.86789887346665473</v>
      </c>
      <c r="P262" s="4">
        <f t="shared" si="29"/>
        <v>513.35910734381616</v>
      </c>
    </row>
    <row r="263" spans="1:16" x14ac:dyDescent="0.15">
      <c r="A263" t="s">
        <v>20</v>
      </c>
      <c r="B263" s="1">
        <v>2009</v>
      </c>
      <c r="C263" s="3">
        <v>2619.283447265625</v>
      </c>
      <c r="D263" s="3">
        <v>1401.5089111328125</v>
      </c>
      <c r="E263" s="3">
        <v>41.523757934570312</v>
      </c>
      <c r="F263" s="3">
        <v>87.101280212402344</v>
      </c>
      <c r="G263" s="3">
        <v>0.10956136882305145</v>
      </c>
      <c r="H263" s="3">
        <v>114.8203125</v>
      </c>
      <c r="I263" s="3">
        <v>227.11448669433594</v>
      </c>
      <c r="J263" s="3">
        <v>219.49920654296875</v>
      </c>
      <c r="K263" s="3">
        <f t="shared" si="24"/>
        <v>11.532877032149917</v>
      </c>
      <c r="L263" s="3">
        <f t="shared" si="25"/>
        <v>11.932997337522853</v>
      </c>
      <c r="M263" s="3">
        <f t="shared" si="26"/>
        <v>1.3861236152520322</v>
      </c>
      <c r="N263" s="3">
        <f t="shared" si="27"/>
        <v>12.964750209824363</v>
      </c>
      <c r="O263" s="3">
        <f t="shared" si="28"/>
        <v>0.96646942138210545</v>
      </c>
      <c r="P263" s="4">
        <f t="shared" si="29"/>
        <v>336.64436770367121</v>
      </c>
    </row>
    <row r="264" spans="1:16" x14ac:dyDescent="0.15">
      <c r="A264" t="s">
        <v>28</v>
      </c>
      <c r="B264" s="1">
        <v>2009</v>
      </c>
      <c r="C264" s="3">
        <v>530.93438720703125</v>
      </c>
      <c r="D264" s="3">
        <v>350.81549072265625</v>
      </c>
      <c r="E264" s="3">
        <v>6.1354365348815918</v>
      </c>
      <c r="F264" s="3">
        <v>14.681222915649414</v>
      </c>
      <c r="G264" s="3">
        <v>14.462100028991699</v>
      </c>
      <c r="H264" s="3">
        <v>246.5130615234375</v>
      </c>
      <c r="I264" s="3">
        <v>7.167320728302002</v>
      </c>
      <c r="J264" s="3">
        <v>6.2714056968688965</v>
      </c>
      <c r="K264" s="3">
        <f t="shared" si="24"/>
        <v>74.077107378563483</v>
      </c>
      <c r="L264" s="3">
        <f t="shared" si="25"/>
        <v>84.659550485166193</v>
      </c>
      <c r="M264" s="3">
        <f t="shared" si="26"/>
        <v>1.4334482130590285</v>
      </c>
      <c r="N264" s="3">
        <f t="shared" si="27"/>
        <v>1.9260732459781433</v>
      </c>
      <c r="O264" s="3">
        <f t="shared" si="28"/>
        <v>0.8750000083161682</v>
      </c>
      <c r="P264" s="4">
        <f t="shared" si="29"/>
        <v>24.714354517920547</v>
      </c>
    </row>
    <row r="265" spans="1:16" x14ac:dyDescent="0.15">
      <c r="A265" t="s">
        <v>30</v>
      </c>
      <c r="B265" s="1">
        <v>2009</v>
      </c>
      <c r="C265" s="3">
        <v>2704.522216796875</v>
      </c>
      <c r="D265" s="3">
        <v>8974.4404296875</v>
      </c>
      <c r="E265" s="3">
        <v>4.4920158386230469</v>
      </c>
      <c r="F265" s="3">
        <v>6.7928047180175781</v>
      </c>
      <c r="G265" s="3">
        <v>3.2868409156799316</v>
      </c>
      <c r="H265" s="3">
        <v>99.153030395507812</v>
      </c>
      <c r="I265" s="3">
        <v>33.372837066650391</v>
      </c>
      <c r="J265" s="3">
        <v>26.653474807739258</v>
      </c>
      <c r="K265" s="3">
        <f t="shared" si="24"/>
        <v>81.039625471324243</v>
      </c>
      <c r="L265" s="3">
        <f t="shared" si="25"/>
        <v>101.46977969309931</v>
      </c>
      <c r="M265" s="3">
        <f t="shared" si="26"/>
        <v>0.29920727479618026</v>
      </c>
      <c r="N265" s="3">
        <f t="shared" si="27"/>
        <v>24.759278222514407</v>
      </c>
      <c r="O265" s="3">
        <f t="shared" si="28"/>
        <v>0.79865774535465495</v>
      </c>
      <c r="P265" s="4">
        <f t="shared" si="29"/>
        <v>125.89224295514828</v>
      </c>
    </row>
    <row r="266" spans="1:16" x14ac:dyDescent="0.15">
      <c r="A266" t="s">
        <v>22</v>
      </c>
      <c r="B266" s="1">
        <v>2009</v>
      </c>
      <c r="C266" s="3">
        <v>43014.77734375</v>
      </c>
      <c r="D266" s="3">
        <v>28390.52734375</v>
      </c>
      <c r="E266" s="3">
        <v>176.50335693359375</v>
      </c>
      <c r="F266" s="3">
        <v>457.52825927734375</v>
      </c>
      <c r="G266" s="3">
        <v>0.10956136882305145</v>
      </c>
      <c r="H266" s="3">
        <v>486.3428955078125</v>
      </c>
      <c r="I266" s="3">
        <v>2613.832275390625</v>
      </c>
      <c r="J266" s="3">
        <v>2292.870849609375</v>
      </c>
      <c r="K266" s="3">
        <f t="shared" si="24"/>
        <v>16.456594307422286</v>
      </c>
      <c r="L266" s="3">
        <f t="shared" si="25"/>
        <v>18.760226879363142</v>
      </c>
      <c r="M266" s="3">
        <f t="shared" si="26"/>
        <v>1.2850307518053392</v>
      </c>
      <c r="N266" s="3">
        <f t="shared" si="27"/>
        <v>45.567432265992984</v>
      </c>
      <c r="O266" s="3">
        <f t="shared" si="28"/>
        <v>0.87720657182057182</v>
      </c>
      <c r="P266" s="4">
        <f t="shared" si="29"/>
        <v>398.22127699661758</v>
      </c>
    </row>
    <row r="267" spans="1:16" x14ac:dyDescent="0.15">
      <c r="A267" t="s">
        <v>23</v>
      </c>
      <c r="B267" s="1">
        <v>2009</v>
      </c>
      <c r="C267" s="3">
        <v>1.8625432252883911</v>
      </c>
      <c r="D267" s="3">
        <v>18.625431060791016</v>
      </c>
      <c r="E267" s="3">
        <v>0.98605227470397949</v>
      </c>
      <c r="F267" s="3">
        <v>4.4920158386230469</v>
      </c>
      <c r="G267" s="3">
        <v>0.10956136882305145</v>
      </c>
      <c r="H267" s="3">
        <v>27.499902725219727</v>
      </c>
      <c r="I267" s="3">
        <v>7.1673212051391602</v>
      </c>
      <c r="J267" s="3">
        <v>6.2714056968688965</v>
      </c>
      <c r="K267" s="3">
        <f t="shared" si="24"/>
        <v>0.25986601855556551</v>
      </c>
      <c r="L267" s="3">
        <f t="shared" si="25"/>
        <v>0.29698975242795994</v>
      </c>
      <c r="M267" s="3">
        <f t="shared" si="26"/>
        <v>5.6354958467855924E-2</v>
      </c>
      <c r="N267" s="3">
        <f t="shared" si="27"/>
        <v>5.8020478470000518E-2</v>
      </c>
      <c r="O267" s="3">
        <f t="shared" si="28"/>
        <v>0.87499995010299403</v>
      </c>
      <c r="P267" s="4">
        <f t="shared" si="29"/>
        <v>4.363587046806032E-2</v>
      </c>
    </row>
    <row r="268" spans="1:16" x14ac:dyDescent="0.15">
      <c r="A268" t="s">
        <v>24</v>
      </c>
      <c r="B268" s="1">
        <v>2009</v>
      </c>
      <c r="C268" s="3">
        <v>1880.7303466796875</v>
      </c>
      <c r="D268" s="3">
        <v>1585.243408203125</v>
      </c>
      <c r="E268" s="3">
        <v>10.846574783325195</v>
      </c>
      <c r="F268" s="3">
        <v>16.4342041015625</v>
      </c>
      <c r="G268" s="3">
        <v>18.406309127807617</v>
      </c>
      <c r="H268" s="3">
        <v>918.452880859375</v>
      </c>
      <c r="I268" s="3">
        <v>161.48869323730469</v>
      </c>
      <c r="J268" s="3">
        <v>147.71400451660156</v>
      </c>
      <c r="K268" s="3">
        <f t="shared" si="24"/>
        <v>11.64620450495558</v>
      </c>
      <c r="L268" s="3">
        <f t="shared" si="25"/>
        <v>12.732241285004987</v>
      </c>
      <c r="M268" s="3">
        <f t="shared" si="26"/>
        <v>0.98710836696694571</v>
      </c>
      <c r="N268" s="3">
        <f t="shared" si="27"/>
        <v>1.9728767222576644</v>
      </c>
      <c r="O268" s="3">
        <f t="shared" si="28"/>
        <v>0.91470183797659776</v>
      </c>
      <c r="P268" s="4">
        <f t="shared" si="29"/>
        <v>134.76982502338601</v>
      </c>
    </row>
    <row r="269" spans="1:16" x14ac:dyDescent="0.15">
      <c r="A269" t="s">
        <v>25</v>
      </c>
      <c r="B269" s="1">
        <v>2009</v>
      </c>
      <c r="C269" s="3">
        <v>44594.65234375</v>
      </c>
      <c r="D269" s="3">
        <v>3429.270751953125</v>
      </c>
      <c r="E269" s="3">
        <v>27.828586578369141</v>
      </c>
      <c r="F269" s="3">
        <v>181.76229858398438</v>
      </c>
      <c r="G269" s="3">
        <v>20766.58984375</v>
      </c>
      <c r="H269" s="3">
        <v>362.31942749023438</v>
      </c>
      <c r="I269" s="3">
        <v>4805.24072265625</v>
      </c>
      <c r="J269" s="3">
        <v>4365.234375</v>
      </c>
      <c r="K269" s="3">
        <f t="shared" si="24"/>
        <v>9.2804200491955555</v>
      </c>
      <c r="L269" s="3">
        <f t="shared" si="25"/>
        <v>10.215866666666667</v>
      </c>
      <c r="M269" s="3">
        <f t="shared" si="26"/>
        <v>3.5315295561396107</v>
      </c>
      <c r="N269" s="3">
        <f t="shared" si="27"/>
        <v>2.0925972322193616</v>
      </c>
      <c r="O269" s="3">
        <f t="shared" si="28"/>
        <v>0.90843198643895984</v>
      </c>
      <c r="P269" s="4">
        <f t="shared" si="29"/>
        <v>329.84281788008911</v>
      </c>
    </row>
    <row r="270" spans="1:16" x14ac:dyDescent="0.15">
      <c r="A270" t="s">
        <v>26</v>
      </c>
      <c r="B270" s="1">
        <v>2009</v>
      </c>
      <c r="C270" s="3">
        <v>23269.41015625</v>
      </c>
      <c r="D270" s="3">
        <v>9693.9892578125</v>
      </c>
      <c r="E270" s="3">
        <v>148.56521606445312</v>
      </c>
      <c r="F270" s="3">
        <v>427.289306640625</v>
      </c>
      <c r="G270" s="3">
        <v>553.39447021484375</v>
      </c>
      <c r="H270" s="3">
        <v>3059.062744140625</v>
      </c>
      <c r="I270" s="3">
        <v>1627.98974609375</v>
      </c>
      <c r="J270" s="3">
        <v>1282.614501953125</v>
      </c>
      <c r="K270" s="3">
        <f t="shared" si="24"/>
        <v>14.293339507870586</v>
      </c>
      <c r="L270" s="3">
        <f t="shared" si="25"/>
        <v>18.142169857596397</v>
      </c>
      <c r="M270" s="3">
        <f t="shared" si="26"/>
        <v>1.8245997453358584</v>
      </c>
      <c r="N270" s="3">
        <f t="shared" si="27"/>
        <v>5.7601163922810645</v>
      </c>
      <c r="O270" s="3">
        <f t="shared" si="28"/>
        <v>0.78785170793039128</v>
      </c>
      <c r="P270" s="4">
        <f t="shared" si="29"/>
        <v>136.91709232735101</v>
      </c>
    </row>
    <row r="271" spans="1:16" x14ac:dyDescent="0.15">
      <c r="A271" t="s">
        <v>1</v>
      </c>
      <c r="B271" s="1">
        <v>2010</v>
      </c>
      <c r="C271" s="3">
        <v>130.89999389648438</v>
      </c>
      <c r="D271" s="3">
        <v>15.899999618530273</v>
      </c>
      <c r="E271" s="3">
        <v>1</v>
      </c>
      <c r="F271" s="3">
        <v>1.3999999761581421</v>
      </c>
      <c r="G271" s="3">
        <v>0.10000000149011612</v>
      </c>
      <c r="H271" s="3">
        <v>25</v>
      </c>
      <c r="I271" s="3">
        <v>9.8999996185302734</v>
      </c>
      <c r="J271" s="3">
        <v>8.8999996185302734</v>
      </c>
      <c r="K271" s="3">
        <f t="shared" si="24"/>
        <v>13.222222115188064</v>
      </c>
      <c r="L271" s="3">
        <f t="shared" si="25"/>
        <v>14.707865113156142</v>
      </c>
      <c r="M271" s="3">
        <f t="shared" si="26"/>
        <v>3.6666666132395322</v>
      </c>
      <c r="N271" s="3">
        <f t="shared" si="27"/>
        <v>4.9396224153544734</v>
      </c>
      <c r="O271" s="3">
        <f t="shared" si="28"/>
        <v>0.89898989509774774</v>
      </c>
      <c r="P271" s="4">
        <f t="shared" si="29"/>
        <v>86.768237750495132</v>
      </c>
    </row>
    <row r="272" spans="1:16" x14ac:dyDescent="0.15">
      <c r="A272" t="s">
        <v>31</v>
      </c>
      <c r="B272" s="1">
        <v>2010</v>
      </c>
      <c r="C272" s="3">
        <v>2950.39990234375</v>
      </c>
      <c r="D272" s="3">
        <v>466.10000610351562</v>
      </c>
      <c r="E272" s="3">
        <v>1.1000000238418579</v>
      </c>
      <c r="F272" s="3">
        <v>8.3999996185302734</v>
      </c>
      <c r="G272" s="3">
        <v>12.300000190734863</v>
      </c>
      <c r="H272" s="3">
        <v>125</v>
      </c>
      <c r="I272" s="3">
        <v>138.39999389648438</v>
      </c>
      <c r="J272" s="3">
        <v>117.59999847412109</v>
      </c>
      <c r="K272" s="3">
        <f t="shared" si="24"/>
        <v>21.317919309667655</v>
      </c>
      <c r="L272" s="3">
        <f t="shared" si="25"/>
        <v>25.088434869265846</v>
      </c>
      <c r="M272" s="3">
        <f t="shared" si="26"/>
        <v>4.0796458911387292</v>
      </c>
      <c r="N272" s="3">
        <f t="shared" si="27"/>
        <v>20.249827770803694</v>
      </c>
      <c r="O272" s="3">
        <f t="shared" si="28"/>
        <v>0.84971100910654274</v>
      </c>
      <c r="P272" s="4">
        <f t="shared" si="29"/>
        <v>1955.6990994823541</v>
      </c>
    </row>
    <row r="273" spans="1:16" x14ac:dyDescent="0.15">
      <c r="A273" t="s">
        <v>2</v>
      </c>
      <c r="B273" s="1">
        <v>2010</v>
      </c>
      <c r="C273" s="3">
        <v>25575.599609375</v>
      </c>
      <c r="D273" s="3">
        <v>11110.599609375</v>
      </c>
      <c r="E273" s="3">
        <v>60</v>
      </c>
      <c r="F273" s="3">
        <v>347.29998779296875</v>
      </c>
      <c r="G273" s="3">
        <v>0.10000000149011612</v>
      </c>
      <c r="H273" s="3">
        <v>179.89999389648438</v>
      </c>
      <c r="I273" s="3">
        <v>1848.699951171875</v>
      </c>
      <c r="J273" s="3">
        <v>1535.300048828125</v>
      </c>
      <c r="K273" s="3">
        <f t="shared" si="24"/>
        <v>13.834370252004847</v>
      </c>
      <c r="L273" s="3">
        <f t="shared" si="25"/>
        <v>16.65837217219952</v>
      </c>
      <c r="M273" s="3">
        <f t="shared" si="26"/>
        <v>1.7572176697255955</v>
      </c>
      <c r="N273" s="3">
        <f t="shared" si="27"/>
        <v>48.50294044645949</v>
      </c>
      <c r="O273" s="3">
        <f t="shared" si="28"/>
        <v>0.83047551759543858</v>
      </c>
      <c r="P273" s="4">
        <f t="shared" si="29"/>
        <v>315.16092128929574</v>
      </c>
    </row>
    <row r="274" spans="1:16" x14ac:dyDescent="0.15">
      <c r="A274" t="s">
        <v>3</v>
      </c>
      <c r="B274" s="1">
        <v>2010</v>
      </c>
      <c r="C274" s="3">
        <v>2730.800048828125</v>
      </c>
      <c r="D274" s="3">
        <v>1213.300048828125</v>
      </c>
      <c r="E274" s="3">
        <v>25.299999237060547</v>
      </c>
      <c r="F274" s="3">
        <v>13</v>
      </c>
      <c r="G274" s="3">
        <v>0.10000000149011612</v>
      </c>
      <c r="H274" s="3">
        <v>96.300003051757812</v>
      </c>
      <c r="I274" s="3">
        <v>132</v>
      </c>
      <c r="J274" s="3">
        <v>98.400001525878906</v>
      </c>
      <c r="K274" s="3">
        <f t="shared" si="24"/>
        <v>20.687879157788824</v>
      </c>
      <c r="L274" s="3">
        <f t="shared" si="25"/>
        <v>27.752032586198006</v>
      </c>
      <c r="M274" s="3">
        <f t="shared" si="26"/>
        <v>1.8589516382850473</v>
      </c>
      <c r="N274" s="3">
        <f t="shared" si="27"/>
        <v>24.961608524809375</v>
      </c>
      <c r="O274" s="3">
        <f t="shared" si="28"/>
        <v>0.74545455701423413</v>
      </c>
      <c r="P274" s="4">
        <f t="shared" si="29"/>
        <v>388.60919782729746</v>
      </c>
    </row>
    <row r="275" spans="1:16" x14ac:dyDescent="0.15">
      <c r="A275" t="s">
        <v>4</v>
      </c>
      <c r="B275" s="1">
        <v>2010</v>
      </c>
      <c r="C275" s="3">
        <v>20794.80078125</v>
      </c>
      <c r="D275" s="3">
        <v>6374.7998046875</v>
      </c>
      <c r="E275" s="3">
        <v>140.30000305175781</v>
      </c>
      <c r="F275" s="3">
        <v>375.70001220703125</v>
      </c>
      <c r="G275" s="3">
        <v>0.10000000149011612</v>
      </c>
      <c r="H275" s="3">
        <v>136</v>
      </c>
      <c r="I275" s="3">
        <v>1596.800048828125</v>
      </c>
      <c r="J275" s="3">
        <v>1444.800048828125</v>
      </c>
      <c r="K275" s="3">
        <f t="shared" si="24"/>
        <v>13.022795682221508</v>
      </c>
      <c r="L275" s="3">
        <f t="shared" si="25"/>
        <v>14.392857197171768</v>
      </c>
      <c r="M275" s="3">
        <f t="shared" si="26"/>
        <v>2.1759394965943946</v>
      </c>
      <c r="N275" s="3">
        <f t="shared" si="27"/>
        <v>40.630715680361547</v>
      </c>
      <c r="O275" s="3">
        <f t="shared" si="28"/>
        <v>0.9048096221492784</v>
      </c>
      <c r="P275" s="4">
        <f t="shared" si="29"/>
        <v>109.30954812707621</v>
      </c>
    </row>
    <row r="276" spans="1:16" x14ac:dyDescent="0.15">
      <c r="A276" t="s">
        <v>5</v>
      </c>
      <c r="B276" s="1">
        <v>2010</v>
      </c>
      <c r="C276" s="3">
        <v>28915.099609375</v>
      </c>
      <c r="D276" s="3">
        <v>6070.60009765625</v>
      </c>
      <c r="E276" s="3">
        <v>354.29998779296875</v>
      </c>
      <c r="F276" s="3">
        <v>319.10000610351562</v>
      </c>
      <c r="G276" s="3">
        <v>0.10000000149011612</v>
      </c>
      <c r="H276" s="3">
        <v>867.5999755859375</v>
      </c>
      <c r="I276" s="3">
        <v>2180</v>
      </c>
      <c r="J276" s="3">
        <v>1764.0999755859375</v>
      </c>
      <c r="K276" s="3">
        <f t="shared" si="24"/>
        <v>13.263807160263761</v>
      </c>
      <c r="L276" s="3">
        <f t="shared" si="25"/>
        <v>16.390850864203991</v>
      </c>
      <c r="M276" s="3">
        <f t="shared" si="26"/>
        <v>2.7886102265572128</v>
      </c>
      <c r="N276" s="3">
        <f t="shared" si="27"/>
        <v>24.36391983102072</v>
      </c>
      <c r="O276" s="3">
        <f t="shared" si="28"/>
        <v>0.80922017228712728</v>
      </c>
      <c r="P276" s="4">
        <f t="shared" si="29"/>
        <v>161.67035391586083</v>
      </c>
    </row>
    <row r="277" spans="1:16" x14ac:dyDescent="0.15">
      <c r="A277" t="s">
        <v>6</v>
      </c>
      <c r="B277" s="1">
        <v>2010</v>
      </c>
      <c r="C277" s="3">
        <v>195.30000305175781</v>
      </c>
      <c r="D277" s="3">
        <v>100.80000305175781</v>
      </c>
      <c r="E277" s="3">
        <v>9.3999996185302734</v>
      </c>
      <c r="F277" s="3">
        <v>3.2999999523162842</v>
      </c>
      <c r="G277" s="3">
        <v>0.10000000149011612</v>
      </c>
      <c r="H277" s="3">
        <v>60</v>
      </c>
      <c r="I277" s="3">
        <v>12.5</v>
      </c>
      <c r="J277" s="3">
        <v>11.399999618530273</v>
      </c>
      <c r="K277" s="3">
        <f t="shared" si="24"/>
        <v>15.624000244140625</v>
      </c>
      <c r="L277" s="3">
        <f t="shared" si="25"/>
        <v>17.131579788327794</v>
      </c>
      <c r="M277" s="3">
        <f t="shared" si="26"/>
        <v>1.4563758368260855</v>
      </c>
      <c r="N277" s="3">
        <f t="shared" si="27"/>
        <v>3.0804416907579575</v>
      </c>
      <c r="O277" s="3">
        <f t="shared" si="28"/>
        <v>0.9119999694824219</v>
      </c>
      <c r="P277" s="4">
        <f t="shared" si="29"/>
        <v>154.4729353944399</v>
      </c>
    </row>
    <row r="278" spans="1:16" x14ac:dyDescent="0.15">
      <c r="A278" t="s">
        <v>7</v>
      </c>
      <c r="B278" s="1">
        <v>2010</v>
      </c>
      <c r="C278" s="3">
        <v>6191</v>
      </c>
      <c r="D278" s="3">
        <v>3810</v>
      </c>
      <c r="E278" s="3">
        <v>200.80000305175781</v>
      </c>
      <c r="F278" s="3">
        <v>172.39999389648438</v>
      </c>
      <c r="G278" s="3">
        <v>0.10000000149011612</v>
      </c>
      <c r="H278" s="3">
        <v>177.30000305175781</v>
      </c>
      <c r="I278" s="3">
        <v>276.10000610351562</v>
      </c>
      <c r="J278" s="3">
        <v>229.39999389648438</v>
      </c>
      <c r="K278" s="3">
        <f t="shared" si="24"/>
        <v>22.423034636510895</v>
      </c>
      <c r="L278" s="3">
        <f t="shared" si="25"/>
        <v>26.987794963907707</v>
      </c>
      <c r="M278" s="3">
        <f t="shared" si="26"/>
        <v>1.3708123897474953</v>
      </c>
      <c r="N278" s="3">
        <f t="shared" si="27"/>
        <v>17.698685117169031</v>
      </c>
      <c r="O278" s="3">
        <f t="shared" si="28"/>
        <v>0.83085834416996551</v>
      </c>
      <c r="P278" s="4">
        <f t="shared" si="29"/>
        <v>341.68977760410701</v>
      </c>
    </row>
    <row r="279" spans="1:16" x14ac:dyDescent="0.15">
      <c r="A279" t="s">
        <v>8</v>
      </c>
      <c r="B279" s="1">
        <v>2010</v>
      </c>
      <c r="C279" s="3">
        <v>8629.7998046875</v>
      </c>
      <c r="D279" s="3">
        <v>2233.10009765625</v>
      </c>
      <c r="E279" s="3">
        <v>71.699996948242188</v>
      </c>
      <c r="F279" s="3">
        <v>124.90000152587891</v>
      </c>
      <c r="G279" s="3">
        <v>0.10000000149011612</v>
      </c>
      <c r="H279" s="3">
        <v>325.89999389648438</v>
      </c>
      <c r="I279" s="3">
        <v>512.5999755859375</v>
      </c>
      <c r="J279" s="3">
        <v>322.39999389648438</v>
      </c>
      <c r="K279" s="3">
        <f t="shared" si="24"/>
        <v>16.835349620965232</v>
      </c>
      <c r="L279" s="3">
        <f t="shared" si="25"/>
        <v>26.767369627985605</v>
      </c>
      <c r="M279" s="3">
        <f t="shared" si="26"/>
        <v>2.7485188956441191</v>
      </c>
      <c r="N279" s="3">
        <f t="shared" si="27"/>
        <v>19.13905498396678</v>
      </c>
      <c r="O279" s="3">
        <f t="shared" si="28"/>
        <v>0.62895046674155364</v>
      </c>
      <c r="P279" s="4">
        <f t="shared" si="29"/>
        <v>201.12530657281184</v>
      </c>
    </row>
    <row r="280" spans="1:16" x14ac:dyDescent="0.15">
      <c r="A280" t="s">
        <v>9</v>
      </c>
      <c r="B280" s="1">
        <v>2010</v>
      </c>
      <c r="C280" s="3">
        <v>601.9000244140625</v>
      </c>
      <c r="D280" s="3">
        <v>369.60000610351562</v>
      </c>
      <c r="E280" s="3">
        <v>4.6999998092651367</v>
      </c>
      <c r="F280" s="3">
        <v>12.300000190734863</v>
      </c>
      <c r="G280" s="3">
        <v>4.3000001907348633</v>
      </c>
      <c r="H280" s="3">
        <v>249.5</v>
      </c>
      <c r="I280" s="3">
        <v>61.400001525878906</v>
      </c>
      <c r="J280" s="3">
        <v>8.5</v>
      </c>
      <c r="K280" s="3">
        <f t="shared" si="24"/>
        <v>9.8029317500973239</v>
      </c>
      <c r="L280" s="3">
        <f t="shared" si="25"/>
        <v>70.811767578125</v>
      </c>
      <c r="M280" s="3">
        <f t="shared" si="26"/>
        <v>1.3550202934140652</v>
      </c>
      <c r="N280" s="3">
        <f t="shared" si="27"/>
        <v>2.2619316931649909</v>
      </c>
      <c r="O280" s="3">
        <f t="shared" si="28"/>
        <v>0.13843647864434361</v>
      </c>
      <c r="P280" s="4">
        <f t="shared" si="29"/>
        <v>38.0283676916074</v>
      </c>
    </row>
    <row r="281" spans="1:16" x14ac:dyDescent="0.15">
      <c r="A281" t="s">
        <v>10</v>
      </c>
      <c r="B281" s="1">
        <v>2010</v>
      </c>
      <c r="C281" s="3">
        <v>815.5999755859375</v>
      </c>
      <c r="D281" s="3">
        <v>246</v>
      </c>
      <c r="E281" s="3">
        <v>2.2999999523162842</v>
      </c>
      <c r="F281" s="3">
        <v>2.0999999046325684</v>
      </c>
      <c r="G281" s="3">
        <v>0.10000000149011612</v>
      </c>
      <c r="H281" s="3">
        <v>69.599998474121094</v>
      </c>
      <c r="I281" s="3">
        <v>18.100000381469727</v>
      </c>
      <c r="J281" s="3">
        <v>16.899999618530273</v>
      </c>
      <c r="K281" s="3">
        <f t="shared" si="24"/>
        <v>45.060771182133557</v>
      </c>
      <c r="L281" s="3">
        <f t="shared" si="25"/>
        <v>48.260354674307798</v>
      </c>
      <c r="M281" s="3">
        <f t="shared" si="26"/>
        <v>2.8789268468874529</v>
      </c>
      <c r="N281" s="3">
        <f t="shared" si="27"/>
        <v>11.359331392552718</v>
      </c>
      <c r="O281" s="3">
        <f t="shared" si="28"/>
        <v>0.9337016167044957</v>
      </c>
      <c r="P281" s="4">
        <f t="shared" si="29"/>
        <v>444.8968689845027</v>
      </c>
    </row>
    <row r="282" spans="1:16" x14ac:dyDescent="0.15">
      <c r="A282" t="s">
        <v>11</v>
      </c>
      <c r="B282" s="1">
        <v>2010</v>
      </c>
      <c r="C282" s="3">
        <v>2960.5</v>
      </c>
      <c r="D282" s="3">
        <v>887.9000244140625</v>
      </c>
      <c r="E282" s="3">
        <v>37</v>
      </c>
      <c r="F282" s="3">
        <v>16.899999618530273</v>
      </c>
      <c r="G282" s="3">
        <v>0.10000000149011612</v>
      </c>
      <c r="H282" s="3">
        <v>52.900001525878906</v>
      </c>
      <c r="I282" s="3">
        <v>333.60000610351562</v>
      </c>
      <c r="J282" s="3">
        <v>289.60000610351562</v>
      </c>
      <c r="K282" s="3">
        <f t="shared" si="24"/>
        <v>8.8744003172510766</v>
      </c>
      <c r="L282" s="3">
        <f t="shared" si="25"/>
        <v>10.222720779024392</v>
      </c>
      <c r="M282" s="3">
        <f t="shared" si="26"/>
        <v>1.9123441185762333</v>
      </c>
      <c r="N282" s="3">
        <f t="shared" si="27"/>
        <v>42.353361251320649</v>
      </c>
      <c r="O282" s="3">
        <f t="shared" si="28"/>
        <v>0.8681055180006596</v>
      </c>
      <c r="P282" s="4">
        <f t="shared" si="29"/>
        <v>139.8316698193405</v>
      </c>
    </row>
    <row r="283" spans="1:16" x14ac:dyDescent="0.15">
      <c r="A283" t="s">
        <v>12</v>
      </c>
      <c r="B283" s="1">
        <v>2010</v>
      </c>
      <c r="C283" s="3">
        <v>184623.40625</v>
      </c>
      <c r="D283" s="3">
        <v>53556.19921875</v>
      </c>
      <c r="E283" s="3">
        <v>2443.39990234375</v>
      </c>
      <c r="F283" s="3">
        <v>1840.300048828125</v>
      </c>
      <c r="G283" s="3">
        <v>0.10000000149011612</v>
      </c>
      <c r="H283" s="3">
        <v>2181.699951171875</v>
      </c>
      <c r="I283" s="3">
        <v>11443.400390625</v>
      </c>
      <c r="J283" s="3">
        <v>8349.900390625</v>
      </c>
      <c r="K283" s="3">
        <f t="shared" si="24"/>
        <v>16.13361413109801</v>
      </c>
      <c r="L283" s="3">
        <f t="shared" si="25"/>
        <v>22.110851341087759</v>
      </c>
      <c r="M283" s="3">
        <f t="shared" si="26"/>
        <v>2.435893157378596</v>
      </c>
      <c r="N283" s="3">
        <f t="shared" si="27"/>
        <v>45.902241677216281</v>
      </c>
      <c r="O283" s="3">
        <f t="shared" si="28"/>
        <v>0.72966951304663352</v>
      </c>
      <c r="P283" s="4">
        <f t="shared" si="29"/>
        <v>98.431283691304969</v>
      </c>
    </row>
    <row r="284" spans="1:16" x14ac:dyDescent="0.15">
      <c r="A284" t="s">
        <v>13</v>
      </c>
      <c r="B284" s="1">
        <v>2010</v>
      </c>
      <c r="C284" s="3">
        <v>6449.2998046875</v>
      </c>
      <c r="D284" s="3">
        <v>2467.300048828125</v>
      </c>
      <c r="E284" s="3">
        <v>53.200000762939453</v>
      </c>
      <c r="F284" s="3">
        <v>86.800003051757812</v>
      </c>
      <c r="G284" s="3">
        <v>193.80000305175781</v>
      </c>
      <c r="H284" s="3">
        <v>355.20001220703125</v>
      </c>
      <c r="I284" s="3">
        <v>479</v>
      </c>
      <c r="J284" s="3">
        <v>385.89999389648438</v>
      </c>
      <c r="K284" s="3">
        <f t="shared" si="24"/>
        <v>13.464091450287057</v>
      </c>
      <c r="L284" s="3">
        <f t="shared" si="25"/>
        <v>16.712360473417085</v>
      </c>
      <c r="M284" s="3">
        <f t="shared" si="26"/>
        <v>1.9050332964619459</v>
      </c>
      <c r="N284" s="3">
        <f t="shared" si="27"/>
        <v>10.143598016597473</v>
      </c>
      <c r="O284" s="3">
        <f t="shared" si="28"/>
        <v>0.80563673047282747</v>
      </c>
      <c r="P284" s="4">
        <f t="shared" si="29"/>
        <v>157.59213037172509</v>
      </c>
    </row>
    <row r="285" spans="1:16" x14ac:dyDescent="0.15">
      <c r="A285" t="s">
        <v>14</v>
      </c>
      <c r="B285" s="1">
        <v>2010</v>
      </c>
      <c r="C285" s="3">
        <v>6263.5</v>
      </c>
      <c r="D285" s="3">
        <v>984.79998779296875</v>
      </c>
      <c r="E285" s="3">
        <v>117.90000152587891</v>
      </c>
      <c r="F285" s="3">
        <v>104.59999847412109</v>
      </c>
      <c r="G285" s="3">
        <v>0.10000000149011612</v>
      </c>
      <c r="H285" s="3">
        <v>72.599998474121094</v>
      </c>
      <c r="I285" s="3">
        <v>640.79998779296875</v>
      </c>
      <c r="J285" s="3">
        <v>554</v>
      </c>
      <c r="K285" s="3">
        <f t="shared" si="24"/>
        <v>9.7745008104207809</v>
      </c>
      <c r="L285" s="3">
        <f t="shared" si="25"/>
        <v>11.305956678700362</v>
      </c>
      <c r="M285" s="3">
        <f t="shared" si="26"/>
        <v>2.7262241838512815</v>
      </c>
      <c r="N285" s="3">
        <f t="shared" si="27"/>
        <v>35.327129767384108</v>
      </c>
      <c r="O285" s="3">
        <f t="shared" si="28"/>
        <v>0.86454433606978731</v>
      </c>
      <c r="P285" s="4">
        <f t="shared" si="29"/>
        <v>355.68591445266696</v>
      </c>
    </row>
    <row r="286" spans="1:16" x14ac:dyDescent="0.15">
      <c r="A286" t="s">
        <v>32</v>
      </c>
      <c r="B286" s="1">
        <v>2010</v>
      </c>
      <c r="C286" s="3">
        <v>605.29998779296875</v>
      </c>
      <c r="D286" s="3">
        <v>253.39999389648438</v>
      </c>
      <c r="E286" s="3">
        <v>1.7000000476837158</v>
      </c>
      <c r="F286" s="3">
        <v>7</v>
      </c>
      <c r="G286" s="3">
        <v>1.7999999523162842</v>
      </c>
      <c r="H286" s="3">
        <v>50</v>
      </c>
      <c r="I286" s="3">
        <v>74</v>
      </c>
      <c r="J286" s="3">
        <v>69.699996948242188</v>
      </c>
      <c r="K286" s="3">
        <f t="shared" si="24"/>
        <v>8.1797295647698487</v>
      </c>
      <c r="L286" s="3">
        <f t="shared" si="25"/>
        <v>8.6843617545988181</v>
      </c>
      <c r="M286" s="3">
        <f t="shared" si="26"/>
        <v>1.517803414284101</v>
      </c>
      <c r="N286" s="3">
        <f t="shared" si="27"/>
        <v>10.294217487820328</v>
      </c>
      <c r="O286" s="3">
        <f t="shared" si="28"/>
        <v>0.94189185065192149</v>
      </c>
      <c r="P286" s="4">
        <f t="shared" si="29"/>
        <v>236.50521917232768</v>
      </c>
    </row>
    <row r="287" spans="1:16" x14ac:dyDescent="0.15">
      <c r="A287" t="s">
        <v>17</v>
      </c>
      <c r="B287" s="1">
        <v>2010</v>
      </c>
      <c r="C287" s="3">
        <v>9171.2001953125</v>
      </c>
      <c r="D287" s="3">
        <v>1838.300048828125</v>
      </c>
      <c r="E287" s="3">
        <v>61.900001525878906</v>
      </c>
      <c r="F287" s="3">
        <v>193.89999389648438</v>
      </c>
      <c r="G287" s="3">
        <v>0.10000000149011612</v>
      </c>
      <c r="H287" s="3">
        <v>324.60000610351562</v>
      </c>
      <c r="I287" s="3">
        <v>747.0999755859375</v>
      </c>
      <c r="J287" s="3">
        <v>518.5</v>
      </c>
      <c r="K287" s="3">
        <f t="shared" si="24"/>
        <v>12.275733496202683</v>
      </c>
      <c r="L287" s="3">
        <f t="shared" si="25"/>
        <v>17.687946374758919</v>
      </c>
      <c r="M287" s="3">
        <f t="shared" si="26"/>
        <v>2.8969613115691115</v>
      </c>
      <c r="N287" s="3">
        <f t="shared" si="27"/>
        <v>17.684535663876105</v>
      </c>
      <c r="O287" s="3">
        <f t="shared" si="28"/>
        <v>0.69401688789154292</v>
      </c>
      <c r="P287" s="4">
        <f t="shared" si="29"/>
        <v>112.9760671487149</v>
      </c>
    </row>
    <row r="288" spans="1:16" x14ac:dyDescent="0.15">
      <c r="A288" t="s">
        <v>18</v>
      </c>
      <c r="B288" s="1">
        <v>2010</v>
      </c>
      <c r="C288" s="3">
        <v>5557</v>
      </c>
      <c r="D288" s="3">
        <v>2033.9000244140625</v>
      </c>
      <c r="E288" s="3">
        <v>228.39999389648438</v>
      </c>
      <c r="F288" s="3">
        <v>154.60000610351562</v>
      </c>
      <c r="G288" s="3">
        <v>0.10000000149011612</v>
      </c>
      <c r="H288" s="3">
        <v>60</v>
      </c>
      <c r="I288" s="3">
        <v>553.70001220703125</v>
      </c>
      <c r="J288" s="3">
        <v>491.10000610351562</v>
      </c>
      <c r="K288" s="3">
        <f t="shared" si="24"/>
        <v>10.036120421688215</v>
      </c>
      <c r="L288" s="3">
        <f t="shared" si="25"/>
        <v>11.315414235260013</v>
      </c>
      <c r="M288" s="3">
        <f t="shared" si="26"/>
        <v>1.6803241324618827</v>
      </c>
      <c r="N288" s="3">
        <f t="shared" si="27"/>
        <v>25.882626185311683</v>
      </c>
      <c r="O288" s="3">
        <f t="shared" si="28"/>
        <v>0.88694237904385465</v>
      </c>
      <c r="P288" s="4">
        <f t="shared" si="29"/>
        <v>261.79468664765517</v>
      </c>
    </row>
    <row r="289" spans="1:16" x14ac:dyDescent="0.15">
      <c r="A289" t="s">
        <v>19</v>
      </c>
      <c r="B289" s="1">
        <v>2010</v>
      </c>
      <c r="C289" s="3">
        <v>4758.5</v>
      </c>
      <c r="D289" s="3">
        <v>3805.39990234375</v>
      </c>
      <c r="E289" s="3">
        <v>39.700000762939453</v>
      </c>
      <c r="F289" s="3">
        <v>41.400001525878906</v>
      </c>
      <c r="G289" s="3">
        <v>0.10000000149011612</v>
      </c>
      <c r="H289" s="3">
        <v>190.80000305175781</v>
      </c>
      <c r="I289" s="3">
        <v>469.20001220703125</v>
      </c>
      <c r="J289" s="3">
        <v>419.29998779296875</v>
      </c>
      <c r="K289" s="3">
        <f t="shared" si="24"/>
        <v>10.141730341431332</v>
      </c>
      <c r="L289" s="3">
        <f t="shared" si="25"/>
        <v>11.348676695763537</v>
      </c>
      <c r="M289" s="3">
        <f t="shared" si="26"/>
        <v>1.0052602876041485</v>
      </c>
      <c r="N289" s="3">
        <f t="shared" si="27"/>
        <v>20.484287155401855</v>
      </c>
      <c r="O289" s="3">
        <f t="shared" si="28"/>
        <v>0.89364871458689465</v>
      </c>
      <c r="P289" s="4">
        <f t="shared" si="29"/>
        <v>332.99515836084402</v>
      </c>
    </row>
    <row r="290" spans="1:16" x14ac:dyDescent="0.15">
      <c r="A290" t="s">
        <v>20</v>
      </c>
      <c r="B290" s="1">
        <v>2010</v>
      </c>
      <c r="C290" s="3">
        <v>2012.5</v>
      </c>
      <c r="D290" s="3">
        <v>1051.0999755859375</v>
      </c>
      <c r="E290" s="3">
        <v>38.400001525878906</v>
      </c>
      <c r="F290" s="3">
        <v>100.40000152587891</v>
      </c>
      <c r="G290" s="3">
        <v>19.100000381469727</v>
      </c>
      <c r="H290" s="3">
        <v>105</v>
      </c>
      <c r="I290" s="3">
        <v>242.19999694824219</v>
      </c>
      <c r="J290" s="3">
        <v>233.10000610351562</v>
      </c>
      <c r="K290" s="3">
        <f t="shared" si="24"/>
        <v>8.309248659611125</v>
      </c>
      <c r="L290" s="3">
        <f t="shared" si="25"/>
        <v>8.6336334075696417</v>
      </c>
      <c r="M290" s="3">
        <f t="shared" si="26"/>
        <v>1.2861068670192761</v>
      </c>
      <c r="N290" s="3">
        <f t="shared" si="27"/>
        <v>8.9643651799636093</v>
      </c>
      <c r="O290" s="3">
        <f t="shared" si="28"/>
        <v>0.96242778299179244</v>
      </c>
      <c r="P290" s="4">
        <f t="shared" si="29"/>
        <v>258.65730213769126</v>
      </c>
    </row>
    <row r="291" spans="1:16" x14ac:dyDescent="0.15">
      <c r="A291" t="s">
        <v>28</v>
      </c>
      <c r="B291" s="1">
        <v>2010</v>
      </c>
      <c r="C291" s="3">
        <v>672.0999755859375</v>
      </c>
      <c r="D291" s="3">
        <v>472.20001220703125</v>
      </c>
      <c r="E291" s="3">
        <v>6.8000001907348633</v>
      </c>
      <c r="F291" s="3">
        <v>13.699999809265137</v>
      </c>
      <c r="G291" s="3">
        <v>18.100000381469727</v>
      </c>
      <c r="H291" s="3">
        <v>275</v>
      </c>
      <c r="I291" s="3">
        <v>8.8999996185302734</v>
      </c>
      <c r="J291" s="3">
        <v>7.6999998092651367</v>
      </c>
      <c r="K291" s="3">
        <f t="shared" si="24"/>
        <v>75.516854426216995</v>
      </c>
      <c r="L291" s="3">
        <f t="shared" si="25"/>
        <v>87.285713277190396</v>
      </c>
      <c r="M291" s="3">
        <f t="shared" si="26"/>
        <v>1.35613389739486</v>
      </c>
      <c r="N291" s="3">
        <f t="shared" si="27"/>
        <v>2.1906778851632946</v>
      </c>
      <c r="O291" s="3">
        <f t="shared" si="28"/>
        <v>0.86516855497761225</v>
      </c>
      <c r="P291" s="4">
        <f t="shared" si="29"/>
        <v>31.285442172046658</v>
      </c>
    </row>
    <row r="292" spans="1:16" x14ac:dyDescent="0.15">
      <c r="A292" t="s">
        <v>33</v>
      </c>
      <c r="B292" s="1">
        <v>2010</v>
      </c>
      <c r="C292" s="3">
        <v>1906.5</v>
      </c>
      <c r="D292" s="3">
        <v>581.5999755859375</v>
      </c>
      <c r="E292" s="3">
        <v>1</v>
      </c>
      <c r="F292" s="3">
        <v>37.799999237060547</v>
      </c>
      <c r="G292" s="3">
        <v>0.10000000149011612</v>
      </c>
      <c r="H292" s="3">
        <v>189</v>
      </c>
      <c r="I292" s="3">
        <v>1.2000000476837158</v>
      </c>
      <c r="J292" s="3">
        <v>88.364540100097656</v>
      </c>
      <c r="K292" s="3">
        <f t="shared" si="24"/>
        <v>1588.7499368687495</v>
      </c>
      <c r="L292" s="3">
        <f t="shared" si="25"/>
        <v>21.575396622223728</v>
      </c>
      <c r="M292" s="3">
        <f t="shared" si="26"/>
        <v>2.8363591879272438</v>
      </c>
      <c r="N292" s="3">
        <f t="shared" si="27"/>
        <v>8.4023799312383716</v>
      </c>
      <c r="O292" s="3">
        <f t="shared" si="28"/>
        <v>73.637113824005368</v>
      </c>
      <c r="P292" s="4">
        <f t="shared" si="29"/>
        <v>88.745272530337118</v>
      </c>
    </row>
    <row r="293" spans="1:16" x14ac:dyDescent="0.15">
      <c r="A293" t="s">
        <v>30</v>
      </c>
      <c r="B293" s="1">
        <v>2010</v>
      </c>
      <c r="C293" s="3">
        <v>4514.10009765625</v>
      </c>
      <c r="D293" s="3">
        <v>9541.90234375</v>
      </c>
      <c r="E293" s="3">
        <v>7.5</v>
      </c>
      <c r="F293" s="3">
        <v>9.1000003814697266</v>
      </c>
      <c r="G293" s="3">
        <v>15.399999618530273</v>
      </c>
      <c r="H293" s="3">
        <v>137.19999694824219</v>
      </c>
      <c r="I293" s="3">
        <v>51.900001525878906</v>
      </c>
      <c r="J293" s="3">
        <v>38.099998474121094</v>
      </c>
      <c r="K293" s="3">
        <f t="shared" si="24"/>
        <v>86.976877937188178</v>
      </c>
      <c r="L293" s="3">
        <f t="shared" si="25"/>
        <v>118.48032226884185</v>
      </c>
      <c r="M293" s="3">
        <f t="shared" si="26"/>
        <v>0.46829667822539894</v>
      </c>
      <c r="N293" s="3">
        <f t="shared" si="27"/>
        <v>27.916513190171226</v>
      </c>
      <c r="O293" s="3">
        <f t="shared" si="28"/>
        <v>0.73410399525948544</v>
      </c>
      <c r="P293" s="4">
        <f t="shared" si="29"/>
        <v>210.12590789180453</v>
      </c>
    </row>
    <row r="294" spans="1:16" x14ac:dyDescent="0.15">
      <c r="A294" t="s">
        <v>22</v>
      </c>
      <c r="B294" s="1">
        <v>2010</v>
      </c>
      <c r="C294" s="3">
        <v>47986.5</v>
      </c>
      <c r="D294" s="3">
        <v>31489</v>
      </c>
      <c r="E294" s="3">
        <v>174.69999694824219</v>
      </c>
      <c r="F294" s="3">
        <v>600.79998779296875</v>
      </c>
      <c r="G294" s="3">
        <v>0.10000000149011612</v>
      </c>
      <c r="H294" s="3">
        <v>443.89999389648438</v>
      </c>
      <c r="I294" s="3">
        <v>2744.89990234375</v>
      </c>
      <c r="J294" s="3">
        <v>2386</v>
      </c>
      <c r="K294" s="3">
        <f t="shared" si="24"/>
        <v>17.482058256123082</v>
      </c>
      <c r="L294" s="3">
        <f t="shared" si="25"/>
        <v>20.111693210393966</v>
      </c>
      <c r="M294" s="3">
        <f t="shared" si="26"/>
        <v>1.3041723549472097</v>
      </c>
      <c r="N294" s="3">
        <f t="shared" si="27"/>
        <v>45.928886716036175</v>
      </c>
      <c r="O294" s="3">
        <f t="shared" si="28"/>
        <v>0.86924845527616468</v>
      </c>
      <c r="P294" s="4">
        <f t="shared" si="29"/>
        <v>444.24838366331193</v>
      </c>
    </row>
    <row r="295" spans="1:16" x14ac:dyDescent="0.15">
      <c r="A295" t="s">
        <v>23</v>
      </c>
      <c r="B295" s="1">
        <v>2010</v>
      </c>
      <c r="C295" s="3">
        <v>1.2000000476837158</v>
      </c>
      <c r="D295" s="3">
        <v>6411.9638671875</v>
      </c>
      <c r="E295" s="3">
        <v>1</v>
      </c>
      <c r="F295" s="3">
        <v>3.0999999046325684</v>
      </c>
      <c r="G295" s="3">
        <v>0.10000000149011612</v>
      </c>
      <c r="H295" s="3">
        <v>25.100000381469727</v>
      </c>
      <c r="I295" s="3">
        <v>345.15643310546875</v>
      </c>
      <c r="J295" s="3">
        <v>364.04336547851562</v>
      </c>
      <c r="K295" s="3">
        <f t="shared" si="24"/>
        <v>3.476684577155293E-3</v>
      </c>
      <c r="L295" s="3">
        <f t="shared" si="25"/>
        <v>3.2963107186595193E-3</v>
      </c>
      <c r="M295" s="3">
        <f t="shared" si="26"/>
        <v>1.6848813141585251E-4</v>
      </c>
      <c r="N295" s="3">
        <f t="shared" si="27"/>
        <v>4.2402828109151386E-2</v>
      </c>
      <c r="O295" s="3">
        <f t="shared" si="28"/>
        <v>1.0547199199015818</v>
      </c>
      <c r="P295" s="4">
        <f t="shared" si="29"/>
        <v>2.8113734989578611E-2</v>
      </c>
    </row>
    <row r="296" spans="1:16" x14ac:dyDescent="0.15">
      <c r="A296" t="s">
        <v>24</v>
      </c>
      <c r="B296" s="1">
        <v>2010</v>
      </c>
      <c r="C296" s="3">
        <v>1213.0999755859375</v>
      </c>
      <c r="D296" s="3">
        <v>928.70001220703125</v>
      </c>
      <c r="E296" s="3">
        <v>9.1000003814697266</v>
      </c>
      <c r="F296" s="3">
        <v>12.100000381469727</v>
      </c>
      <c r="G296" s="3">
        <v>10.600000381469727</v>
      </c>
      <c r="H296" s="3">
        <v>757</v>
      </c>
      <c r="I296" s="3">
        <v>113.5</v>
      </c>
      <c r="J296" s="3">
        <v>98.099998474121094</v>
      </c>
      <c r="K296" s="3">
        <f t="shared" si="24"/>
        <v>10.688105511770374</v>
      </c>
      <c r="L296" s="3">
        <f t="shared" si="25"/>
        <v>12.365953052547242</v>
      </c>
      <c r="M296" s="3">
        <f t="shared" si="26"/>
        <v>1.0554201878460265</v>
      </c>
      <c r="N296" s="3">
        <f t="shared" si="27"/>
        <v>1.5558547831203213</v>
      </c>
      <c r="O296" s="3">
        <f t="shared" si="28"/>
        <v>0.8643171671728731</v>
      </c>
      <c r="P296" s="4">
        <f t="shared" si="29"/>
        <v>86.928608204903384</v>
      </c>
    </row>
    <row r="297" spans="1:16" x14ac:dyDescent="0.15">
      <c r="A297" t="s">
        <v>25</v>
      </c>
      <c r="B297" s="1">
        <v>2010</v>
      </c>
      <c r="C297" s="3">
        <v>45188.1015625</v>
      </c>
      <c r="D297" s="3">
        <v>3132.199951171875</v>
      </c>
      <c r="E297" s="3">
        <v>24.100000381469727</v>
      </c>
      <c r="F297" s="3">
        <v>163.89999389648438</v>
      </c>
      <c r="G297" s="3">
        <v>18667.5</v>
      </c>
      <c r="H297" s="3">
        <v>330.70001220703125</v>
      </c>
      <c r="I297" s="3">
        <v>4965.60009765625</v>
      </c>
      <c r="J297" s="3">
        <v>4481.5</v>
      </c>
      <c r="K297" s="3">
        <f t="shared" si="24"/>
        <v>9.100229715201726</v>
      </c>
      <c r="L297" s="3">
        <f t="shared" si="25"/>
        <v>10.083253723641638</v>
      </c>
      <c r="M297" s="3">
        <f t="shared" si="26"/>
        <v>3.5853897667347243</v>
      </c>
      <c r="N297" s="3">
        <f t="shared" si="27"/>
        <v>2.3582019480175282</v>
      </c>
      <c r="O297" s="3">
        <f t="shared" si="28"/>
        <v>0.90250924598524473</v>
      </c>
      <c r="P297" s="4">
        <f t="shared" si="29"/>
        <v>334.23224469011046</v>
      </c>
    </row>
    <row r="298" spans="1:16" x14ac:dyDescent="0.15">
      <c r="A298" t="s">
        <v>26</v>
      </c>
      <c r="B298" s="1">
        <v>2010</v>
      </c>
      <c r="C298" s="3">
        <v>23963.30078125</v>
      </c>
      <c r="D298" s="3">
        <v>11189.7001953125</v>
      </c>
      <c r="E298" s="3">
        <v>161.39999389648438</v>
      </c>
      <c r="F298" s="3">
        <v>396.79998779296875</v>
      </c>
      <c r="G298" s="3">
        <v>652.4000244140625</v>
      </c>
      <c r="H298" s="3">
        <v>2792.10009765625</v>
      </c>
      <c r="I298" s="3">
        <v>1656.199951171875</v>
      </c>
      <c r="J298" s="3">
        <v>1380.9000244140625</v>
      </c>
      <c r="K298" s="3">
        <f t="shared" si="24"/>
        <v>14.468845240753884</v>
      </c>
      <c r="L298" s="3">
        <f t="shared" si="25"/>
        <v>17.353392973845448</v>
      </c>
      <c r="M298" s="3">
        <f t="shared" si="26"/>
        <v>1.665482861427203</v>
      </c>
      <c r="N298" s="3">
        <f t="shared" si="27"/>
        <v>6.2383307983980707</v>
      </c>
      <c r="O298" s="3">
        <f t="shared" si="28"/>
        <v>0.83377615331831223</v>
      </c>
      <c r="P298" s="4">
        <f t="shared" si="29"/>
        <v>140.99994127497206</v>
      </c>
    </row>
    <row r="299" spans="1:16" x14ac:dyDescent="0.15">
      <c r="A299" t="s">
        <v>1</v>
      </c>
      <c r="B299" s="1">
        <v>2011</v>
      </c>
      <c r="C299" s="3">
        <v>108.79637908935547</v>
      </c>
      <c r="D299" s="3">
        <v>15.803336143493652</v>
      </c>
      <c r="E299" s="3">
        <v>0.82213890552520752</v>
      </c>
      <c r="F299" s="3">
        <v>1.3702315092086792</v>
      </c>
      <c r="G299" s="3">
        <v>9.1348767280578613E-2</v>
      </c>
      <c r="H299" s="3">
        <v>23.385284423828125</v>
      </c>
      <c r="I299" s="3">
        <v>9.278111457824707</v>
      </c>
      <c r="J299" s="3">
        <v>7.9920363426208496</v>
      </c>
      <c r="K299" s="3">
        <f t="shared" si="24"/>
        <v>11.72613409355003</v>
      </c>
      <c r="L299" s="3">
        <f t="shared" si="25"/>
        <v>13.613098642851964</v>
      </c>
      <c r="M299" s="3">
        <f t="shared" si="26"/>
        <v>3.2097471573995446</v>
      </c>
      <c r="N299" s="3">
        <f t="shared" si="27"/>
        <v>4.3786763602397594</v>
      </c>
      <c r="O299" s="3">
        <f t="shared" si="28"/>
        <v>0.86138611062715309</v>
      </c>
      <c r="P299" s="4">
        <f t="shared" si="29"/>
        <v>72.116657963203522</v>
      </c>
    </row>
    <row r="300" spans="1:16" x14ac:dyDescent="0.15">
      <c r="A300" t="s">
        <v>31</v>
      </c>
      <c r="B300" s="1">
        <v>2011</v>
      </c>
      <c r="C300" s="3">
        <v>3276.40625</v>
      </c>
      <c r="D300" s="3">
        <v>658.0765380859375</v>
      </c>
      <c r="E300" s="3">
        <v>3.5626018047332764</v>
      </c>
      <c r="F300" s="3">
        <v>16.351428985595703</v>
      </c>
      <c r="G300" s="3">
        <v>11.875339508056641</v>
      </c>
      <c r="H300" s="3">
        <v>134.73942565917969</v>
      </c>
      <c r="I300" s="3">
        <v>149.368408203125</v>
      </c>
      <c r="J300" s="3">
        <v>136.69139099121094</v>
      </c>
      <c r="K300" s="3">
        <f t="shared" si="24"/>
        <v>21.935068395081505</v>
      </c>
      <c r="L300" s="3">
        <f t="shared" si="25"/>
        <v>23.969367977319568</v>
      </c>
      <c r="M300" s="3">
        <f t="shared" si="26"/>
        <v>3.45722266309946</v>
      </c>
      <c r="N300" s="3">
        <f t="shared" si="27"/>
        <v>20.10482153695839</v>
      </c>
      <c r="O300" s="3">
        <f t="shared" si="28"/>
        <v>0.91512919388767477</v>
      </c>
      <c r="P300" s="4">
        <f t="shared" si="29"/>
        <v>2171.7953378364778</v>
      </c>
    </row>
    <row r="301" spans="1:16" x14ac:dyDescent="0.15">
      <c r="A301" t="s">
        <v>2</v>
      </c>
      <c r="B301" s="1">
        <v>2011</v>
      </c>
      <c r="C301" s="3">
        <v>26382.529296875</v>
      </c>
      <c r="D301" s="3">
        <v>9927.6923828125</v>
      </c>
      <c r="E301" s="3">
        <v>115.09944915771484</v>
      </c>
      <c r="F301" s="3">
        <v>278.9791259765625</v>
      </c>
      <c r="G301" s="3">
        <v>6409.6689453125</v>
      </c>
      <c r="H301" s="3">
        <v>164.33642578125</v>
      </c>
      <c r="I301" s="3">
        <v>1842.2103271484375</v>
      </c>
      <c r="J301" s="3">
        <v>1542.8304443359375</v>
      </c>
      <c r="K301" s="3">
        <f t="shared" si="24"/>
        <v>14.321127673685659</v>
      </c>
      <c r="L301" s="3">
        <f t="shared" si="25"/>
        <v>17.100083417287326</v>
      </c>
      <c r="M301" s="3">
        <f t="shared" si="26"/>
        <v>1.9647645361685209</v>
      </c>
      <c r="N301" s="3">
        <f t="shared" si="27"/>
        <v>3.8497868057564806</v>
      </c>
      <c r="O301" s="3">
        <f t="shared" si="28"/>
        <v>0.83748876097339497</v>
      </c>
      <c r="P301" s="4">
        <f t="shared" si="29"/>
        <v>325.10448889327728</v>
      </c>
    </row>
    <row r="302" spans="1:16" x14ac:dyDescent="0.15">
      <c r="A302" t="s">
        <v>3</v>
      </c>
      <c r="B302" s="1">
        <v>2011</v>
      </c>
      <c r="C302" s="3">
        <v>2038.63037109375</v>
      </c>
      <c r="D302" s="3">
        <v>839.22113037109375</v>
      </c>
      <c r="E302" s="3">
        <v>15.163895606994629</v>
      </c>
      <c r="F302" s="3">
        <v>8.6781330108642578</v>
      </c>
      <c r="G302" s="3">
        <v>9.1348767280578613E-2</v>
      </c>
      <c r="H302" s="3">
        <v>88.151557922363281</v>
      </c>
      <c r="I302" s="3">
        <v>103.98833465576172</v>
      </c>
      <c r="J302" s="3">
        <v>69.631767272949219</v>
      </c>
      <c r="K302" s="3">
        <f t="shared" si="24"/>
        <v>19.604414070504539</v>
      </c>
      <c r="L302" s="3">
        <f t="shared" si="25"/>
        <v>29.277303319080399</v>
      </c>
      <c r="M302" s="3">
        <f t="shared" si="26"/>
        <v>1.9830935816874404</v>
      </c>
      <c r="N302" s="3">
        <f t="shared" si="27"/>
        <v>21.033930067127233</v>
      </c>
      <c r="O302" s="3">
        <f t="shared" si="28"/>
        <v>0.66961133191963385</v>
      </c>
      <c r="P302" s="4">
        <f t="shared" si="29"/>
        <v>290.10930826556847</v>
      </c>
    </row>
    <row r="303" spans="1:16" x14ac:dyDescent="0.15">
      <c r="A303" t="s">
        <v>4</v>
      </c>
      <c r="B303" s="1">
        <v>2011</v>
      </c>
      <c r="C303" s="3">
        <v>21767.955078125</v>
      </c>
      <c r="D303" s="3">
        <v>6841.474609375</v>
      </c>
      <c r="E303" s="3">
        <v>132.09031677246094</v>
      </c>
      <c r="F303" s="3">
        <v>312.86953735351562</v>
      </c>
      <c r="G303" s="3">
        <v>9.1348767280578613E-2</v>
      </c>
      <c r="H303" s="3">
        <v>124.23432159423828</v>
      </c>
      <c r="I303" s="3">
        <v>1774.967041015625</v>
      </c>
      <c r="J303" s="3">
        <v>1581.7801513671875</v>
      </c>
      <c r="K303" s="3">
        <f t="shared" si="24"/>
        <v>12.263864384585707</v>
      </c>
      <c r="L303" s="3">
        <f t="shared" si="25"/>
        <v>13.761681773102413</v>
      </c>
      <c r="M303" s="3">
        <f t="shared" si="26"/>
        <v>2.1071923895772859</v>
      </c>
      <c r="N303" s="3">
        <f t="shared" si="27"/>
        <v>49.79001300561702</v>
      </c>
      <c r="O303" s="3">
        <f t="shared" si="28"/>
        <v>0.89116029470727687</v>
      </c>
      <c r="P303" s="4">
        <f t="shared" si="29"/>
        <v>114.42501220717662</v>
      </c>
    </row>
    <row r="304" spans="1:16" x14ac:dyDescent="0.15">
      <c r="A304" t="s">
        <v>5</v>
      </c>
      <c r="B304" s="1">
        <v>2011</v>
      </c>
      <c r="C304" s="3">
        <v>30200.724609375</v>
      </c>
      <c r="D304" s="3">
        <v>7171.42626953125</v>
      </c>
      <c r="E304" s="3">
        <v>387.2274169921875</v>
      </c>
      <c r="F304" s="3">
        <v>344.65890502929688</v>
      </c>
      <c r="G304" s="3">
        <v>9.1348767280578613E-2</v>
      </c>
      <c r="H304" s="3">
        <v>1590.1080322265625</v>
      </c>
      <c r="I304" s="3">
        <v>2273.13720703125</v>
      </c>
      <c r="J304" s="3">
        <v>1661.0574951171875</v>
      </c>
      <c r="K304" s="3">
        <f t="shared" si="24"/>
        <v>13.285922431764504</v>
      </c>
      <c r="L304" s="3">
        <f t="shared" si="25"/>
        <v>18.181625078091798</v>
      </c>
      <c r="M304" s="3">
        <f t="shared" si="26"/>
        <v>2.6277841304461012</v>
      </c>
      <c r="N304" s="3">
        <f t="shared" si="27"/>
        <v>15.608752758554129</v>
      </c>
      <c r="O304" s="3">
        <f t="shared" si="28"/>
        <v>0.73073349465189241</v>
      </c>
      <c r="P304" s="4">
        <f t="shared" si="29"/>
        <v>168.85855148602204</v>
      </c>
    </row>
    <row r="305" spans="1:16" x14ac:dyDescent="0.15">
      <c r="A305" t="s">
        <v>6</v>
      </c>
      <c r="B305" s="1">
        <v>2011</v>
      </c>
      <c r="C305" s="3">
        <v>189.18328857421875</v>
      </c>
      <c r="D305" s="3">
        <v>110.62335968017578</v>
      </c>
      <c r="E305" s="3">
        <v>10.413759231567383</v>
      </c>
      <c r="F305" s="3">
        <v>3.5626018047332764</v>
      </c>
      <c r="G305" s="3">
        <v>0.82213890552520752</v>
      </c>
      <c r="H305" s="3">
        <v>54.809261322021484</v>
      </c>
      <c r="I305" s="3">
        <v>14.42241096496582</v>
      </c>
      <c r="J305" s="3">
        <v>12.217711448669434</v>
      </c>
      <c r="K305" s="3">
        <f t="shared" si="24"/>
        <v>13.117313674792173</v>
      </c>
      <c r="L305" s="3">
        <f t="shared" si="25"/>
        <v>15.484347405734622</v>
      </c>
      <c r="M305" s="3">
        <f t="shared" si="26"/>
        <v>1.2810591996189158</v>
      </c>
      <c r="N305" s="3">
        <f t="shared" si="27"/>
        <v>3.1959874662816747</v>
      </c>
      <c r="O305" s="3">
        <f t="shared" si="28"/>
        <v>0.84713377522995781</v>
      </c>
      <c r="P305" s="4">
        <f t="shared" si="29"/>
        <v>149.63490761384267</v>
      </c>
    </row>
    <row r="306" spans="1:16" x14ac:dyDescent="0.15">
      <c r="A306" t="s">
        <v>7</v>
      </c>
      <c r="B306" s="1">
        <v>2011</v>
      </c>
      <c r="C306" s="3">
        <v>8251.1689453125</v>
      </c>
      <c r="D306" s="3">
        <v>5642.15673828125</v>
      </c>
      <c r="E306" s="3">
        <v>240.24725341796875</v>
      </c>
      <c r="F306" s="3">
        <v>199.04896545410156</v>
      </c>
      <c r="G306" s="3">
        <v>9.1348767280578613E-2</v>
      </c>
      <c r="H306" s="3">
        <v>161.96136474609375</v>
      </c>
      <c r="I306" s="3">
        <v>343.56570434570312</v>
      </c>
      <c r="J306" s="3">
        <v>285.87606811523438</v>
      </c>
      <c r="K306" s="3">
        <f t="shared" si="24"/>
        <v>24.01627648203791</v>
      </c>
      <c r="L306" s="3">
        <f t="shared" si="25"/>
        <v>28.862748112187269</v>
      </c>
      <c r="M306" s="3">
        <f t="shared" si="26"/>
        <v>1.2671014093615693</v>
      </c>
      <c r="N306" s="3">
        <f t="shared" si="27"/>
        <v>22.849987762188377</v>
      </c>
      <c r="O306" s="3">
        <f t="shared" si="28"/>
        <v>0.83208557926253257</v>
      </c>
      <c r="P306" s="4">
        <f t="shared" si="29"/>
        <v>455.39332610204201</v>
      </c>
    </row>
    <row r="307" spans="1:16" x14ac:dyDescent="0.15">
      <c r="A307" t="s">
        <v>8</v>
      </c>
      <c r="B307" s="1">
        <v>2011</v>
      </c>
      <c r="C307" s="3">
        <v>9801.0830078125</v>
      </c>
      <c r="D307" s="3">
        <v>2518.02880859375</v>
      </c>
      <c r="E307" s="3">
        <v>55.540050506591797</v>
      </c>
      <c r="F307" s="3">
        <v>180.96189880371094</v>
      </c>
      <c r="G307" s="3">
        <v>9.1348767280578613E-2</v>
      </c>
      <c r="H307" s="3">
        <v>297.70562744140625</v>
      </c>
      <c r="I307" s="3">
        <v>581.30584716796875</v>
      </c>
      <c r="J307" s="3">
        <v>354.86480712890625</v>
      </c>
      <c r="K307" s="3">
        <f t="shared" si="24"/>
        <v>16.86045832079936</v>
      </c>
      <c r="L307" s="3">
        <f t="shared" si="25"/>
        <v>27.619202611579944</v>
      </c>
      <c r="M307" s="3">
        <f t="shared" si="26"/>
        <v>2.7925385831057419</v>
      </c>
      <c r="N307" s="3">
        <f t="shared" si="27"/>
        <v>20.471856542729771</v>
      </c>
      <c r="O307" s="3">
        <f t="shared" si="28"/>
        <v>0.61046144444916928</v>
      </c>
      <c r="P307" s="4">
        <f t="shared" si="29"/>
        <v>228.42312328278257</v>
      </c>
    </row>
    <row r="308" spans="1:16" x14ac:dyDescent="0.15">
      <c r="A308" t="s">
        <v>9</v>
      </c>
      <c r="B308" s="1">
        <v>2011</v>
      </c>
      <c r="C308" s="3">
        <v>758.46881103515625</v>
      </c>
      <c r="D308" s="3">
        <v>519.591796875</v>
      </c>
      <c r="E308" s="3">
        <v>3.7452993392944336</v>
      </c>
      <c r="F308" s="3">
        <v>12.51478099822998</v>
      </c>
      <c r="G308" s="3">
        <v>2.7404630184173584</v>
      </c>
      <c r="H308" s="3">
        <v>227.91517639160156</v>
      </c>
      <c r="I308" s="3">
        <v>11.390948295593262</v>
      </c>
      <c r="J308" s="3">
        <v>10.380461692810059</v>
      </c>
      <c r="K308" s="3">
        <f t="shared" si="24"/>
        <v>66.585221120578694</v>
      </c>
      <c r="L308" s="3">
        <f t="shared" si="25"/>
        <v>73.06696305815602</v>
      </c>
      <c r="M308" s="3">
        <f t="shared" si="26"/>
        <v>1.3914088707196228</v>
      </c>
      <c r="N308" s="3">
        <f t="shared" si="27"/>
        <v>3.1190833562807265</v>
      </c>
      <c r="O308" s="3">
        <f t="shared" si="28"/>
        <v>0.91129038807294704</v>
      </c>
      <c r="P308" s="4">
        <f t="shared" si="29"/>
        <v>47.92046794937351</v>
      </c>
    </row>
    <row r="309" spans="1:16" x14ac:dyDescent="0.15">
      <c r="A309" t="s">
        <v>10</v>
      </c>
      <c r="B309" s="1">
        <v>2011</v>
      </c>
      <c r="C309" s="3">
        <v>932.3968505859375</v>
      </c>
      <c r="D309" s="3">
        <v>282.99847412109375</v>
      </c>
      <c r="E309" s="3">
        <v>2.6491141319274902</v>
      </c>
      <c r="F309" s="3">
        <v>1.9183241128921509</v>
      </c>
      <c r="G309" s="3">
        <v>9.1348767280578613E-2</v>
      </c>
      <c r="H309" s="3">
        <v>63.578742980957031</v>
      </c>
      <c r="I309" s="3">
        <v>29.028547286987305</v>
      </c>
      <c r="J309" s="3">
        <v>27.19129753112793</v>
      </c>
      <c r="K309" s="3">
        <f t="shared" si="24"/>
        <v>32.119996959128066</v>
      </c>
      <c r="L309" s="3">
        <f t="shared" si="25"/>
        <v>34.290266932593141</v>
      </c>
      <c r="M309" s="3">
        <f t="shared" si="26"/>
        <v>2.7273637684930416</v>
      </c>
      <c r="N309" s="3">
        <f t="shared" si="27"/>
        <v>14.215876970715373</v>
      </c>
      <c r="O309" s="3">
        <f t="shared" si="28"/>
        <v>0.93670886325465674</v>
      </c>
      <c r="P309" s="4">
        <f t="shared" si="29"/>
        <v>508.6077144358452</v>
      </c>
    </row>
    <row r="310" spans="1:16" x14ac:dyDescent="0.15">
      <c r="A310" t="s">
        <v>11</v>
      </c>
      <c r="B310" s="1">
        <v>2011</v>
      </c>
      <c r="C310" s="3">
        <v>3138.8349609375</v>
      </c>
      <c r="D310" s="3">
        <v>1078.3721923828125</v>
      </c>
      <c r="E310" s="3">
        <v>43.573360443115234</v>
      </c>
      <c r="F310" s="3">
        <v>17.538963317871094</v>
      </c>
      <c r="G310" s="3">
        <v>9.1348767280578613E-2</v>
      </c>
      <c r="H310" s="3">
        <v>48.323497772216797</v>
      </c>
      <c r="I310" s="3">
        <v>347.607666015625</v>
      </c>
      <c r="J310" s="3">
        <v>297.45074462890625</v>
      </c>
      <c r="K310" s="3">
        <f t="shared" si="24"/>
        <v>9.0298208808674811</v>
      </c>
      <c r="L310" s="3">
        <f t="shared" si="25"/>
        <v>10.552452860232203</v>
      </c>
      <c r="M310" s="3">
        <f t="shared" si="26"/>
        <v>1.7763598870331427</v>
      </c>
      <c r="N310" s="3">
        <f t="shared" si="27"/>
        <v>47.591412349423571</v>
      </c>
      <c r="O310" s="3">
        <f t="shared" si="28"/>
        <v>0.85570824153094427</v>
      </c>
      <c r="P310" s="4">
        <f t="shared" si="29"/>
        <v>148.25486704111299</v>
      </c>
    </row>
    <row r="311" spans="1:16" x14ac:dyDescent="0.15">
      <c r="A311" t="s">
        <v>12</v>
      </c>
      <c r="B311" s="1">
        <v>2011</v>
      </c>
      <c r="C311" s="3">
        <v>188543.3125</v>
      </c>
      <c r="D311" s="3">
        <v>55104.58984375</v>
      </c>
      <c r="E311" s="3">
        <v>2509.716064453125</v>
      </c>
      <c r="F311" s="3">
        <v>2017.2547607421875</v>
      </c>
      <c r="G311" s="3">
        <v>9.1348767280578613E-2</v>
      </c>
      <c r="H311" s="3">
        <v>1972.6766357421875</v>
      </c>
      <c r="I311" s="3">
        <v>8847.0009765625</v>
      </c>
      <c r="J311" s="3">
        <v>7461.62255859375</v>
      </c>
      <c r="K311" s="3">
        <f t="shared" si="24"/>
        <v>21.311550998975751</v>
      </c>
      <c r="L311" s="3">
        <f t="shared" si="25"/>
        <v>25.268406572354646</v>
      </c>
      <c r="M311" s="3">
        <f t="shared" si="26"/>
        <v>2.5505389724099627</v>
      </c>
      <c r="N311" s="3">
        <f t="shared" si="27"/>
        <v>47.253693659861163</v>
      </c>
      <c r="O311" s="3">
        <f t="shared" si="28"/>
        <v>0.84340700067300789</v>
      </c>
      <c r="P311" s="4">
        <f t="shared" si="29"/>
        <v>100.52116715718901</v>
      </c>
    </row>
    <row r="312" spans="1:16" x14ac:dyDescent="0.15">
      <c r="A312" t="s">
        <v>13</v>
      </c>
      <c r="B312" s="1">
        <v>2011</v>
      </c>
      <c r="C312" s="3">
        <v>7486.2138671875</v>
      </c>
      <c r="D312" s="3">
        <v>2616.685302734375</v>
      </c>
      <c r="E312" s="3">
        <v>61.843116760253906</v>
      </c>
      <c r="F312" s="3">
        <v>95.094062805175781</v>
      </c>
      <c r="G312" s="3">
        <v>318.98989868164062</v>
      </c>
      <c r="H312" s="3">
        <v>330.865234375</v>
      </c>
      <c r="I312" s="3">
        <v>556.135498046875</v>
      </c>
      <c r="J312" s="3">
        <v>409.52297973632812</v>
      </c>
      <c r="K312" s="3">
        <f t="shared" si="24"/>
        <v>13.461132931594504</v>
      </c>
      <c r="L312" s="3">
        <f t="shared" si="25"/>
        <v>18.28032671574989</v>
      </c>
      <c r="M312" s="3">
        <f t="shared" si="26"/>
        <v>2.0542892223172253</v>
      </c>
      <c r="N312" s="3">
        <f t="shared" si="27"/>
        <v>10.049294514006224</v>
      </c>
      <c r="O312" s="3">
        <f t="shared" si="28"/>
        <v>0.73637266668744572</v>
      </c>
      <c r="P312" s="4">
        <f t="shared" si="29"/>
        <v>182.92968655154561</v>
      </c>
    </row>
    <row r="313" spans="1:16" x14ac:dyDescent="0.15">
      <c r="A313" t="s">
        <v>14</v>
      </c>
      <c r="B313" s="1">
        <v>2011</v>
      </c>
      <c r="C313" s="3">
        <v>5644.71435546875</v>
      </c>
      <c r="D313" s="3">
        <v>1459.1138916015625</v>
      </c>
      <c r="E313" s="3">
        <v>131.63357543945312</v>
      </c>
      <c r="F313" s="3">
        <v>112.54167938232422</v>
      </c>
      <c r="G313" s="3">
        <v>9.1348767280578613E-2</v>
      </c>
      <c r="H313" s="3">
        <v>73.627105712890625</v>
      </c>
      <c r="I313" s="3">
        <v>687.13140869140625</v>
      </c>
      <c r="J313" s="3">
        <v>581.76513671875</v>
      </c>
      <c r="K313" s="3">
        <f t="shared" si="24"/>
        <v>8.2148978842616351</v>
      </c>
      <c r="L313" s="3">
        <f t="shared" si="25"/>
        <v>9.7027374093020722</v>
      </c>
      <c r="M313" s="3">
        <f t="shared" si="26"/>
        <v>1.9739220444541723</v>
      </c>
      <c r="N313" s="3">
        <f t="shared" si="27"/>
        <v>30.305542245749166</v>
      </c>
      <c r="O313" s="3">
        <f t="shared" si="28"/>
        <v>0.84665775623134598</v>
      </c>
      <c r="P313" s="4">
        <f t="shared" si="29"/>
        <v>320.54688071349864</v>
      </c>
    </row>
    <row r="314" spans="1:16" x14ac:dyDescent="0.15">
      <c r="A314" t="s">
        <v>32</v>
      </c>
      <c r="B314" s="1">
        <v>2011</v>
      </c>
      <c r="C314" s="3">
        <v>787.700439453125</v>
      </c>
      <c r="D314" s="3">
        <v>406.31930541992188</v>
      </c>
      <c r="E314" s="3">
        <v>3.1972067356109619</v>
      </c>
      <c r="F314" s="3">
        <v>18.909194946289062</v>
      </c>
      <c r="G314" s="3">
        <v>1.9183241128921509</v>
      </c>
      <c r="H314" s="3">
        <v>45.674385070800781</v>
      </c>
      <c r="I314" s="3">
        <v>99.670799255371094</v>
      </c>
      <c r="J314" s="3">
        <v>90.943862915039062</v>
      </c>
      <c r="K314" s="3">
        <f t="shared" si="24"/>
        <v>7.903021199167088</v>
      </c>
      <c r="L314" s="3">
        <f t="shared" si="25"/>
        <v>8.661391920299284</v>
      </c>
      <c r="M314" s="3">
        <f t="shared" si="26"/>
        <v>1.3125471116174836</v>
      </c>
      <c r="N314" s="3">
        <f t="shared" si="27"/>
        <v>11.844780232360216</v>
      </c>
      <c r="O314" s="3">
        <f t="shared" si="28"/>
        <v>0.9124423963133641</v>
      </c>
      <c r="P314" s="4">
        <f t="shared" si="29"/>
        <v>307.77344925161117</v>
      </c>
    </row>
    <row r="315" spans="1:16" x14ac:dyDescent="0.15">
      <c r="A315" t="s">
        <v>17</v>
      </c>
      <c r="B315" s="1">
        <v>2011</v>
      </c>
      <c r="C315" s="3">
        <v>9501.82421875</v>
      </c>
      <c r="D315" s="3">
        <v>2783.122802734375</v>
      </c>
      <c r="E315" s="3">
        <v>55.996795654296875</v>
      </c>
      <c r="F315" s="3">
        <v>202.42886352539062</v>
      </c>
      <c r="G315" s="3">
        <v>9.1348767280578613E-2</v>
      </c>
      <c r="H315" s="3">
        <v>296.51809692382812</v>
      </c>
      <c r="I315" s="3">
        <v>792.4976806640625</v>
      </c>
      <c r="J315" s="3">
        <v>571.4765625</v>
      </c>
      <c r="K315" s="3">
        <f t="shared" si="24"/>
        <v>11.989718645975188</v>
      </c>
      <c r="L315" s="3">
        <f t="shared" si="25"/>
        <v>16.626795991742881</v>
      </c>
      <c r="M315" s="3">
        <f t="shared" si="26"/>
        <v>2.2606738219386924</v>
      </c>
      <c r="N315" s="3">
        <f t="shared" si="27"/>
        <v>19.040270142122083</v>
      </c>
      <c r="O315" s="3">
        <f t="shared" si="28"/>
        <v>0.72110818295536094</v>
      </c>
      <c r="P315" s="4">
        <f t="shared" si="29"/>
        <v>117.04888216500302</v>
      </c>
    </row>
    <row r="316" spans="1:16" x14ac:dyDescent="0.15">
      <c r="A316" t="s">
        <v>18</v>
      </c>
      <c r="B316" s="1">
        <v>2011</v>
      </c>
      <c r="C316" s="3">
        <v>6322.79638671875</v>
      </c>
      <c r="D316" s="3">
        <v>3188.71142578125</v>
      </c>
      <c r="E316" s="3">
        <v>254.68035888671875</v>
      </c>
      <c r="F316" s="3">
        <v>191.46701049804688</v>
      </c>
      <c r="G316" s="3">
        <v>9.1348767280578613E-2</v>
      </c>
      <c r="H316" s="3">
        <v>54.809261322021484</v>
      </c>
      <c r="I316" s="3">
        <v>684.28369140625</v>
      </c>
      <c r="J316" s="3">
        <v>604.91448974609375</v>
      </c>
      <c r="K316" s="3">
        <f t="shared" si="24"/>
        <v>9.240022034903344</v>
      </c>
      <c r="L316" s="3">
        <f t="shared" si="25"/>
        <v>10.452380450289221</v>
      </c>
      <c r="M316" s="3">
        <f t="shared" si="26"/>
        <v>1.3360118734948978</v>
      </c>
      <c r="N316" s="3">
        <f t="shared" si="27"/>
        <v>25.664072135960822</v>
      </c>
      <c r="O316" s="3">
        <f t="shared" si="28"/>
        <v>0.88401126220464632</v>
      </c>
      <c r="P316" s="4">
        <f t="shared" si="29"/>
        <v>297.87196307323404</v>
      </c>
    </row>
    <row r="317" spans="1:16" x14ac:dyDescent="0.15">
      <c r="A317" t="s">
        <v>19</v>
      </c>
      <c r="B317" s="1">
        <v>2011</v>
      </c>
      <c r="C317" s="3">
        <v>5533.17724609375</v>
      </c>
      <c r="D317" s="3">
        <v>4357.3359375</v>
      </c>
      <c r="E317" s="3">
        <v>43.0252685546875</v>
      </c>
      <c r="F317" s="3">
        <v>45.857082366943359</v>
      </c>
      <c r="G317" s="3">
        <v>9.1348767280578613E-2</v>
      </c>
      <c r="H317" s="3">
        <v>191.64971923828125</v>
      </c>
      <c r="I317" s="3">
        <v>575.88592529296875</v>
      </c>
      <c r="J317" s="3">
        <v>509.37750244140625</v>
      </c>
      <c r="K317" s="3">
        <f t="shared" si="24"/>
        <v>9.6081133486269401</v>
      </c>
      <c r="L317" s="3">
        <f t="shared" si="25"/>
        <v>10.862625890569699</v>
      </c>
      <c r="M317" s="3">
        <f t="shared" si="26"/>
        <v>1.0086685866203429</v>
      </c>
      <c r="N317" s="3">
        <f t="shared" si="27"/>
        <v>23.287964310407563</v>
      </c>
      <c r="O317" s="3">
        <f t="shared" si="28"/>
        <v>0.88451111595108378</v>
      </c>
      <c r="P317" s="4">
        <f t="shared" si="29"/>
        <v>387.20631150606431</v>
      </c>
    </row>
    <row r="318" spans="1:16" x14ac:dyDescent="0.15">
      <c r="A318" t="s">
        <v>20</v>
      </c>
      <c r="B318" s="1">
        <v>2011</v>
      </c>
      <c r="C318" s="3">
        <v>2454.084716796875</v>
      </c>
      <c r="D318" s="3">
        <v>1410.7904052734375</v>
      </c>
      <c r="E318" s="3">
        <v>50.607215881347656</v>
      </c>
      <c r="F318" s="3">
        <v>101.21443176269531</v>
      </c>
      <c r="G318" s="3">
        <v>25.394956588745117</v>
      </c>
      <c r="H318" s="3">
        <v>96.46429443359375</v>
      </c>
      <c r="I318" s="3">
        <v>282.38528442382812</v>
      </c>
      <c r="J318" s="3">
        <v>240.67971801757812</v>
      </c>
      <c r="K318" s="3">
        <f t="shared" si="24"/>
        <v>8.6905545443139083</v>
      </c>
      <c r="L318" s="3">
        <f t="shared" si="25"/>
        <v>10.196474954394121</v>
      </c>
      <c r="M318" s="3">
        <f t="shared" si="26"/>
        <v>1.2366495028007365</v>
      </c>
      <c r="N318" s="3">
        <f t="shared" si="27"/>
        <v>11.001229217889245</v>
      </c>
      <c r="O318" s="3">
        <f t="shared" si="28"/>
        <v>0.85230970342047041</v>
      </c>
      <c r="P318" s="4">
        <f t="shared" si="29"/>
        <v>315.4121401560347</v>
      </c>
    </row>
    <row r="319" spans="1:16" x14ac:dyDescent="0.15">
      <c r="A319" t="s">
        <v>28</v>
      </c>
      <c r="B319" s="1">
        <v>2011</v>
      </c>
      <c r="C319" s="3">
        <v>888.0013427734375</v>
      </c>
      <c r="D319" s="3">
        <v>581.80029296875</v>
      </c>
      <c r="E319" s="3">
        <v>15.620638847351074</v>
      </c>
      <c r="F319" s="3">
        <v>20.644821166992188</v>
      </c>
      <c r="G319" s="3">
        <v>26.947885513305664</v>
      </c>
      <c r="H319" s="3">
        <v>251.2091064453125</v>
      </c>
      <c r="I319" s="3">
        <v>15.341035842895508</v>
      </c>
      <c r="J319" s="3">
        <v>13.503786087036133</v>
      </c>
      <c r="K319" s="3">
        <f t="shared" si="24"/>
        <v>57.884053714969596</v>
      </c>
      <c r="L319" s="3">
        <f t="shared" si="25"/>
        <v>65.759434950316205</v>
      </c>
      <c r="M319" s="3">
        <f t="shared" si="26"/>
        <v>1.4179305469951426</v>
      </c>
      <c r="N319" s="3">
        <f t="shared" si="27"/>
        <v>2.9718740106845982</v>
      </c>
      <c r="O319" s="3">
        <f t="shared" si="28"/>
        <v>0.88023952393604421</v>
      </c>
      <c r="P319" s="4">
        <f t="shared" si="29"/>
        <v>41.335390071719914</v>
      </c>
    </row>
    <row r="320" spans="1:16" x14ac:dyDescent="0.15">
      <c r="A320" t="s">
        <v>30</v>
      </c>
      <c r="B320" s="1">
        <v>2011</v>
      </c>
      <c r="C320" s="3">
        <v>6009.65283203125</v>
      </c>
      <c r="D320" s="3">
        <v>0.82213890552520752</v>
      </c>
      <c r="E320" s="3">
        <v>11.235898017883301</v>
      </c>
      <c r="F320" s="3">
        <v>13.519617080688477</v>
      </c>
      <c r="G320" s="3">
        <v>32.794208526611328</v>
      </c>
      <c r="H320" s="3">
        <v>125.33050537109375</v>
      </c>
      <c r="I320" s="3">
        <v>76.888900756835938</v>
      </c>
      <c r="J320" s="3">
        <v>58.148956298828125</v>
      </c>
      <c r="K320" s="3">
        <f t="shared" si="24"/>
        <v>78.160212629869747</v>
      </c>
      <c r="L320" s="3">
        <f t="shared" si="25"/>
        <v>103.34928113150609</v>
      </c>
      <c r="M320" s="3">
        <f t="shared" si="26"/>
        <v>40.855340482082028</v>
      </c>
      <c r="N320" s="3">
        <f t="shared" si="27"/>
        <v>35.012241871173366</v>
      </c>
      <c r="O320" s="3">
        <f t="shared" si="28"/>
        <v>0.75627243628734409</v>
      </c>
      <c r="P320" s="4">
        <f t="shared" si="29"/>
        <v>279.74208150607166</v>
      </c>
    </row>
    <row r="321" spans="1:16" x14ac:dyDescent="0.15">
      <c r="A321" t="s">
        <v>22</v>
      </c>
      <c r="B321" s="1">
        <v>2011</v>
      </c>
      <c r="C321" s="3">
        <v>60023.99609375</v>
      </c>
      <c r="D321" s="3">
        <v>40452.33984375</v>
      </c>
      <c r="E321" s="3">
        <v>194.48152160644531</v>
      </c>
      <c r="F321" s="3">
        <v>314.97055053710938</v>
      </c>
      <c r="G321" s="3">
        <v>9.1348767280578613E-2</v>
      </c>
      <c r="H321" s="3">
        <v>405.49716186523438</v>
      </c>
      <c r="I321" s="3">
        <v>3354.266845703125</v>
      </c>
      <c r="J321" s="3">
        <v>2859.863037109375</v>
      </c>
      <c r="K321" s="3">
        <f t="shared" si="24"/>
        <v>17.894818407379187</v>
      </c>
      <c r="L321" s="3">
        <f t="shared" si="25"/>
        <v>20.988416338434039</v>
      </c>
      <c r="M321" s="3">
        <f t="shared" si="26"/>
        <v>1.2808958097301832</v>
      </c>
      <c r="N321" s="3">
        <f t="shared" si="27"/>
        <v>83.301979432911409</v>
      </c>
      <c r="O321" s="3">
        <f t="shared" si="28"/>
        <v>0.85260450902196705</v>
      </c>
      <c r="P321" s="4">
        <f t="shared" si="29"/>
        <v>555.68885510844484</v>
      </c>
    </row>
    <row r="322" spans="1:16" x14ac:dyDescent="0.15">
      <c r="A322" t="s">
        <v>23</v>
      </c>
      <c r="B322" s="1">
        <v>2011</v>
      </c>
      <c r="C322" s="3">
        <v>1.0961852073669434</v>
      </c>
      <c r="D322" s="3">
        <v>0.82213890552520752</v>
      </c>
      <c r="E322" s="3">
        <v>256.39324951171875</v>
      </c>
      <c r="F322" s="3">
        <v>2.2837190628051758</v>
      </c>
      <c r="G322" s="3">
        <v>9.1348767280578613E-2</v>
      </c>
      <c r="H322" s="3">
        <v>22.92854118347168</v>
      </c>
      <c r="I322" s="3">
        <v>591.58624267578125</v>
      </c>
      <c r="J322" s="3">
        <v>477.01071166992188</v>
      </c>
      <c r="K322" s="3">
        <f t="shared" si="24"/>
        <v>1.852959261542036E-3</v>
      </c>
      <c r="L322" s="3">
        <f t="shared" si="25"/>
        <v>2.2980305904020727E-3</v>
      </c>
      <c r="M322" s="3">
        <f t="shared" si="26"/>
        <v>8.2680268693420913E-4</v>
      </c>
      <c r="N322" s="3">
        <f t="shared" si="27"/>
        <v>4.332129882261529E-2</v>
      </c>
      <c r="O322" s="3">
        <f t="shared" si="28"/>
        <v>0.80632488935573088</v>
      </c>
      <c r="P322" s="4">
        <f t="shared" si="29"/>
        <v>2.5681549329015681E-2</v>
      </c>
    </row>
    <row r="323" spans="1:16" x14ac:dyDescent="0.15">
      <c r="A323" t="s">
        <v>24</v>
      </c>
      <c r="B323" s="1">
        <v>2011</v>
      </c>
      <c r="C323" s="3">
        <v>1328.576416015625</v>
      </c>
      <c r="D323" s="3">
        <v>946.0078125</v>
      </c>
      <c r="E323" s="3">
        <v>9.4089231491088867</v>
      </c>
      <c r="F323" s="3">
        <v>10.961852073669434</v>
      </c>
      <c r="G323" s="3">
        <v>7.216552734375</v>
      </c>
      <c r="H323" s="3">
        <v>691.5101318359375</v>
      </c>
      <c r="I323" s="3">
        <v>136.04833984375</v>
      </c>
      <c r="J323" s="3">
        <v>120.43172454833984</v>
      </c>
      <c r="K323" s="3">
        <f t="shared" ref="K323:K386" si="30">C323/I323</f>
        <v>9.7654731953471838</v>
      </c>
      <c r="L323" s="3">
        <f t="shared" ref="L323:L386" si="31">C323/J323</f>
        <v>11.03178104439043</v>
      </c>
      <c r="M323" s="3">
        <f t="shared" ref="M323:M386" si="32">C323/(D323+E323+I323+J323)</f>
        <v>1.0962785081786335</v>
      </c>
      <c r="N323" s="3">
        <f t="shared" ref="N323:N386" si="33">C323/(F323+G323+H323)</f>
        <v>1.8720556235814059</v>
      </c>
      <c r="O323" s="3">
        <f t="shared" ref="O323:O386" si="34">J323/I323</f>
        <v>0.88521274634188363</v>
      </c>
      <c r="P323" s="4">
        <f t="shared" ref="P323:P386" si="35">(C323/VLOOKUP(A323,$A$2:$C$27,3))*100</f>
        <v>95.203446593355764</v>
      </c>
    </row>
    <row r="324" spans="1:16" x14ac:dyDescent="0.15">
      <c r="A324" t="s">
        <v>25</v>
      </c>
      <c r="B324" s="1">
        <v>2011</v>
      </c>
      <c r="C324" s="3">
        <v>47334.09765625</v>
      </c>
      <c r="D324" s="3">
        <v>3525.14892578125</v>
      </c>
      <c r="E324" s="3">
        <v>32.520160675048828</v>
      </c>
      <c r="F324" s="3">
        <v>150.36007690429688</v>
      </c>
      <c r="G324" s="3">
        <v>17413.17578125</v>
      </c>
      <c r="H324" s="3">
        <v>302.18173217773438</v>
      </c>
      <c r="I324" s="3">
        <v>4735.787109375</v>
      </c>
      <c r="J324" s="3">
        <v>4328.19287109375</v>
      </c>
      <c r="K324" s="3">
        <f t="shared" si="30"/>
        <v>9.9949800451433006</v>
      </c>
      <c r="L324" s="3">
        <f t="shared" si="31"/>
        <v>10.93622651901104</v>
      </c>
      <c r="M324" s="3">
        <f t="shared" si="32"/>
        <v>3.7502308458479252</v>
      </c>
      <c r="N324" s="3">
        <f t="shared" si="33"/>
        <v>2.649437248569555</v>
      </c>
      <c r="O324" s="3">
        <f t="shared" si="34"/>
        <v>0.91393315855048185</v>
      </c>
      <c r="P324" s="4">
        <f t="shared" si="35"/>
        <v>350.10503125801313</v>
      </c>
    </row>
    <row r="325" spans="1:16" x14ac:dyDescent="0.15">
      <c r="A325" t="s">
        <v>26</v>
      </c>
      <c r="B325" s="1">
        <v>2011</v>
      </c>
      <c r="C325" s="3">
        <v>26756.052734375</v>
      </c>
      <c r="D325" s="3">
        <v>12248.5908203125</v>
      </c>
      <c r="E325" s="3">
        <v>183.15428161621094</v>
      </c>
      <c r="F325" s="3">
        <v>406.59335327148438</v>
      </c>
      <c r="G325" s="3">
        <v>695.3468017578125</v>
      </c>
      <c r="H325" s="3">
        <v>1650.8548583984375</v>
      </c>
      <c r="I325" s="3">
        <v>1929.6634521484375</v>
      </c>
      <c r="J325" s="3">
        <v>1697.9862060546875</v>
      </c>
      <c r="K325" s="3">
        <f t="shared" si="30"/>
        <v>13.865657612256427</v>
      </c>
      <c r="L325" s="3">
        <f t="shared" si="31"/>
        <v>15.757520667110331</v>
      </c>
      <c r="M325" s="3">
        <f t="shared" si="32"/>
        <v>1.6660685619857913</v>
      </c>
      <c r="N325" s="3">
        <f t="shared" si="33"/>
        <v>9.7195950311820756</v>
      </c>
      <c r="O325" s="3">
        <f t="shared" si="34"/>
        <v>0.87993904023221947</v>
      </c>
      <c r="P325" s="4">
        <f t="shared" si="35"/>
        <v>157.43247972119056</v>
      </c>
    </row>
    <row r="326" spans="1:16" x14ac:dyDescent="0.15">
      <c r="A326" t="s">
        <v>1</v>
      </c>
      <c r="B326" s="1">
        <v>2012</v>
      </c>
      <c r="C326" s="3">
        <v>101.89659118652344</v>
      </c>
      <c r="D326" s="3">
        <v>13.79051685333252</v>
      </c>
      <c r="E326" s="3">
        <v>0.68101316690444946</v>
      </c>
      <c r="F326" s="3">
        <v>1.4471529722213745</v>
      </c>
      <c r="G326" s="3">
        <v>8.5126645863056183E-2</v>
      </c>
      <c r="H326" s="3">
        <v>22.218053817749023</v>
      </c>
      <c r="I326" s="3">
        <v>9.3280649185180664</v>
      </c>
      <c r="J326" s="3">
        <v>8.1515522003173828</v>
      </c>
      <c r="K326" s="3">
        <f t="shared" si="30"/>
        <v>10.923658023030951</v>
      </c>
      <c r="L326" s="3">
        <f t="shared" si="31"/>
        <v>12.500268498870199</v>
      </c>
      <c r="M326" s="3">
        <f t="shared" si="32"/>
        <v>3.1891371769220811</v>
      </c>
      <c r="N326" s="3">
        <f t="shared" si="33"/>
        <v>4.2903225532314577</v>
      </c>
      <c r="O326" s="3">
        <f t="shared" si="34"/>
        <v>0.87387387111070902</v>
      </c>
      <c r="P326" s="4">
        <f t="shared" si="35"/>
        <v>67.543071522440528</v>
      </c>
    </row>
    <row r="327" spans="1:16" x14ac:dyDescent="0.15">
      <c r="A327" t="s">
        <v>31</v>
      </c>
      <c r="B327" s="1">
        <v>2012</v>
      </c>
      <c r="C327" s="3">
        <v>4029.21435546875</v>
      </c>
      <c r="D327" s="3">
        <v>971.03961181640625</v>
      </c>
      <c r="E327" s="3">
        <v>3.6604456901550293</v>
      </c>
      <c r="F327" s="3">
        <v>22.132926940917969</v>
      </c>
      <c r="G327" s="3">
        <v>12.768996238708496</v>
      </c>
      <c r="H327" s="3">
        <v>125.56179809570312</v>
      </c>
      <c r="I327" s="3">
        <v>192.44386291503906</v>
      </c>
      <c r="J327" s="3">
        <v>167.56903076171875</v>
      </c>
      <c r="K327" s="3">
        <f t="shared" si="30"/>
        <v>20.937089364328468</v>
      </c>
      <c r="L327" s="3">
        <f t="shared" si="31"/>
        <v>24.04510151519732</v>
      </c>
      <c r="M327" s="3">
        <f t="shared" si="32"/>
        <v>3.0187871870851044</v>
      </c>
      <c r="N327" s="3">
        <f t="shared" si="33"/>
        <v>25.109815000209768</v>
      </c>
      <c r="O327" s="3">
        <f t="shared" si="34"/>
        <v>0.87074239845049173</v>
      </c>
      <c r="P327" s="4">
        <f t="shared" si="35"/>
        <v>2670.800958321588</v>
      </c>
    </row>
    <row r="328" spans="1:16" x14ac:dyDescent="0.15">
      <c r="A328" t="s">
        <v>2</v>
      </c>
      <c r="B328" s="1">
        <v>2012</v>
      </c>
      <c r="C328" s="3">
        <v>23229.2734375</v>
      </c>
      <c r="D328" s="3">
        <v>6648.98681640625</v>
      </c>
      <c r="E328" s="3">
        <v>93.46905517578125</v>
      </c>
      <c r="F328" s="3">
        <v>254.18815612792969</v>
      </c>
      <c r="G328" s="3">
        <v>6676.8232421875</v>
      </c>
      <c r="H328" s="3">
        <v>153.14283752441406</v>
      </c>
      <c r="I328" s="3">
        <v>1677.6231689453125</v>
      </c>
      <c r="J328" s="3">
        <v>1389.629638671875</v>
      </c>
      <c r="K328" s="3">
        <f t="shared" si="30"/>
        <v>13.846538285533915</v>
      </c>
      <c r="L328" s="3">
        <f t="shared" si="31"/>
        <v>16.716161480048132</v>
      </c>
      <c r="M328" s="3">
        <f t="shared" si="32"/>
        <v>2.3679881021090874</v>
      </c>
      <c r="N328" s="3">
        <f t="shared" si="33"/>
        <v>3.279046822552151</v>
      </c>
      <c r="O328" s="3">
        <f t="shared" si="34"/>
        <v>0.82833240765594984</v>
      </c>
      <c r="P328" s="4">
        <f t="shared" si="35"/>
        <v>286.24780373711718</v>
      </c>
    </row>
    <row r="329" spans="1:16" x14ac:dyDescent="0.15">
      <c r="A329" t="s">
        <v>34</v>
      </c>
      <c r="B329" s="1">
        <v>2012</v>
      </c>
      <c r="C329" s="3">
        <v>7.7465248107910156</v>
      </c>
      <c r="D329" s="3">
        <v>13.79051685333252</v>
      </c>
      <c r="E329" s="3">
        <v>0.68101316690444946</v>
      </c>
      <c r="F329" s="3">
        <v>0.93639308214187622</v>
      </c>
      <c r="G329" s="3">
        <v>8.5126645863056183E-2</v>
      </c>
      <c r="H329" s="3">
        <v>42.563323974609375</v>
      </c>
      <c r="I329" s="3">
        <v>174.07366943359375</v>
      </c>
      <c r="J329" s="3">
        <v>188.29798889160156</v>
      </c>
      <c r="K329" s="3">
        <f t="shared" si="30"/>
        <v>4.4501416187737619E-2</v>
      </c>
      <c r="L329" s="3">
        <f t="shared" si="31"/>
        <v>4.1139710818953547E-2</v>
      </c>
      <c r="M329" s="3">
        <f t="shared" si="32"/>
        <v>2.0556361506235282E-2</v>
      </c>
      <c r="N329" s="3">
        <f t="shared" si="33"/>
        <v>0.17773437169229456</v>
      </c>
      <c r="O329" s="3">
        <f t="shared" si="34"/>
        <v>1.0817143655573604</v>
      </c>
      <c r="P329" s="4">
        <f t="shared" si="35"/>
        <v>9.5458246666653437E-2</v>
      </c>
    </row>
    <row r="330" spans="1:16" x14ac:dyDescent="0.15">
      <c r="A330" t="s">
        <v>3</v>
      </c>
      <c r="B330" s="1">
        <v>2012</v>
      </c>
      <c r="C330" s="3">
        <v>5505.56591796875</v>
      </c>
      <c r="D330" s="3">
        <v>2473.695068359375</v>
      </c>
      <c r="E330" s="3">
        <v>36.774711608886719</v>
      </c>
      <c r="F330" s="3">
        <v>14.21614933013916</v>
      </c>
      <c r="G330" s="3">
        <v>8.5126645863056183E-2</v>
      </c>
      <c r="H330" s="3">
        <v>131.52066040039062</v>
      </c>
      <c r="I330" s="3">
        <v>268.74911499023438</v>
      </c>
      <c r="J330" s="3">
        <v>162.44279479980469</v>
      </c>
      <c r="K330" s="3">
        <f t="shared" si="30"/>
        <v>20.485894132781823</v>
      </c>
      <c r="L330" s="3">
        <f t="shared" si="31"/>
        <v>33.892336836200322</v>
      </c>
      <c r="M330" s="3">
        <f t="shared" si="32"/>
        <v>1.8715836484993997</v>
      </c>
      <c r="N330" s="3">
        <f t="shared" si="33"/>
        <v>37.755402614856841</v>
      </c>
      <c r="O330" s="3">
        <f t="shared" si="34"/>
        <v>0.60444029668974886</v>
      </c>
      <c r="P330" s="4">
        <f t="shared" si="35"/>
        <v>783.47499513385446</v>
      </c>
    </row>
    <row r="331" spans="1:16" x14ac:dyDescent="0.15">
      <c r="A331" t="s">
        <v>4</v>
      </c>
      <c r="B331" s="1">
        <v>2012</v>
      </c>
      <c r="C331" s="3">
        <v>23882.62109375</v>
      </c>
      <c r="D331" s="3">
        <v>7699.279296875</v>
      </c>
      <c r="E331" s="3">
        <v>145.31118774414062</v>
      </c>
      <c r="F331" s="3">
        <v>334.63284301757812</v>
      </c>
      <c r="G331" s="3">
        <v>8.5126645863056183E-2</v>
      </c>
      <c r="H331" s="3">
        <v>115.77223968505859</v>
      </c>
      <c r="I331" s="3">
        <v>1811.9136962890625</v>
      </c>
      <c r="J331" s="3">
        <v>1600.3934326171875</v>
      </c>
      <c r="K331" s="3">
        <f t="shared" si="30"/>
        <v>13.180882258720947</v>
      </c>
      <c r="L331" s="3">
        <f t="shared" si="31"/>
        <v>14.92296869445021</v>
      </c>
      <c r="M331" s="3">
        <f t="shared" si="32"/>
        <v>2.1215988555367642</v>
      </c>
      <c r="N331" s="3">
        <f t="shared" si="33"/>
        <v>53.014739495202605</v>
      </c>
      <c r="O331" s="3">
        <f t="shared" si="34"/>
        <v>0.88326140251321872</v>
      </c>
      <c r="P331" s="4">
        <f t="shared" si="35"/>
        <v>125.54092473931672</v>
      </c>
    </row>
    <row r="332" spans="1:16" x14ac:dyDescent="0.15">
      <c r="A332" t="s">
        <v>5</v>
      </c>
      <c r="B332" s="1">
        <v>2012</v>
      </c>
      <c r="C332" s="3">
        <v>32312.796875</v>
      </c>
      <c r="D332" s="3">
        <v>8035.8701171875</v>
      </c>
      <c r="E332" s="3">
        <v>395.07275390625</v>
      </c>
      <c r="F332" s="3">
        <v>329.69549560546875</v>
      </c>
      <c r="G332" s="3">
        <v>8.5126645863056183E-2</v>
      </c>
      <c r="H332" s="3">
        <v>1482.9913330078125</v>
      </c>
      <c r="I332" s="3">
        <v>2273.358642578125</v>
      </c>
      <c r="J332" s="3">
        <v>1803.93017578125</v>
      </c>
      <c r="K332" s="3">
        <f t="shared" si="30"/>
        <v>14.213682025267843</v>
      </c>
      <c r="L332" s="3">
        <f t="shared" si="31"/>
        <v>17.912443235784281</v>
      </c>
      <c r="M332" s="3">
        <f t="shared" si="32"/>
        <v>2.5833225412866296</v>
      </c>
      <c r="N332" s="3">
        <f t="shared" si="33"/>
        <v>17.825075449372083</v>
      </c>
      <c r="O332" s="3">
        <f t="shared" si="34"/>
        <v>0.79350883841868658</v>
      </c>
      <c r="P332" s="4">
        <f t="shared" si="35"/>
        <v>180.6675881240545</v>
      </c>
    </row>
    <row r="333" spans="1:16" x14ac:dyDescent="0.15">
      <c r="A333" t="s">
        <v>6</v>
      </c>
      <c r="B333" s="1">
        <v>2012</v>
      </c>
      <c r="C333" s="3">
        <v>190.59855651855469</v>
      </c>
      <c r="D333" s="3">
        <v>116.11274719238281</v>
      </c>
      <c r="E333" s="3">
        <v>12.002857208251953</v>
      </c>
      <c r="F333" s="3">
        <v>4.0860791206359863</v>
      </c>
      <c r="G333" s="3">
        <v>1.1066464185714722</v>
      </c>
      <c r="H333" s="3">
        <v>51.075984954833984</v>
      </c>
      <c r="I333" s="3">
        <v>13.361823081970215</v>
      </c>
      <c r="J333" s="3">
        <v>11.849164009094238</v>
      </c>
      <c r="K333" s="3">
        <f t="shared" si="30"/>
        <v>14.264412524346247</v>
      </c>
      <c r="L333" s="3">
        <f t="shared" si="31"/>
        <v>16.085401161826287</v>
      </c>
      <c r="M333" s="3">
        <f t="shared" si="32"/>
        <v>1.2430887210381463</v>
      </c>
      <c r="N333" s="3">
        <f t="shared" si="33"/>
        <v>3.3872920641879301</v>
      </c>
      <c r="O333" s="3">
        <f t="shared" si="34"/>
        <v>0.88679246360348207</v>
      </c>
      <c r="P333" s="4">
        <f t="shared" si="35"/>
        <v>150.75431667843594</v>
      </c>
    </row>
    <row r="334" spans="1:16" x14ac:dyDescent="0.15">
      <c r="A334" t="s">
        <v>7</v>
      </c>
      <c r="B334" s="1">
        <v>2012</v>
      </c>
      <c r="C334" s="3">
        <v>11791.232421875</v>
      </c>
      <c r="D334" s="3">
        <v>8500.7470703125</v>
      </c>
      <c r="E334" s="3">
        <v>304.15750122070312</v>
      </c>
      <c r="F334" s="3">
        <v>206.94287109375</v>
      </c>
      <c r="G334" s="3">
        <v>8.5126645863056183E-2</v>
      </c>
      <c r="H334" s="3">
        <v>301.77395629882812</v>
      </c>
      <c r="I334" s="3">
        <v>375.22354125976562</v>
      </c>
      <c r="J334" s="3">
        <v>316.64999389648438</v>
      </c>
      <c r="K334" s="3">
        <f t="shared" si="30"/>
        <v>31.424553966649928</v>
      </c>
      <c r="L334" s="3">
        <f t="shared" si="31"/>
        <v>37.237431388454901</v>
      </c>
      <c r="M334" s="3">
        <f t="shared" si="32"/>
        <v>1.241603445864377</v>
      </c>
      <c r="N334" s="3">
        <f t="shared" si="33"/>
        <v>23.174503022809038</v>
      </c>
      <c r="O334" s="3">
        <f t="shared" si="34"/>
        <v>0.8438969283040505</v>
      </c>
      <c r="P334" s="4">
        <f t="shared" si="35"/>
        <v>650.77428265365938</v>
      </c>
    </row>
    <row r="335" spans="1:16" x14ac:dyDescent="0.15">
      <c r="A335" t="s">
        <v>8</v>
      </c>
      <c r="B335" s="1">
        <v>2012</v>
      </c>
      <c r="C335" s="3">
        <v>10632.8291015625</v>
      </c>
      <c r="D335" s="3">
        <v>2216.10205078125</v>
      </c>
      <c r="E335" s="3">
        <v>59.163017272949219</v>
      </c>
      <c r="F335" s="3">
        <v>203.3675537109375</v>
      </c>
      <c r="G335" s="3">
        <v>8.5126645863056183E-2</v>
      </c>
      <c r="H335" s="3">
        <v>277.427734375</v>
      </c>
      <c r="I335" s="3">
        <v>648.342529296875</v>
      </c>
      <c r="J335" s="3">
        <v>420.51925659179688</v>
      </c>
      <c r="K335" s="3">
        <f t="shared" si="30"/>
        <v>16.400017924311957</v>
      </c>
      <c r="L335" s="3">
        <f t="shared" si="31"/>
        <v>25.28499928335961</v>
      </c>
      <c r="M335" s="3">
        <f t="shared" si="32"/>
        <v>3.1795531587044707</v>
      </c>
      <c r="N335" s="3">
        <f t="shared" si="33"/>
        <v>22.111171043413577</v>
      </c>
      <c r="O335" s="3">
        <f t="shared" si="34"/>
        <v>0.64860662009609094</v>
      </c>
      <c r="P335" s="4">
        <f t="shared" si="35"/>
        <v>247.80771989942045</v>
      </c>
    </row>
    <row r="336" spans="1:16" x14ac:dyDescent="0.15">
      <c r="A336" t="s">
        <v>9</v>
      </c>
      <c r="B336" s="1">
        <v>2012</v>
      </c>
      <c r="C336" s="3">
        <v>783.08001708984375</v>
      </c>
      <c r="D336" s="3">
        <v>579.8826904296875</v>
      </c>
      <c r="E336" s="3">
        <v>3.7455723285675049</v>
      </c>
      <c r="F336" s="3">
        <v>11.492096900939941</v>
      </c>
      <c r="G336" s="3">
        <v>7.7465248107910156</v>
      </c>
      <c r="H336" s="3">
        <v>212.39097595214844</v>
      </c>
      <c r="I336" s="3">
        <v>12.017237663269043</v>
      </c>
      <c r="J336" s="3">
        <v>10.924760818481445</v>
      </c>
      <c r="K336" s="3">
        <f t="shared" si="30"/>
        <v>65.163063179098586</v>
      </c>
      <c r="L336" s="3">
        <f t="shared" si="31"/>
        <v>71.679374047723343</v>
      </c>
      <c r="M336" s="3">
        <f t="shared" si="32"/>
        <v>1.2909963892542327</v>
      </c>
      <c r="N336" s="3">
        <f t="shared" si="33"/>
        <v>3.3807424655038298</v>
      </c>
      <c r="O336" s="3">
        <f t="shared" si="34"/>
        <v>0.90909085137537238</v>
      </c>
      <c r="P336" s="4">
        <f t="shared" si="35"/>
        <v>49.475417202104765</v>
      </c>
    </row>
    <row r="337" spans="1:16" x14ac:dyDescent="0.15">
      <c r="A337" t="s">
        <v>10</v>
      </c>
      <c r="B337" s="1">
        <v>2012</v>
      </c>
      <c r="C337" s="3">
        <v>975.80670166015625</v>
      </c>
      <c r="D337" s="3">
        <v>415.758544921875</v>
      </c>
      <c r="E337" s="3">
        <v>2.1281661987304688</v>
      </c>
      <c r="F337" s="3">
        <v>1.957912802696228</v>
      </c>
      <c r="G337" s="3">
        <v>8.5126645863056183E-2</v>
      </c>
      <c r="H337" s="3">
        <v>59.248146057128906</v>
      </c>
      <c r="I337" s="3">
        <v>26.891719818115234</v>
      </c>
      <c r="J337" s="3">
        <v>25.210987091064453</v>
      </c>
      <c r="K337" s="3">
        <f t="shared" si="30"/>
        <v>36.286511545565695</v>
      </c>
      <c r="L337" s="3">
        <f t="shared" si="31"/>
        <v>38.705612681306398</v>
      </c>
      <c r="M337" s="3">
        <f t="shared" si="32"/>
        <v>2.0762312176107662</v>
      </c>
      <c r="N337" s="3">
        <f t="shared" si="33"/>
        <v>15.920832557066392</v>
      </c>
      <c r="O337" s="3">
        <f t="shared" si="34"/>
        <v>0.93749999113412674</v>
      </c>
      <c r="P337" s="4">
        <f t="shared" si="35"/>
        <v>532.28710065962332</v>
      </c>
    </row>
    <row r="338" spans="1:16" x14ac:dyDescent="0.15">
      <c r="A338" t="s">
        <v>11</v>
      </c>
      <c r="B338" s="1">
        <v>2012</v>
      </c>
      <c r="C338" s="3">
        <v>3248.09228515625</v>
      </c>
      <c r="D338" s="3">
        <v>1124.1824951171875</v>
      </c>
      <c r="E338" s="3">
        <v>48.096553802490234</v>
      </c>
      <c r="F338" s="3">
        <v>18.642734527587891</v>
      </c>
      <c r="G338" s="3">
        <v>8.5126645863056183E-2</v>
      </c>
      <c r="H338" s="3">
        <v>45.031993865966797</v>
      </c>
      <c r="I338" s="3">
        <v>376.14791870117188</v>
      </c>
      <c r="J338" s="3">
        <v>320.76779174804688</v>
      </c>
      <c r="K338" s="3">
        <f t="shared" si="30"/>
        <v>8.6351462381390292</v>
      </c>
      <c r="L338" s="3">
        <f t="shared" si="31"/>
        <v>10.125992598744221</v>
      </c>
      <c r="M338" s="3">
        <f t="shared" si="32"/>
        <v>1.737696015289983</v>
      </c>
      <c r="N338" s="3">
        <f t="shared" si="33"/>
        <v>50.942592061230499</v>
      </c>
      <c r="O338" s="3">
        <f t="shared" si="34"/>
        <v>0.85277034857895528</v>
      </c>
      <c r="P338" s="4">
        <f t="shared" si="35"/>
        <v>153.41535820324805</v>
      </c>
    </row>
    <row r="339" spans="1:16" x14ac:dyDescent="0.15">
      <c r="A339" t="s">
        <v>12</v>
      </c>
      <c r="B339" s="1">
        <v>2012</v>
      </c>
      <c r="C339" s="3">
        <v>197332.84375</v>
      </c>
      <c r="D339" s="3">
        <v>57679.6015625</v>
      </c>
      <c r="E339" s="3">
        <v>2427.89697265625</v>
      </c>
      <c r="F339" s="3">
        <v>1857.8890380859375</v>
      </c>
      <c r="G339" s="3">
        <v>8.5126645863056183E-2</v>
      </c>
      <c r="H339" s="3">
        <v>1840.012451171875</v>
      </c>
      <c r="I339" s="3">
        <v>9408.48828125</v>
      </c>
      <c r="J339" s="3">
        <v>7978.18505859375</v>
      </c>
      <c r="K339" s="3">
        <f t="shared" si="30"/>
        <v>20.973916090564828</v>
      </c>
      <c r="L339" s="3">
        <f t="shared" si="31"/>
        <v>24.734051955518598</v>
      </c>
      <c r="M339" s="3">
        <f t="shared" si="32"/>
        <v>2.5464217369572348</v>
      </c>
      <c r="N339" s="3">
        <f t="shared" si="33"/>
        <v>53.362238495224474</v>
      </c>
      <c r="O339" s="3">
        <f t="shared" si="34"/>
        <v>0.84797736045367944</v>
      </c>
      <c r="P339" s="4">
        <f t="shared" si="35"/>
        <v>105.20727311501548</v>
      </c>
    </row>
    <row r="340" spans="1:16" x14ac:dyDescent="0.15">
      <c r="A340" t="s">
        <v>13</v>
      </c>
      <c r="B340" s="1">
        <v>2012</v>
      </c>
      <c r="C340" s="3">
        <v>8460.65234375</v>
      </c>
      <c r="D340" s="3">
        <v>2858.382568359375</v>
      </c>
      <c r="E340" s="3">
        <v>71.08074951171875</v>
      </c>
      <c r="F340" s="3">
        <v>126.66844940185547</v>
      </c>
      <c r="G340" s="3">
        <v>321.0125732421875</v>
      </c>
      <c r="H340" s="3">
        <v>308.8394775390625</v>
      </c>
      <c r="I340" s="3">
        <v>566.91107177734375</v>
      </c>
      <c r="J340" s="3">
        <v>455.56253051757812</v>
      </c>
      <c r="K340" s="3">
        <f t="shared" si="30"/>
        <v>14.924126137146516</v>
      </c>
      <c r="L340" s="3">
        <f t="shared" si="31"/>
        <v>18.571879329359245</v>
      </c>
      <c r="M340" s="3">
        <f t="shared" si="32"/>
        <v>2.1408874976158727</v>
      </c>
      <c r="N340" s="3">
        <f t="shared" si="33"/>
        <v>11.183639229475228</v>
      </c>
      <c r="O340" s="3">
        <f t="shared" si="34"/>
        <v>0.80358728766634824</v>
      </c>
      <c r="P340" s="4">
        <f t="shared" si="35"/>
        <v>206.74061798414064</v>
      </c>
    </row>
    <row r="341" spans="1:16" x14ac:dyDescent="0.15">
      <c r="A341" t="s">
        <v>14</v>
      </c>
      <c r="B341" s="1">
        <v>2012</v>
      </c>
      <c r="C341" s="3">
        <v>5865.31103515625</v>
      </c>
      <c r="D341" s="3">
        <v>1942.4197998046875</v>
      </c>
      <c r="E341" s="3">
        <v>126.75357055664062</v>
      </c>
      <c r="F341" s="3">
        <v>130.4991455078125</v>
      </c>
      <c r="G341" s="3">
        <v>8.5126645863056183E-2</v>
      </c>
      <c r="H341" s="3">
        <v>68.612075805664062</v>
      </c>
      <c r="I341" s="3">
        <v>655.5697021484375</v>
      </c>
      <c r="J341" s="3">
        <v>550.3558349609375</v>
      </c>
      <c r="K341" s="3">
        <f t="shared" si="30"/>
        <v>8.9468915600193437</v>
      </c>
      <c r="L341" s="3">
        <f t="shared" si="31"/>
        <v>10.657306895951328</v>
      </c>
      <c r="M341" s="3">
        <f t="shared" si="32"/>
        <v>1.7908805812786639</v>
      </c>
      <c r="N341" s="3">
        <f t="shared" si="33"/>
        <v>29.444872334474173</v>
      </c>
      <c r="O341" s="3">
        <f t="shared" si="34"/>
        <v>0.83950773374258691</v>
      </c>
      <c r="P341" s="4">
        <f t="shared" si="35"/>
        <v>333.07392337971891</v>
      </c>
    </row>
    <row r="342" spans="1:16" x14ac:dyDescent="0.15">
      <c r="A342" t="s">
        <v>35</v>
      </c>
      <c r="B342" s="1">
        <v>2012</v>
      </c>
      <c r="C342" s="3">
        <v>25.708246231079102</v>
      </c>
      <c r="D342" s="3">
        <v>31.156351089477539</v>
      </c>
      <c r="E342" s="3">
        <v>2.9794325828552246</v>
      </c>
      <c r="F342" s="3">
        <v>5.2778520584106445</v>
      </c>
      <c r="G342" s="3">
        <v>8.5126645863056183E-2</v>
      </c>
      <c r="H342" s="3">
        <v>255.37992858886719</v>
      </c>
      <c r="I342" s="3">
        <v>43.7830810546875</v>
      </c>
      <c r="J342" s="3">
        <v>26.97575569152832</v>
      </c>
      <c r="K342" s="3">
        <f t="shared" si="30"/>
        <v>0.58717307260692952</v>
      </c>
      <c r="L342" s="3">
        <f t="shared" si="31"/>
        <v>0.95301301379863557</v>
      </c>
      <c r="M342" s="3">
        <f t="shared" si="32"/>
        <v>0.24508641271114315</v>
      </c>
      <c r="N342" s="3">
        <f t="shared" si="33"/>
        <v>9.859614782225519E-2</v>
      </c>
      <c r="O342" s="3">
        <f t="shared" si="34"/>
        <v>0.61612282739613744</v>
      </c>
      <c r="P342" s="4">
        <f t="shared" si="35"/>
        <v>10.044828237295658</v>
      </c>
    </row>
    <row r="343" spans="1:16" x14ac:dyDescent="0.15">
      <c r="A343" t="s">
        <v>32</v>
      </c>
      <c r="B343" s="1">
        <v>2012</v>
      </c>
      <c r="C343" s="3">
        <v>852.968994140625</v>
      </c>
      <c r="D343" s="3">
        <v>407.24588012695312</v>
      </c>
      <c r="E343" s="3">
        <v>2.2132928371429443</v>
      </c>
      <c r="F343" s="3">
        <v>30.134832382202148</v>
      </c>
      <c r="G343" s="3">
        <v>1.4471529722213745</v>
      </c>
      <c r="H343" s="3">
        <v>42.563323974609375</v>
      </c>
      <c r="I343" s="3">
        <v>78.23809814453125</v>
      </c>
      <c r="J343" s="3">
        <v>73.700119018554688</v>
      </c>
      <c r="K343" s="3">
        <f t="shared" si="30"/>
        <v>10.902220457415943</v>
      </c>
      <c r="L343" s="3">
        <f t="shared" si="31"/>
        <v>11.573509045838613</v>
      </c>
      <c r="M343" s="3">
        <f t="shared" si="32"/>
        <v>1.5193675801510027</v>
      </c>
      <c r="N343" s="3">
        <f t="shared" si="33"/>
        <v>11.504018283279722</v>
      </c>
      <c r="O343" s="3">
        <f t="shared" si="34"/>
        <v>0.94199783438506601</v>
      </c>
      <c r="P343" s="4">
        <f t="shared" si="35"/>
        <v>333.27543858373053</v>
      </c>
    </row>
    <row r="344" spans="1:16" x14ac:dyDescent="0.15">
      <c r="A344" t="s">
        <v>17</v>
      </c>
      <c r="B344" s="1">
        <v>2012</v>
      </c>
      <c r="C344" s="3">
        <v>11104.7705078125</v>
      </c>
      <c r="D344" s="3">
        <v>3422.516845703125</v>
      </c>
      <c r="E344" s="3">
        <v>83.764617919921875</v>
      </c>
      <c r="F344" s="3">
        <v>239.03561401367188</v>
      </c>
      <c r="G344" s="3">
        <v>8.5126645863056183E-2</v>
      </c>
      <c r="H344" s="3">
        <v>276.32107543945312</v>
      </c>
      <c r="I344" s="3">
        <v>912.88983154296875</v>
      </c>
      <c r="J344" s="3">
        <v>675.2342529296875</v>
      </c>
      <c r="K344" s="3">
        <f t="shared" si="30"/>
        <v>12.16441472356329</v>
      </c>
      <c r="L344" s="3">
        <f t="shared" si="31"/>
        <v>16.445804488785086</v>
      </c>
      <c r="M344" s="3">
        <f t="shared" si="32"/>
        <v>2.1797971133184482</v>
      </c>
      <c r="N344" s="3">
        <f t="shared" si="33"/>
        <v>21.544178529900034</v>
      </c>
      <c r="O344" s="3">
        <f t="shared" si="34"/>
        <v>0.73966674794526388</v>
      </c>
      <c r="P344" s="4">
        <f t="shared" si="35"/>
        <v>136.79488745681508</v>
      </c>
    </row>
    <row r="345" spans="1:16" x14ac:dyDescent="0.15">
      <c r="A345" t="s">
        <v>18</v>
      </c>
      <c r="B345" s="1">
        <v>2012</v>
      </c>
      <c r="C345" s="3">
        <v>7366.689453125</v>
      </c>
      <c r="D345" s="3">
        <v>3634.056396484375</v>
      </c>
      <c r="E345" s="3">
        <v>264.3182373046875</v>
      </c>
      <c r="F345" s="3">
        <v>196.64254760742188</v>
      </c>
      <c r="G345" s="3">
        <v>8.5126645863056183E-2</v>
      </c>
      <c r="H345" s="3">
        <v>51.075984954833984</v>
      </c>
      <c r="I345" s="3">
        <v>691.95758056640625</v>
      </c>
      <c r="J345" s="3">
        <v>583.46630859375</v>
      </c>
      <c r="K345" s="3">
        <f t="shared" si="30"/>
        <v>10.646157596965626</v>
      </c>
      <c r="L345" s="3">
        <f t="shared" si="31"/>
        <v>12.625732359559777</v>
      </c>
      <c r="M345" s="3">
        <f t="shared" si="32"/>
        <v>1.4238454436230672</v>
      </c>
      <c r="N345" s="3">
        <f t="shared" si="33"/>
        <v>29.727928460241404</v>
      </c>
      <c r="O345" s="3">
        <f t="shared" si="34"/>
        <v>0.84321109411959905</v>
      </c>
      <c r="P345" s="4">
        <f t="shared" si="35"/>
        <v>347.05059510733236</v>
      </c>
    </row>
    <row r="346" spans="1:16" x14ac:dyDescent="0.15">
      <c r="A346" t="s">
        <v>19</v>
      </c>
      <c r="B346" s="1">
        <v>2012</v>
      </c>
      <c r="C346" s="3">
        <v>6039.5654296875</v>
      </c>
      <c r="D346" s="3">
        <v>5424.6953125</v>
      </c>
      <c r="E346" s="3">
        <v>39.669017791748047</v>
      </c>
      <c r="F346" s="3">
        <v>53.289279937744141</v>
      </c>
      <c r="G346" s="3">
        <v>8.5126645863056183E-2</v>
      </c>
      <c r="H346" s="3">
        <v>194.76976013183594</v>
      </c>
      <c r="I346" s="3">
        <v>527.49786376953125</v>
      </c>
      <c r="J346" s="3">
        <v>434.13320922851562</v>
      </c>
      <c r="K346" s="3">
        <f t="shared" si="30"/>
        <v>11.449459504022261</v>
      </c>
      <c r="L346" s="3">
        <f t="shared" si="31"/>
        <v>13.911779383153435</v>
      </c>
      <c r="M346" s="3">
        <f t="shared" si="32"/>
        <v>0.93986457360295317</v>
      </c>
      <c r="N346" s="3">
        <f t="shared" si="33"/>
        <v>24.338937761987818</v>
      </c>
      <c r="O346" s="3">
        <f t="shared" si="34"/>
        <v>0.82300467745248063</v>
      </c>
      <c r="P346" s="4">
        <f t="shared" si="35"/>
        <v>422.64285944929452</v>
      </c>
    </row>
    <row r="347" spans="1:16" x14ac:dyDescent="0.15">
      <c r="A347" t="s">
        <v>20</v>
      </c>
      <c r="B347" s="1">
        <v>2012</v>
      </c>
      <c r="C347" s="3">
        <v>3014.675048828125</v>
      </c>
      <c r="D347" s="3">
        <v>1531.087890625</v>
      </c>
      <c r="E347" s="3">
        <v>58.822509765625</v>
      </c>
      <c r="F347" s="3">
        <v>104.62064361572266</v>
      </c>
      <c r="G347" s="3">
        <v>21.707294464111328</v>
      </c>
      <c r="H347" s="3">
        <v>92.27728271484375</v>
      </c>
      <c r="I347" s="3">
        <v>288.74984741210938</v>
      </c>
      <c r="J347" s="3">
        <v>260.09335327148438</v>
      </c>
      <c r="K347" s="3">
        <f t="shared" si="30"/>
        <v>10.440438586710394</v>
      </c>
      <c r="L347" s="3">
        <f t="shared" si="31"/>
        <v>11.590742365805172</v>
      </c>
      <c r="M347" s="3">
        <f t="shared" si="32"/>
        <v>1.409547620312112</v>
      </c>
      <c r="N347" s="3">
        <f t="shared" si="33"/>
        <v>13.790498863060646</v>
      </c>
      <c r="O347" s="3">
        <f t="shared" si="34"/>
        <v>0.90075667780448765</v>
      </c>
      <c r="P347" s="4">
        <f t="shared" si="35"/>
        <v>387.46221860953813</v>
      </c>
    </row>
    <row r="348" spans="1:16" x14ac:dyDescent="0.15">
      <c r="A348" t="s">
        <v>33</v>
      </c>
      <c r="B348" s="1">
        <v>2012</v>
      </c>
      <c r="C348" s="3">
        <v>5008.93701171875</v>
      </c>
      <c r="D348" s="3">
        <v>1229.9097900390625</v>
      </c>
      <c r="E348" s="3">
        <v>3.0684680938720703</v>
      </c>
      <c r="F348" s="3">
        <v>72.442771911621094</v>
      </c>
      <c r="G348" s="3">
        <v>8.5126645863056183E-2</v>
      </c>
      <c r="H348" s="3">
        <v>160.88935852050781</v>
      </c>
      <c r="I348" s="3">
        <v>231.10072326660156</v>
      </c>
      <c r="J348" s="3">
        <v>231.10072326660156</v>
      </c>
      <c r="K348" s="3">
        <f t="shared" si="30"/>
        <v>21.674259348554088</v>
      </c>
      <c r="L348" s="3">
        <f t="shared" si="31"/>
        <v>21.674259348554088</v>
      </c>
      <c r="M348" s="3">
        <f t="shared" si="32"/>
        <v>2.9548118101763436</v>
      </c>
      <c r="N348" s="3">
        <f t="shared" si="33"/>
        <v>21.459154624737572</v>
      </c>
      <c r="O348" s="3">
        <f t="shared" si="34"/>
        <v>1</v>
      </c>
      <c r="P348" s="4">
        <f t="shared" si="35"/>
        <v>233.15996862956877</v>
      </c>
    </row>
    <row r="349" spans="1:16" x14ac:dyDescent="0.15">
      <c r="A349" t="s">
        <v>30</v>
      </c>
      <c r="B349" s="1">
        <v>2012</v>
      </c>
      <c r="C349" s="3">
        <v>9632.5908203125</v>
      </c>
      <c r="D349" s="3">
        <v>8022.50537109375</v>
      </c>
      <c r="E349" s="3">
        <v>16.344316482543945</v>
      </c>
      <c r="F349" s="3">
        <v>19.068368911743164</v>
      </c>
      <c r="G349" s="3">
        <v>8.5126645863056183E-2</v>
      </c>
      <c r="H349" s="3">
        <v>116.79375457763672</v>
      </c>
      <c r="I349" s="3">
        <v>113.61751556396484</v>
      </c>
      <c r="J349" s="3">
        <v>84.540840148925781</v>
      </c>
      <c r="K349" s="3">
        <f t="shared" si="30"/>
        <v>84.780861229882333</v>
      </c>
      <c r="L349" s="3">
        <f t="shared" si="31"/>
        <v>113.9400886405184</v>
      </c>
      <c r="M349" s="3">
        <f t="shared" si="32"/>
        <v>1.169428361571204</v>
      </c>
      <c r="N349" s="3">
        <f t="shared" si="33"/>
        <v>70.855356108562788</v>
      </c>
      <c r="O349" s="3">
        <f t="shared" si="34"/>
        <v>0.74408280914513258</v>
      </c>
      <c r="P349" s="4">
        <f t="shared" si="35"/>
        <v>448.38546945809412</v>
      </c>
    </row>
    <row r="350" spans="1:16" x14ac:dyDescent="0.15">
      <c r="A350" t="s">
        <v>22</v>
      </c>
      <c r="B350" s="1">
        <v>2012</v>
      </c>
      <c r="C350" s="3">
        <v>76366.0078125</v>
      </c>
      <c r="D350" s="3">
        <v>52991.08203125</v>
      </c>
      <c r="E350" s="3">
        <v>214.51914978027344</v>
      </c>
      <c r="F350" s="3">
        <v>382.2186279296875</v>
      </c>
      <c r="G350" s="3">
        <v>8.5126645863056183E-2</v>
      </c>
      <c r="H350" s="3">
        <v>755.75433349609375</v>
      </c>
      <c r="I350" s="3">
        <v>3297.093017578125</v>
      </c>
      <c r="J350" s="3">
        <v>2825.05908203125</v>
      </c>
      <c r="K350" s="3">
        <f t="shared" si="30"/>
        <v>23.161617644804739</v>
      </c>
      <c r="L350" s="3">
        <f t="shared" si="31"/>
        <v>27.031649815122435</v>
      </c>
      <c r="M350" s="3">
        <f t="shared" si="32"/>
        <v>1.2871886021246051</v>
      </c>
      <c r="N350" s="3">
        <f t="shared" si="33"/>
        <v>67.102029863780132</v>
      </c>
      <c r="O350" s="3">
        <f t="shared" si="34"/>
        <v>0.85683329738340019</v>
      </c>
      <c r="P350" s="4">
        <f t="shared" si="35"/>
        <v>706.97957837147896</v>
      </c>
    </row>
    <row r="351" spans="1:16" x14ac:dyDescent="0.15">
      <c r="A351" t="s">
        <v>24</v>
      </c>
      <c r="B351" s="1">
        <v>2012</v>
      </c>
      <c r="C351" s="3">
        <v>1504.017578125</v>
      </c>
      <c r="D351" s="3">
        <v>1100.94287109375</v>
      </c>
      <c r="E351" s="3">
        <v>10.725956916809082</v>
      </c>
      <c r="F351" s="3">
        <v>13.02437686920166</v>
      </c>
      <c r="G351" s="3">
        <v>3.9158256053924561</v>
      </c>
      <c r="H351" s="3">
        <v>644.40869140625</v>
      </c>
      <c r="I351" s="3">
        <v>140.08905029296875</v>
      </c>
      <c r="J351" s="3">
        <v>121.01274108886719</v>
      </c>
      <c r="K351" s="3">
        <f t="shared" si="30"/>
        <v>10.736153717793378</v>
      </c>
      <c r="L351" s="3">
        <f t="shared" si="31"/>
        <v>12.428588631179805</v>
      </c>
      <c r="M351" s="3">
        <f t="shared" si="32"/>
        <v>1.0956073482915132</v>
      </c>
      <c r="N351" s="3">
        <f t="shared" si="33"/>
        <v>2.274166619224709</v>
      </c>
      <c r="O351" s="3">
        <f t="shared" si="34"/>
        <v>0.86382726441354829</v>
      </c>
      <c r="P351" s="4">
        <f t="shared" si="35"/>
        <v>107.77525135054613</v>
      </c>
    </row>
    <row r="352" spans="1:16" x14ac:dyDescent="0.15">
      <c r="A352" t="s">
        <v>25</v>
      </c>
      <c r="B352" s="1">
        <v>2012</v>
      </c>
      <c r="C352" s="3">
        <v>44313.1015625</v>
      </c>
      <c r="D352" s="3">
        <v>4429.224609375</v>
      </c>
      <c r="E352" s="3">
        <v>24.942106246948242</v>
      </c>
      <c r="F352" s="3">
        <v>243.20681762695312</v>
      </c>
      <c r="G352" s="3">
        <v>16807.404296875</v>
      </c>
      <c r="H352" s="3">
        <v>281.59893798828125</v>
      </c>
      <c r="I352" s="3">
        <v>4639.24169921875</v>
      </c>
      <c r="J352" s="3">
        <v>4332.59228515625</v>
      </c>
      <c r="K352" s="3">
        <f t="shared" si="30"/>
        <v>9.5517984264459308</v>
      </c>
      <c r="L352" s="3">
        <f t="shared" si="31"/>
        <v>10.227849436541637</v>
      </c>
      <c r="M352" s="3">
        <f t="shared" si="32"/>
        <v>3.3005436654349403</v>
      </c>
      <c r="N352" s="3">
        <f t="shared" si="33"/>
        <v>2.5566907756309614</v>
      </c>
      <c r="O352" s="3">
        <f t="shared" si="34"/>
        <v>0.93390096185026539</v>
      </c>
      <c r="P352" s="4">
        <f t="shared" si="35"/>
        <v>327.76033717482454</v>
      </c>
    </row>
    <row r="353" spans="1:16" x14ac:dyDescent="0.15">
      <c r="A353" t="s">
        <v>26</v>
      </c>
      <c r="B353" s="1">
        <v>2012</v>
      </c>
      <c r="C353" s="3">
        <v>24386.91015625</v>
      </c>
      <c r="D353" s="3">
        <v>10261.166015625</v>
      </c>
      <c r="E353" s="3">
        <v>167.44410705566406</v>
      </c>
      <c r="F353" s="3">
        <v>423.07943725585938</v>
      </c>
      <c r="G353" s="3">
        <v>618.700439453125</v>
      </c>
      <c r="H353" s="3">
        <v>1080.001708984375</v>
      </c>
      <c r="I353" s="3">
        <v>1793.677734375</v>
      </c>
      <c r="J353" s="3">
        <v>1555.85400390625</v>
      </c>
      <c r="K353" s="3">
        <f t="shared" si="30"/>
        <v>13.596037732356377</v>
      </c>
      <c r="L353" s="3">
        <f t="shared" si="31"/>
        <v>15.674292121897233</v>
      </c>
      <c r="M353" s="3">
        <f t="shared" si="32"/>
        <v>1.7699709004554727</v>
      </c>
      <c r="N353" s="3">
        <f t="shared" si="33"/>
        <v>11.493600623497166</v>
      </c>
      <c r="O353" s="3">
        <f t="shared" si="34"/>
        <v>0.86741000018511194</v>
      </c>
      <c r="P353" s="4">
        <f t="shared" si="35"/>
        <v>143.49245670695555</v>
      </c>
    </row>
    <row r="354" spans="1:16" x14ac:dyDescent="0.15">
      <c r="A354" t="s">
        <v>1</v>
      </c>
      <c r="B354" s="1">
        <v>2013</v>
      </c>
      <c r="C354" s="3">
        <v>103.36569976806641</v>
      </c>
      <c r="D354" s="3">
        <v>16.231645584106445</v>
      </c>
      <c r="E354" s="3">
        <v>0.96905344724655151</v>
      </c>
      <c r="F354" s="3">
        <v>1.6150890588760376</v>
      </c>
      <c r="G354" s="3">
        <v>8.0754458904266357E-2</v>
      </c>
      <c r="H354" s="3">
        <v>21.076911926269531</v>
      </c>
      <c r="I354" s="3">
        <v>10.441806793212891</v>
      </c>
      <c r="J354" s="3">
        <v>9.1554975509643555</v>
      </c>
      <c r="K354" s="3">
        <f t="shared" si="30"/>
        <v>9.8992158938674741</v>
      </c>
      <c r="L354" s="3">
        <f t="shared" si="31"/>
        <v>11.290014463187619</v>
      </c>
      <c r="M354" s="3">
        <f t="shared" si="32"/>
        <v>2.8090029427194962</v>
      </c>
      <c r="N354" s="3">
        <f t="shared" si="33"/>
        <v>4.5390071492237558</v>
      </c>
      <c r="O354" s="3">
        <f t="shared" si="34"/>
        <v>0.87681162199968798</v>
      </c>
      <c r="P354" s="4">
        <f t="shared" si="35"/>
        <v>68.516883353061516</v>
      </c>
    </row>
    <row r="355" spans="1:16" x14ac:dyDescent="0.15">
      <c r="A355" t="s">
        <v>31</v>
      </c>
      <c r="B355" s="1">
        <v>2013</v>
      </c>
      <c r="C355" s="3">
        <v>4899.5341796875</v>
      </c>
      <c r="D355" s="3">
        <v>1017.4253540039062</v>
      </c>
      <c r="E355" s="3">
        <v>5.1682848930358887</v>
      </c>
      <c r="F355" s="3">
        <v>26.487461090087891</v>
      </c>
      <c r="G355" s="3">
        <v>15.424100875854492</v>
      </c>
      <c r="H355" s="3">
        <v>119.11282348632812</v>
      </c>
      <c r="I355" s="3">
        <v>223.21253967285156</v>
      </c>
      <c r="J355" s="3">
        <v>203.23690795898438</v>
      </c>
      <c r="K355" s="3">
        <f t="shared" si="30"/>
        <v>21.950084824393986</v>
      </c>
      <c r="L355" s="3">
        <f t="shared" si="31"/>
        <v>24.107502071800287</v>
      </c>
      <c r="M355" s="3">
        <f t="shared" si="32"/>
        <v>3.3812204931907628</v>
      </c>
      <c r="N355" s="3">
        <f t="shared" si="33"/>
        <v>30.427280724755683</v>
      </c>
      <c r="O355" s="3">
        <f t="shared" si="34"/>
        <v>0.91050846989535539</v>
      </c>
      <c r="P355" s="4">
        <f t="shared" si="35"/>
        <v>3247.7002780152143</v>
      </c>
    </row>
    <row r="356" spans="1:16" x14ac:dyDescent="0.15">
      <c r="A356" t="s">
        <v>2</v>
      </c>
      <c r="B356" s="1">
        <v>2013</v>
      </c>
      <c r="C356" s="3">
        <v>22603.4140625</v>
      </c>
      <c r="D356" s="3">
        <v>7178.748046875</v>
      </c>
      <c r="E356" s="3">
        <v>112.81397247314453</v>
      </c>
      <c r="F356" s="3">
        <v>237.57960510253906</v>
      </c>
      <c r="G356" s="3">
        <v>4108.9482421875</v>
      </c>
      <c r="H356" s="3">
        <v>145.27726745605469</v>
      </c>
      <c r="I356" s="3">
        <v>1565.6656494140625</v>
      </c>
      <c r="J356" s="3">
        <v>1334.35693359375</v>
      </c>
      <c r="K356" s="3">
        <f t="shared" si="30"/>
        <v>14.436935543012739</v>
      </c>
      <c r="L356" s="3">
        <f t="shared" si="31"/>
        <v>16.939556046389679</v>
      </c>
      <c r="M356" s="3">
        <f t="shared" si="32"/>
        <v>2.2178507998917891</v>
      </c>
      <c r="N356" s="3">
        <f t="shared" si="33"/>
        <v>5.0321448693968307</v>
      </c>
      <c r="O356" s="3">
        <f t="shared" si="34"/>
        <v>0.85226174189433235</v>
      </c>
      <c r="P356" s="4">
        <f t="shared" si="35"/>
        <v>278.53551467116546</v>
      </c>
    </row>
    <row r="357" spans="1:16" x14ac:dyDescent="0.15">
      <c r="A357" t="s">
        <v>3</v>
      </c>
      <c r="B357" s="1">
        <v>2013</v>
      </c>
      <c r="C357" s="3">
        <v>6542.72607421875</v>
      </c>
      <c r="D357" s="3">
        <v>3271.363037109375</v>
      </c>
      <c r="E357" s="3">
        <v>46.433811187744141</v>
      </c>
      <c r="F357" s="3">
        <v>32.382537841796875</v>
      </c>
      <c r="G357" s="3">
        <v>8.0754458904266357E-2</v>
      </c>
      <c r="H357" s="3">
        <v>144.55047607421875</v>
      </c>
      <c r="I357" s="3">
        <v>390.054443359375</v>
      </c>
      <c r="J357" s="3">
        <v>277.76718139648438</v>
      </c>
      <c r="K357" s="3">
        <f t="shared" si="30"/>
        <v>16.773879097156286</v>
      </c>
      <c r="L357" s="3">
        <f t="shared" si="31"/>
        <v>23.554712408157659</v>
      </c>
      <c r="M357" s="3">
        <f t="shared" si="32"/>
        <v>1.6415836383875024</v>
      </c>
      <c r="N357" s="3">
        <f t="shared" si="33"/>
        <v>36.961678937658007</v>
      </c>
      <c r="O357" s="3">
        <f t="shared" si="34"/>
        <v>0.71212413068337943</v>
      </c>
      <c r="P357" s="4">
        <f t="shared" si="35"/>
        <v>931.06909544585221</v>
      </c>
    </row>
    <row r="358" spans="1:16" x14ac:dyDescent="0.15">
      <c r="A358" t="s">
        <v>36</v>
      </c>
      <c r="B358" s="1">
        <v>2013</v>
      </c>
      <c r="C358" s="3">
        <v>627.78515625</v>
      </c>
      <c r="D358" s="3">
        <v>284.74020385742188</v>
      </c>
      <c r="E358" s="3">
        <v>1.7765979766845703</v>
      </c>
      <c r="F358" s="3">
        <v>7.1063919067382812</v>
      </c>
      <c r="G358" s="3">
        <v>2.7456514835357666</v>
      </c>
      <c r="H358" s="3">
        <v>29.071603775024414</v>
      </c>
      <c r="I358" s="3">
        <v>40.632247924804688</v>
      </c>
      <c r="J358" s="3">
        <v>34.352031707763672</v>
      </c>
      <c r="K358" s="3">
        <f t="shared" si="30"/>
        <v>15.45041656104774</v>
      </c>
      <c r="L358" s="3">
        <f t="shared" si="31"/>
        <v>18.275051723014055</v>
      </c>
      <c r="M358" s="3">
        <f t="shared" si="32"/>
        <v>1.7366065786109488</v>
      </c>
      <c r="N358" s="3">
        <f t="shared" si="33"/>
        <v>16.12863135830931</v>
      </c>
      <c r="O358" s="3">
        <f t="shared" si="34"/>
        <v>0.84543763789137683</v>
      </c>
      <c r="P358" s="4">
        <f t="shared" si="35"/>
        <v>89.337586647140128</v>
      </c>
    </row>
    <row r="359" spans="1:16" x14ac:dyDescent="0.15">
      <c r="A359" t="s">
        <v>4</v>
      </c>
      <c r="B359" s="1">
        <v>2013</v>
      </c>
      <c r="C359" s="3">
        <v>26844.4765625</v>
      </c>
      <c r="D359" s="3">
        <v>8097.89501953125</v>
      </c>
      <c r="E359" s="3">
        <v>158.11721801757812</v>
      </c>
      <c r="F359" s="3">
        <v>352.89697265625</v>
      </c>
      <c r="G359" s="3">
        <v>8.0754458904266357E-2</v>
      </c>
      <c r="H359" s="3">
        <v>109.82605743408203</v>
      </c>
      <c r="I359" s="3">
        <v>1887.3187255859375</v>
      </c>
      <c r="J359" s="3">
        <v>1649.729736328125</v>
      </c>
      <c r="K359" s="3">
        <f t="shared" si="30"/>
        <v>14.223605265276991</v>
      </c>
      <c r="L359" s="3">
        <f t="shared" si="31"/>
        <v>16.272045033417967</v>
      </c>
      <c r="M359" s="3">
        <f t="shared" si="32"/>
        <v>2.2762942756431856</v>
      </c>
      <c r="N359" s="3">
        <f t="shared" si="33"/>
        <v>58.00401262631442</v>
      </c>
      <c r="O359" s="3">
        <f t="shared" si="34"/>
        <v>0.87411294868382627</v>
      </c>
      <c r="P359" s="4">
        <f t="shared" si="35"/>
        <v>141.11015698696082</v>
      </c>
    </row>
    <row r="360" spans="1:16" x14ac:dyDescent="0.15">
      <c r="A360" t="s">
        <v>5</v>
      </c>
      <c r="B360" s="1">
        <v>2013</v>
      </c>
      <c r="C360" s="3">
        <v>35581.625</v>
      </c>
      <c r="D360" s="3">
        <v>8580.4833984375</v>
      </c>
      <c r="E360" s="3">
        <v>374.78143310546875</v>
      </c>
      <c r="F360" s="3">
        <v>391.25534057617188</v>
      </c>
      <c r="G360" s="3">
        <v>8.0754458904266357E-2</v>
      </c>
      <c r="H360" s="3">
        <v>1407.4693603515625</v>
      </c>
      <c r="I360" s="3">
        <v>2311.044189453125</v>
      </c>
      <c r="J360" s="3">
        <v>1845.7027587890625</v>
      </c>
      <c r="K360" s="3">
        <f t="shared" si="30"/>
        <v>15.396341256642035</v>
      </c>
      <c r="L360" s="3">
        <f t="shared" si="31"/>
        <v>19.278090597504747</v>
      </c>
      <c r="M360" s="3">
        <f t="shared" si="32"/>
        <v>2.7136663387426436</v>
      </c>
      <c r="N360" s="3">
        <f t="shared" si="33"/>
        <v>19.780696624778702</v>
      </c>
      <c r="O360" s="3">
        <f t="shared" si="34"/>
        <v>0.79864451195362962</v>
      </c>
      <c r="P360" s="4">
        <f t="shared" si="35"/>
        <v>198.94428808352916</v>
      </c>
    </row>
    <row r="361" spans="1:16" x14ac:dyDescent="0.15">
      <c r="A361" t="s">
        <v>6</v>
      </c>
      <c r="B361" s="1">
        <v>2013</v>
      </c>
      <c r="C361" s="3">
        <v>261.07916259765625</v>
      </c>
      <c r="D361" s="3">
        <v>145.60028076171875</v>
      </c>
      <c r="E361" s="3">
        <v>12.920712471008301</v>
      </c>
      <c r="F361" s="3">
        <v>4.522249698638916</v>
      </c>
      <c r="G361" s="3">
        <v>1.130562424659729</v>
      </c>
      <c r="H361" s="3">
        <v>48.452671051025391</v>
      </c>
      <c r="I361" s="3">
        <v>15.133052825927734</v>
      </c>
      <c r="J361" s="3">
        <v>13.392751693725586</v>
      </c>
      <c r="K361" s="3">
        <f t="shared" si="30"/>
        <v>17.252246826915492</v>
      </c>
      <c r="L361" s="3">
        <f t="shared" si="31"/>
        <v>19.494064294492226</v>
      </c>
      <c r="M361" s="3">
        <f t="shared" si="32"/>
        <v>1.3957959491147383</v>
      </c>
      <c r="N361" s="3">
        <f t="shared" si="33"/>
        <v>4.8253734608833945</v>
      </c>
      <c r="O361" s="3">
        <f t="shared" si="34"/>
        <v>0.88499999621884229</v>
      </c>
      <c r="P361" s="4">
        <f t="shared" si="35"/>
        <v>206.50109568146897</v>
      </c>
    </row>
    <row r="362" spans="1:16" x14ac:dyDescent="0.15">
      <c r="A362" t="s">
        <v>7</v>
      </c>
      <c r="B362" s="1">
        <v>2013</v>
      </c>
      <c r="C362" s="3">
        <v>12110.5029296875</v>
      </c>
      <c r="D362" s="3">
        <v>8167.748046875</v>
      </c>
      <c r="E362" s="3">
        <v>326.32876586914062</v>
      </c>
      <c r="F362" s="3">
        <v>264.95535278320312</v>
      </c>
      <c r="G362" s="3">
        <v>8.0754458904266357E-2</v>
      </c>
      <c r="H362" s="3">
        <v>286.2745361328125</v>
      </c>
      <c r="I362" s="3">
        <v>376.58602905273438</v>
      </c>
      <c r="J362" s="3">
        <v>318.55078125</v>
      </c>
      <c r="K362" s="3">
        <f t="shared" si="30"/>
        <v>32.158662285348967</v>
      </c>
      <c r="L362" s="3">
        <f t="shared" si="31"/>
        <v>38.017495616132635</v>
      </c>
      <c r="M362" s="3">
        <f t="shared" si="32"/>
        <v>1.3179041674810918</v>
      </c>
      <c r="N362" s="3">
        <f t="shared" si="33"/>
        <v>21.966749735777782</v>
      </c>
      <c r="O362" s="3">
        <f t="shared" si="34"/>
        <v>0.84589112891756391</v>
      </c>
      <c r="P362" s="4">
        <f t="shared" si="35"/>
        <v>668.39525968644944</v>
      </c>
    </row>
    <row r="363" spans="1:16" x14ac:dyDescent="0.15">
      <c r="A363" t="s">
        <v>8</v>
      </c>
      <c r="B363" s="1">
        <v>2013</v>
      </c>
      <c r="C363" s="3">
        <v>11780.783203125</v>
      </c>
      <c r="D363" s="3">
        <v>2613.456298828125</v>
      </c>
      <c r="E363" s="3">
        <v>67.510726928710938</v>
      </c>
      <c r="F363" s="3">
        <v>252.92295837402344</v>
      </c>
      <c r="G363" s="3">
        <v>8.0754458904266357E-2</v>
      </c>
      <c r="H363" s="3">
        <v>263.17877197265625</v>
      </c>
      <c r="I363" s="3">
        <v>595.1072998046875</v>
      </c>
      <c r="J363" s="3">
        <v>411.1650390625</v>
      </c>
      <c r="K363" s="3">
        <f t="shared" si="30"/>
        <v>19.796065696037367</v>
      </c>
      <c r="L363" s="3">
        <f t="shared" si="31"/>
        <v>28.652200658855719</v>
      </c>
      <c r="M363" s="3">
        <f t="shared" si="32"/>
        <v>3.1950144913703618</v>
      </c>
      <c r="N363" s="3">
        <f t="shared" si="33"/>
        <v>22.822903817749918</v>
      </c>
      <c r="O363" s="3">
        <f t="shared" si="34"/>
        <v>0.69090908345006552</v>
      </c>
      <c r="P363" s="4">
        <f t="shared" si="35"/>
        <v>274.56183075177933</v>
      </c>
    </row>
    <row r="364" spans="1:16" x14ac:dyDescent="0.15">
      <c r="A364" t="s">
        <v>9</v>
      </c>
      <c r="B364" s="1">
        <v>2013</v>
      </c>
      <c r="C364" s="3">
        <v>788.64801025390625</v>
      </c>
      <c r="D364" s="3">
        <v>582.80487060546875</v>
      </c>
      <c r="E364" s="3">
        <v>4.4414949417114258</v>
      </c>
      <c r="F364" s="3">
        <v>11.14411449432373</v>
      </c>
      <c r="G364" s="3">
        <v>14.616556167602539</v>
      </c>
      <c r="H364" s="3">
        <v>201.48236083984375</v>
      </c>
      <c r="I364" s="3">
        <v>11.879446983337402</v>
      </c>
      <c r="J364" s="3">
        <v>10.895798683166504</v>
      </c>
      <c r="K364" s="3">
        <f t="shared" si="30"/>
        <v>66.387603005434187</v>
      </c>
      <c r="L364" s="3">
        <f t="shared" si="31"/>
        <v>72.38092710654891</v>
      </c>
      <c r="M364" s="3">
        <f t="shared" si="32"/>
        <v>1.2928197882773882</v>
      </c>
      <c r="N364" s="3">
        <f t="shared" si="33"/>
        <v>3.4705047060937635</v>
      </c>
      <c r="O364" s="3">
        <f t="shared" si="34"/>
        <v>0.91719746705796967</v>
      </c>
      <c r="P364" s="4">
        <f t="shared" si="35"/>
        <v>49.827206008814734</v>
      </c>
    </row>
    <row r="365" spans="1:16" x14ac:dyDescent="0.15">
      <c r="A365" t="s">
        <v>10</v>
      </c>
      <c r="B365" s="1">
        <v>2013</v>
      </c>
      <c r="C365" s="3">
        <v>901.46197509765625</v>
      </c>
      <c r="D365" s="3">
        <v>612.19952392578125</v>
      </c>
      <c r="E365" s="3">
        <v>2.261124849319458</v>
      </c>
      <c r="F365" s="3">
        <v>2.1803703308105469</v>
      </c>
      <c r="G365" s="3">
        <v>8.0754458904266357E-2</v>
      </c>
      <c r="H365" s="3">
        <v>56.205101013183594</v>
      </c>
      <c r="I365" s="3">
        <v>25.499195098876953</v>
      </c>
      <c r="J365" s="3">
        <v>24.13722038269043</v>
      </c>
      <c r="K365" s="3">
        <f t="shared" si="30"/>
        <v>35.352565898731399</v>
      </c>
      <c r="L365" s="3">
        <f t="shared" si="31"/>
        <v>37.347381380505745</v>
      </c>
      <c r="M365" s="3">
        <f t="shared" si="32"/>
        <v>1.3574250265760075</v>
      </c>
      <c r="N365" s="3">
        <f t="shared" si="33"/>
        <v>15.418508082540999</v>
      </c>
      <c r="O365" s="3">
        <f t="shared" si="34"/>
        <v>0.94658754086529939</v>
      </c>
      <c r="P365" s="4">
        <f t="shared" si="35"/>
        <v>491.73322981208781</v>
      </c>
    </row>
    <row r="366" spans="1:16" x14ac:dyDescent="0.15">
      <c r="A366" t="s">
        <v>11</v>
      </c>
      <c r="B366" s="1">
        <v>2013</v>
      </c>
      <c r="C366" s="3">
        <v>3590.343017578125</v>
      </c>
      <c r="D366" s="3">
        <v>1175.30029296875</v>
      </c>
      <c r="E366" s="3">
        <v>58.143207550048828</v>
      </c>
      <c r="F366" s="3">
        <v>19.623332977294922</v>
      </c>
      <c r="G366" s="3">
        <v>8.0754458904266357E-2</v>
      </c>
      <c r="H366" s="3">
        <v>42.719104766845703</v>
      </c>
      <c r="I366" s="3">
        <v>362.3609619140625</v>
      </c>
      <c r="J366" s="3">
        <v>317.491455078125</v>
      </c>
      <c r="K366" s="3">
        <f t="shared" si="30"/>
        <v>9.9081948524841668</v>
      </c>
      <c r="L366" s="3">
        <f t="shared" si="31"/>
        <v>11.308471330967476</v>
      </c>
      <c r="M366" s="3">
        <f t="shared" si="32"/>
        <v>1.8765225936659162</v>
      </c>
      <c r="N366" s="3">
        <f t="shared" si="33"/>
        <v>57.516171327793685</v>
      </c>
      <c r="O366" s="3">
        <f t="shared" si="34"/>
        <v>0.87617455644524211</v>
      </c>
      <c r="P366" s="4">
        <f t="shared" si="35"/>
        <v>169.58069899414252</v>
      </c>
    </row>
    <row r="367" spans="1:16" x14ac:dyDescent="0.15">
      <c r="A367" t="s">
        <v>12</v>
      </c>
      <c r="B367" s="1">
        <v>2013</v>
      </c>
      <c r="C367" s="3">
        <v>220140.359375</v>
      </c>
      <c r="D367" s="3">
        <v>67850.1328125</v>
      </c>
      <c r="E367" s="3">
        <v>2583.415771484375</v>
      </c>
      <c r="F367" s="3">
        <v>1899.5062255859375</v>
      </c>
      <c r="G367" s="3">
        <v>8.0754458904266357E-2</v>
      </c>
      <c r="H367" s="3">
        <v>1746.3150634765625</v>
      </c>
      <c r="I367" s="3">
        <v>10110.5439453125</v>
      </c>
      <c r="J367" s="3">
        <v>8632.1201171875</v>
      </c>
      <c r="K367" s="3">
        <f t="shared" si="30"/>
        <v>21.773344793883474</v>
      </c>
      <c r="L367" s="3">
        <f t="shared" si="31"/>
        <v>25.50246710963583</v>
      </c>
      <c r="M367" s="3">
        <f t="shared" si="32"/>
        <v>2.4685995608233386</v>
      </c>
      <c r="N367" s="3">
        <f t="shared" si="33"/>
        <v>60.380217775235906</v>
      </c>
      <c r="O367" s="3">
        <f t="shared" si="34"/>
        <v>0.85377405645811633</v>
      </c>
      <c r="P367" s="4">
        <f t="shared" si="35"/>
        <v>117.3670154054286</v>
      </c>
    </row>
    <row r="368" spans="1:16" x14ac:dyDescent="0.15">
      <c r="A368" t="s">
        <v>13</v>
      </c>
      <c r="B368" s="1">
        <v>2013</v>
      </c>
      <c r="C368" s="3">
        <v>9313.8955078125</v>
      </c>
      <c r="D368" s="3">
        <v>3172.034912109375</v>
      </c>
      <c r="E368" s="3">
        <v>79.543136596679688</v>
      </c>
      <c r="F368" s="3">
        <v>147.94215393066406</v>
      </c>
      <c r="G368" s="3">
        <v>204.47027587890625</v>
      </c>
      <c r="H368" s="3">
        <v>333.35440063476562</v>
      </c>
      <c r="I368" s="3">
        <v>619.62286376953125</v>
      </c>
      <c r="J368" s="3">
        <v>490.00827026367188</v>
      </c>
      <c r="K368" s="3">
        <f t="shared" si="30"/>
        <v>15.031555567770017</v>
      </c>
      <c r="L368" s="3">
        <f t="shared" si="31"/>
        <v>19.0076292034841</v>
      </c>
      <c r="M368" s="3">
        <f t="shared" si="32"/>
        <v>2.1356222821585642</v>
      </c>
      <c r="N368" s="3">
        <f t="shared" si="33"/>
        <v>13.581723545563806</v>
      </c>
      <c r="O368" s="3">
        <f t="shared" si="34"/>
        <v>0.79081696127651369</v>
      </c>
      <c r="P368" s="4">
        <f t="shared" si="35"/>
        <v>227.59007637836643</v>
      </c>
    </row>
    <row r="369" spans="1:16" x14ac:dyDescent="0.15">
      <c r="A369" t="s">
        <v>14</v>
      </c>
      <c r="B369" s="1">
        <v>2013</v>
      </c>
      <c r="C369" s="3">
        <v>8607.4560546875</v>
      </c>
      <c r="D369" s="3">
        <v>2635.583251953125</v>
      </c>
      <c r="E369" s="3">
        <v>171.03793334960938</v>
      </c>
      <c r="F369" s="3">
        <v>498.17422485351562</v>
      </c>
      <c r="G369" s="3">
        <v>8.0754458904266357E-2</v>
      </c>
      <c r="H369" s="3">
        <v>130.25694274902344</v>
      </c>
      <c r="I369" s="3">
        <v>836.630859375</v>
      </c>
      <c r="J369" s="3">
        <v>726.46221923828125</v>
      </c>
      <c r="K369" s="3">
        <f t="shared" si="30"/>
        <v>10.288236392711653</v>
      </c>
      <c r="L369" s="3">
        <f t="shared" si="31"/>
        <v>11.848456570408702</v>
      </c>
      <c r="M369" s="3">
        <f t="shared" si="32"/>
        <v>1.9697983746364547</v>
      </c>
      <c r="N369" s="3">
        <f t="shared" si="33"/>
        <v>13.694976582872258</v>
      </c>
      <c r="O369" s="3">
        <f t="shared" si="34"/>
        <v>0.86831869885959079</v>
      </c>
      <c r="P369" s="4">
        <f t="shared" si="35"/>
        <v>488.79234899380037</v>
      </c>
    </row>
    <row r="370" spans="1:16" x14ac:dyDescent="0.15">
      <c r="A370" t="s">
        <v>35</v>
      </c>
      <c r="B370" s="1">
        <v>2013</v>
      </c>
      <c r="C370" s="3">
        <v>1262.0306396484375</v>
      </c>
      <c r="D370" s="3">
        <v>1035.110595703125</v>
      </c>
      <c r="E370" s="3">
        <v>6.7833743095397949</v>
      </c>
      <c r="F370" s="3">
        <v>23.015020370483398</v>
      </c>
      <c r="G370" s="3">
        <v>29.798393249511719</v>
      </c>
      <c r="H370" s="3">
        <v>242.26336669921875</v>
      </c>
      <c r="I370" s="3">
        <v>39.421604156494141</v>
      </c>
      <c r="J370" s="3">
        <v>32.536064147949219</v>
      </c>
      <c r="K370" s="3">
        <f t="shared" si="30"/>
        <v>32.013680484398456</v>
      </c>
      <c r="L370" s="3">
        <f t="shared" si="31"/>
        <v>38.78866951791354</v>
      </c>
      <c r="M370" s="3">
        <f t="shared" si="32"/>
        <v>1.1330329787503921</v>
      </c>
      <c r="N370" s="3">
        <f t="shared" si="33"/>
        <v>4.276956791663423</v>
      </c>
      <c r="O370" s="3">
        <f t="shared" si="34"/>
        <v>0.82533587468406888</v>
      </c>
      <c r="P370" s="4">
        <f t="shared" si="35"/>
        <v>493.10563200330819</v>
      </c>
    </row>
    <row r="371" spans="1:16" x14ac:dyDescent="0.15">
      <c r="A371" t="s">
        <v>32</v>
      </c>
      <c r="B371" s="1">
        <v>2013</v>
      </c>
      <c r="C371" s="3">
        <v>728.00140380859375</v>
      </c>
      <c r="D371" s="3">
        <v>428.16012573242188</v>
      </c>
      <c r="E371" s="3">
        <v>2.1803703308105469</v>
      </c>
      <c r="F371" s="3">
        <v>30.68669319152832</v>
      </c>
      <c r="G371" s="3">
        <v>1.0498079061508179</v>
      </c>
      <c r="H371" s="3">
        <v>40.377227783203125</v>
      </c>
      <c r="I371" s="3">
        <v>75.362602233886719</v>
      </c>
      <c r="J371" s="3">
        <v>70.217369079589844</v>
      </c>
      <c r="K371" s="3">
        <f t="shared" si="30"/>
        <v>9.6599823019546509</v>
      </c>
      <c r="L371" s="3">
        <f t="shared" si="31"/>
        <v>10.36782513146313</v>
      </c>
      <c r="M371" s="3">
        <f t="shared" si="32"/>
        <v>1.2640658650744023</v>
      </c>
      <c r="N371" s="3">
        <f t="shared" si="33"/>
        <v>10.095184580055614</v>
      </c>
      <c r="O371" s="3">
        <f t="shared" si="34"/>
        <v>0.93172697064880106</v>
      </c>
      <c r="P371" s="4">
        <f t="shared" si="35"/>
        <v>284.44760455604575</v>
      </c>
    </row>
    <row r="372" spans="1:16" x14ac:dyDescent="0.15">
      <c r="A372" t="s">
        <v>17</v>
      </c>
      <c r="B372" s="1">
        <v>2013</v>
      </c>
      <c r="C372" s="3">
        <v>13720.34375</v>
      </c>
      <c r="D372" s="3">
        <v>4051.3701171875</v>
      </c>
      <c r="E372" s="3">
        <v>112.16793823242188</v>
      </c>
      <c r="F372" s="3">
        <v>252.84219360351562</v>
      </c>
      <c r="G372" s="3">
        <v>8.0754458904266357E-2</v>
      </c>
      <c r="H372" s="3">
        <v>262.12896728515625</v>
      </c>
      <c r="I372" s="3">
        <v>1036.6141357421875</v>
      </c>
      <c r="J372" s="3">
        <v>644.6680908203125</v>
      </c>
      <c r="K372" s="3">
        <f t="shared" si="30"/>
        <v>13.235728972745108</v>
      </c>
      <c r="L372" s="3">
        <f t="shared" si="31"/>
        <v>21.282802647392476</v>
      </c>
      <c r="M372" s="3">
        <f t="shared" si="32"/>
        <v>2.3474363775213276</v>
      </c>
      <c r="N372" s="3">
        <f t="shared" si="33"/>
        <v>26.638758814712887</v>
      </c>
      <c r="O372" s="3">
        <f t="shared" si="34"/>
        <v>0.62189783892802863</v>
      </c>
      <c r="P372" s="4">
        <f t="shared" si="35"/>
        <v>169.01500826420829</v>
      </c>
    </row>
    <row r="373" spans="1:16" x14ac:dyDescent="0.15">
      <c r="A373" t="s">
        <v>18</v>
      </c>
      <c r="B373" s="1">
        <v>2013</v>
      </c>
      <c r="C373" s="3">
        <v>8209.3359375</v>
      </c>
      <c r="D373" s="3">
        <v>3567.731689453125</v>
      </c>
      <c r="E373" s="3">
        <v>313.48880004882812</v>
      </c>
      <c r="F373" s="3">
        <v>205.92385864257812</v>
      </c>
      <c r="G373" s="3">
        <v>8.0754458904266357E-2</v>
      </c>
      <c r="H373" s="3">
        <v>48.452671051025391</v>
      </c>
      <c r="I373" s="3">
        <v>841.473388671875</v>
      </c>
      <c r="J373" s="3">
        <v>728.50518798828125</v>
      </c>
      <c r="K373" s="3">
        <f t="shared" si="30"/>
        <v>9.755906779722487</v>
      </c>
      <c r="L373" s="3">
        <f t="shared" si="31"/>
        <v>11.268740529040755</v>
      </c>
      <c r="M373" s="3">
        <f t="shared" si="32"/>
        <v>1.5059688405912028</v>
      </c>
      <c r="N373" s="3">
        <f t="shared" si="33"/>
        <v>32.262137689796972</v>
      </c>
      <c r="O373" s="3">
        <f t="shared" si="34"/>
        <v>0.86574952671777872</v>
      </c>
      <c r="P373" s="4">
        <f t="shared" si="35"/>
        <v>386.74834071318105</v>
      </c>
    </row>
    <row r="374" spans="1:16" x14ac:dyDescent="0.15">
      <c r="A374" t="s">
        <v>19</v>
      </c>
      <c r="B374" s="1">
        <v>2013</v>
      </c>
      <c r="C374" s="3">
        <v>5806.326171875</v>
      </c>
      <c r="D374" s="3">
        <v>4399.58349609375</v>
      </c>
      <c r="E374" s="3">
        <v>45.060985565185547</v>
      </c>
      <c r="F374" s="3">
        <v>55.236045837402344</v>
      </c>
      <c r="G374" s="3">
        <v>8.0754458904266357E-2</v>
      </c>
      <c r="H374" s="3">
        <v>154.07949829101562</v>
      </c>
      <c r="I374" s="3">
        <v>441.5068359375</v>
      </c>
      <c r="J374" s="3">
        <v>361.52862548828125</v>
      </c>
      <c r="K374" s="3">
        <f t="shared" si="30"/>
        <v>13.151158032572223</v>
      </c>
      <c r="L374" s="3">
        <f t="shared" si="31"/>
        <v>16.060488056880597</v>
      </c>
      <c r="M374" s="3">
        <f t="shared" si="32"/>
        <v>1.106455849984993</v>
      </c>
      <c r="N374" s="3">
        <f t="shared" si="33"/>
        <v>27.728886379783127</v>
      </c>
      <c r="O374" s="3">
        <f t="shared" si="34"/>
        <v>0.81885170525300655</v>
      </c>
      <c r="P374" s="4">
        <f t="shared" si="35"/>
        <v>406.32100516932417</v>
      </c>
    </row>
    <row r="375" spans="1:16" x14ac:dyDescent="0.15">
      <c r="A375" t="s">
        <v>20</v>
      </c>
      <c r="B375" s="1">
        <v>2013</v>
      </c>
      <c r="C375" s="3">
        <v>3071.4150390625</v>
      </c>
      <c r="D375" s="3">
        <v>1405.1275634765625</v>
      </c>
      <c r="E375" s="3">
        <v>63.472999572753906</v>
      </c>
      <c r="F375" s="3">
        <v>119.27433013916016</v>
      </c>
      <c r="G375" s="3">
        <v>28.425567626953125</v>
      </c>
      <c r="H375" s="3">
        <v>88.022354125976562</v>
      </c>
      <c r="I375" s="3">
        <v>277.46453857421875</v>
      </c>
      <c r="J375" s="3">
        <v>247.50108337402344</v>
      </c>
      <c r="K375" s="3">
        <f t="shared" si="30"/>
        <v>11.069576872220484</v>
      </c>
      <c r="L375" s="3">
        <f t="shared" si="31"/>
        <v>12.409703412978521</v>
      </c>
      <c r="M375" s="3">
        <f t="shared" si="32"/>
        <v>1.5406636921192869</v>
      </c>
      <c r="N375" s="3">
        <f t="shared" si="33"/>
        <v>13.029805266193318</v>
      </c>
      <c r="O375" s="3">
        <f t="shared" si="34"/>
        <v>0.89200978491101701</v>
      </c>
      <c r="P375" s="4">
        <f t="shared" si="35"/>
        <v>394.7547467075965</v>
      </c>
    </row>
    <row r="376" spans="1:16" x14ac:dyDescent="0.15">
      <c r="A376" t="s">
        <v>37</v>
      </c>
      <c r="B376" s="1">
        <v>2013</v>
      </c>
      <c r="C376" s="3">
        <v>208.02346801757812</v>
      </c>
      <c r="D376" s="3">
        <v>2223.442138671875</v>
      </c>
      <c r="E376" s="3">
        <v>23.86689567565918</v>
      </c>
      <c r="F376" s="3">
        <v>7.1871466636657715</v>
      </c>
      <c r="G376" s="3">
        <v>8.0754458904266357E-2</v>
      </c>
      <c r="H376" s="3">
        <v>0.4037722647190094</v>
      </c>
      <c r="I376" s="3">
        <v>45.550491333007812</v>
      </c>
      <c r="J376" s="3">
        <v>31.930742263793945</v>
      </c>
      <c r="K376" s="3">
        <f t="shared" si="30"/>
        <v>4.566876490898256</v>
      </c>
      <c r="L376" s="3">
        <f t="shared" si="31"/>
        <v>6.5148334573310107</v>
      </c>
      <c r="M376" s="3">
        <f t="shared" si="32"/>
        <v>8.9480531162718618E-2</v>
      </c>
      <c r="N376" s="3">
        <f t="shared" si="33"/>
        <v>27.115787849134144</v>
      </c>
      <c r="O376" s="3">
        <f t="shared" si="34"/>
        <v>0.70099665951694312</v>
      </c>
      <c r="P376" s="4">
        <f t="shared" si="35"/>
        <v>9.6832412074093046</v>
      </c>
    </row>
    <row r="377" spans="1:16" x14ac:dyDescent="0.15">
      <c r="A377" t="s">
        <v>28</v>
      </c>
      <c r="B377" s="1">
        <v>2013</v>
      </c>
      <c r="C377" s="3">
        <v>1015.08349609375</v>
      </c>
      <c r="D377" s="3">
        <v>767.248046875</v>
      </c>
      <c r="E377" s="3">
        <v>0.96905350685119629</v>
      </c>
      <c r="F377" s="3">
        <v>26.406705856323242</v>
      </c>
      <c r="G377" s="3">
        <v>8.0754458904266357E-2</v>
      </c>
      <c r="H377" s="3">
        <v>222.07475280761719</v>
      </c>
      <c r="I377" s="3">
        <v>21.791597366333008</v>
      </c>
      <c r="J377" s="3">
        <v>19.067646026611328</v>
      </c>
      <c r="K377" s="3">
        <f t="shared" si="30"/>
        <v>46.581417554181051</v>
      </c>
      <c r="L377" s="3">
        <f t="shared" si="31"/>
        <v>53.235910435775438</v>
      </c>
      <c r="M377" s="3">
        <f t="shared" si="32"/>
        <v>1.2546201652093985</v>
      </c>
      <c r="N377" s="3">
        <f t="shared" si="33"/>
        <v>4.0838206392701943</v>
      </c>
      <c r="O377" s="3">
        <f t="shared" si="34"/>
        <v>0.87499992341405608</v>
      </c>
      <c r="P377" s="4">
        <f t="shared" si="35"/>
        <v>47.250910832356276</v>
      </c>
    </row>
    <row r="378" spans="1:16" x14ac:dyDescent="0.15">
      <c r="A378" t="s">
        <v>33</v>
      </c>
      <c r="B378" s="1">
        <v>2013</v>
      </c>
      <c r="C378" s="3">
        <v>3126.247314453125</v>
      </c>
      <c r="D378" s="3">
        <v>1118.44921875</v>
      </c>
      <c r="E378" s="3">
        <v>0.96905350685119629</v>
      </c>
      <c r="F378" s="3">
        <v>68.560531616210938</v>
      </c>
      <c r="G378" s="3">
        <v>8.0754458904266357E-2</v>
      </c>
      <c r="H378" s="3">
        <v>152.62591552734375</v>
      </c>
      <c r="I378" s="3">
        <v>232.59503173828125</v>
      </c>
      <c r="J378" s="3">
        <v>232.59503173828125</v>
      </c>
      <c r="K378" s="3">
        <f t="shared" si="30"/>
        <v>13.440731261924874</v>
      </c>
      <c r="L378" s="3">
        <f t="shared" si="31"/>
        <v>13.440731261924874</v>
      </c>
      <c r="M378" s="3">
        <f t="shared" si="32"/>
        <v>1.9728832948529109</v>
      </c>
      <c r="N378" s="3">
        <f t="shared" si="33"/>
        <v>14.128832885363263</v>
      </c>
      <c r="O378" s="3">
        <f t="shared" si="34"/>
        <v>1</v>
      </c>
      <c r="P378" s="4">
        <f t="shared" si="35"/>
        <v>145.52303693594394</v>
      </c>
    </row>
    <row r="379" spans="1:16" x14ac:dyDescent="0.15">
      <c r="A379" t="s">
        <v>30</v>
      </c>
      <c r="B379" s="1">
        <v>2013</v>
      </c>
      <c r="C379" s="3">
        <v>12303.7490234375</v>
      </c>
      <c r="D379" s="3">
        <v>10301.7646484375</v>
      </c>
      <c r="E379" s="3">
        <v>30.202165603637695</v>
      </c>
      <c r="F379" s="3">
        <v>37.066295623779297</v>
      </c>
      <c r="G379" s="3">
        <v>8.0754458904266357E-2</v>
      </c>
      <c r="H379" s="3">
        <v>110.79511260986328</v>
      </c>
      <c r="I379" s="3">
        <v>179.70500183105469</v>
      </c>
      <c r="J379" s="3">
        <v>131.20356750488281</v>
      </c>
      <c r="K379" s="3">
        <f t="shared" si="30"/>
        <v>68.46636931677935</v>
      </c>
      <c r="L379" s="3">
        <f t="shared" si="31"/>
        <v>93.776024977214206</v>
      </c>
      <c r="M379" s="3">
        <f t="shared" si="32"/>
        <v>1.1560549738893415</v>
      </c>
      <c r="N379" s="3">
        <f t="shared" si="33"/>
        <v>83.16593998295896</v>
      </c>
      <c r="O379" s="3">
        <f t="shared" si="34"/>
        <v>0.73010526233560635</v>
      </c>
      <c r="P379" s="4">
        <f t="shared" si="35"/>
        <v>572.72465787035412</v>
      </c>
    </row>
    <row r="380" spans="1:16" x14ac:dyDescent="0.15">
      <c r="A380" t="s">
        <v>22</v>
      </c>
      <c r="B380" s="1">
        <v>2013</v>
      </c>
      <c r="C380" s="3">
        <v>82420.90625</v>
      </c>
      <c r="D380" s="3">
        <v>55175.48046875</v>
      </c>
      <c r="E380" s="3">
        <v>270.28515625</v>
      </c>
      <c r="F380" s="3">
        <v>440.03103637695312</v>
      </c>
      <c r="G380" s="3">
        <v>8.0754458904266357E-2</v>
      </c>
      <c r="H380" s="3">
        <v>716.93804931640625</v>
      </c>
      <c r="I380" s="3">
        <v>3666.133544921875</v>
      </c>
      <c r="J380" s="3">
        <v>3115.517333984375</v>
      </c>
      <c r="K380" s="3">
        <f t="shared" si="30"/>
        <v>22.481697745071198</v>
      </c>
      <c r="L380" s="3">
        <f t="shared" si="31"/>
        <v>26.454966355328697</v>
      </c>
      <c r="M380" s="3">
        <f t="shared" si="32"/>
        <v>1.3245111380258914</v>
      </c>
      <c r="N380" s="3">
        <f t="shared" si="33"/>
        <v>71.233669795204065</v>
      </c>
      <c r="O380" s="3">
        <f t="shared" si="34"/>
        <v>0.84981010533558354</v>
      </c>
      <c r="P380" s="4">
        <f t="shared" si="35"/>
        <v>763.03448639988051</v>
      </c>
    </row>
    <row r="381" spans="1:16" x14ac:dyDescent="0.15">
      <c r="A381" t="s">
        <v>23</v>
      </c>
      <c r="B381" s="1">
        <v>2013</v>
      </c>
      <c r="C381" s="3">
        <v>8581.1298828125</v>
      </c>
      <c r="D381" s="3">
        <v>2275.579833984375</v>
      </c>
      <c r="E381" s="3">
        <v>83.74237060546875</v>
      </c>
      <c r="F381" s="3">
        <v>77.605033874511719</v>
      </c>
      <c r="G381" s="3">
        <v>8.0754458904266357E-2</v>
      </c>
      <c r="H381" s="3">
        <v>24.064826965332031</v>
      </c>
      <c r="I381" s="3">
        <v>346.47125244140625</v>
      </c>
      <c r="J381" s="3">
        <v>254.84060668945312</v>
      </c>
      <c r="K381" s="3">
        <f t="shared" si="30"/>
        <v>24.76722043270734</v>
      </c>
      <c r="L381" s="3">
        <f t="shared" si="31"/>
        <v>33.672537490343529</v>
      </c>
      <c r="M381" s="3">
        <f t="shared" si="32"/>
        <v>2.8984094954404389</v>
      </c>
      <c r="N381" s="3">
        <f t="shared" si="33"/>
        <v>84.334918836781583</v>
      </c>
      <c r="O381" s="3">
        <f t="shared" si="34"/>
        <v>0.73553175016317029</v>
      </c>
      <c r="P381" s="4">
        <f t="shared" si="35"/>
        <v>201.03966820852165</v>
      </c>
    </row>
    <row r="382" spans="1:16" x14ac:dyDescent="0.15">
      <c r="A382" t="s">
        <v>24</v>
      </c>
      <c r="B382" s="1">
        <v>2013</v>
      </c>
      <c r="C382" s="3">
        <v>2011.7550048828125</v>
      </c>
      <c r="D382" s="3">
        <v>1426.4466552734375</v>
      </c>
      <c r="E382" s="3">
        <v>13.728257179260254</v>
      </c>
      <c r="F382" s="3">
        <v>17.685226440429688</v>
      </c>
      <c r="G382" s="3">
        <v>5.4105486869812012</v>
      </c>
      <c r="H382" s="3">
        <v>614.2183837890625</v>
      </c>
      <c r="I382" s="3">
        <v>173.04646301269531</v>
      </c>
      <c r="J382" s="3">
        <v>139.75373840332031</v>
      </c>
      <c r="K382" s="3">
        <f t="shared" si="30"/>
        <v>11.625519353927638</v>
      </c>
      <c r="L382" s="3">
        <f t="shared" si="31"/>
        <v>14.394999574730637</v>
      </c>
      <c r="M382" s="3">
        <f t="shared" si="32"/>
        <v>1.1476232542987943</v>
      </c>
      <c r="N382" s="3">
        <f t="shared" si="33"/>
        <v>3.1566143270739317</v>
      </c>
      <c r="O382" s="3">
        <f t="shared" si="34"/>
        <v>0.80760817626805514</v>
      </c>
      <c r="P382" s="4">
        <f t="shared" si="35"/>
        <v>144.15882131993567</v>
      </c>
    </row>
    <row r="383" spans="1:16" x14ac:dyDescent="0.15">
      <c r="A383" t="s">
        <v>25</v>
      </c>
      <c r="B383" s="1">
        <v>2013</v>
      </c>
      <c r="C383" s="3">
        <v>45355.73828125</v>
      </c>
      <c r="D383" s="3">
        <v>2986.7841796875</v>
      </c>
      <c r="E383" s="3">
        <v>27.375761032104492</v>
      </c>
      <c r="F383" s="3">
        <v>177.33677673339844</v>
      </c>
      <c r="G383" s="3">
        <v>18889.435546875</v>
      </c>
      <c r="H383" s="3">
        <v>267.21649169921875</v>
      </c>
      <c r="I383" s="3">
        <v>4382.68359375</v>
      </c>
      <c r="J383" s="3">
        <v>3789.7705078125</v>
      </c>
      <c r="K383" s="3">
        <f t="shared" si="30"/>
        <v>10.348850723773516</v>
      </c>
      <c r="L383" s="3">
        <f t="shared" si="31"/>
        <v>11.967937949738774</v>
      </c>
      <c r="M383" s="3">
        <f t="shared" si="32"/>
        <v>4.0544652841171311</v>
      </c>
      <c r="N383" s="3">
        <f t="shared" si="33"/>
        <v>2.3459069266317023</v>
      </c>
      <c r="O383" s="3">
        <f t="shared" si="34"/>
        <v>0.86471460390546251</v>
      </c>
      <c r="P383" s="4">
        <f t="shared" si="35"/>
        <v>335.47216393572876</v>
      </c>
    </row>
    <row r="384" spans="1:16" x14ac:dyDescent="0.15">
      <c r="A384" t="s">
        <v>26</v>
      </c>
      <c r="B384" s="1">
        <v>2013</v>
      </c>
      <c r="C384" s="3">
        <v>25173.505859375</v>
      </c>
      <c r="D384" s="3">
        <v>12214.0302734375</v>
      </c>
      <c r="E384" s="3">
        <v>199.78651428222656</v>
      </c>
      <c r="F384" s="3">
        <v>487.03012084960938</v>
      </c>
      <c r="G384" s="3">
        <v>520.8662109375</v>
      </c>
      <c r="H384" s="3">
        <v>1024.53173828125</v>
      </c>
      <c r="I384" s="3">
        <v>1836.7742919921875</v>
      </c>
      <c r="J384" s="3">
        <v>1589.1219482421875</v>
      </c>
      <c r="K384" s="3">
        <f t="shared" si="30"/>
        <v>13.705279940559008</v>
      </c>
      <c r="L384" s="3">
        <f t="shared" si="31"/>
        <v>15.841141636248091</v>
      </c>
      <c r="M384" s="3">
        <f t="shared" si="32"/>
        <v>1.5892652736162907</v>
      </c>
      <c r="N384" s="3">
        <f t="shared" si="33"/>
        <v>12.385927074176015</v>
      </c>
      <c r="O384" s="3">
        <f t="shared" si="34"/>
        <v>0.86516996408884117</v>
      </c>
      <c r="P384" s="4">
        <f t="shared" si="35"/>
        <v>148.1207818680098</v>
      </c>
    </row>
    <row r="385" spans="1:16" x14ac:dyDescent="0.15">
      <c r="A385" t="s">
        <v>1</v>
      </c>
      <c r="B385" s="1">
        <v>2014</v>
      </c>
      <c r="C385" s="3">
        <v>89.151290893554688</v>
      </c>
      <c r="D385" s="3">
        <v>17.3458251953125</v>
      </c>
      <c r="E385" s="3">
        <v>1.0157464742660522</v>
      </c>
      <c r="F385" s="3">
        <v>1.7970899343490601</v>
      </c>
      <c r="G385" s="3">
        <v>7.8134350478649139E-2</v>
      </c>
      <c r="H385" s="3">
        <v>20.393064498901367</v>
      </c>
      <c r="I385" s="3">
        <v>11.138773918151855</v>
      </c>
      <c r="J385" s="3">
        <v>9.5779266357421875</v>
      </c>
      <c r="K385" s="3">
        <f t="shared" si="30"/>
        <v>8.0036897730972765</v>
      </c>
      <c r="L385" s="3">
        <f t="shared" si="31"/>
        <v>9.3079947554480729</v>
      </c>
      <c r="M385" s="3">
        <f t="shared" si="32"/>
        <v>2.2813519078769668</v>
      </c>
      <c r="N385" s="3">
        <f t="shared" si="33"/>
        <v>4.0035088353396722</v>
      </c>
      <c r="O385" s="3">
        <f t="shared" si="34"/>
        <v>0.85987261310097196</v>
      </c>
      <c r="P385" s="4">
        <f t="shared" si="35"/>
        <v>59.094734642483878</v>
      </c>
    </row>
    <row r="386" spans="1:16" x14ac:dyDescent="0.15">
      <c r="A386" t="s">
        <v>31</v>
      </c>
      <c r="B386" s="1">
        <v>2014</v>
      </c>
      <c r="C386" s="3">
        <v>5248.5185546875</v>
      </c>
      <c r="D386" s="3">
        <v>966.20928955078125</v>
      </c>
      <c r="E386" s="3">
        <v>6.6414194107055664</v>
      </c>
      <c r="F386" s="3">
        <v>252.1395263671875</v>
      </c>
      <c r="G386" s="3">
        <v>21.018138885498047</v>
      </c>
      <c r="H386" s="3">
        <v>115.24816131591797</v>
      </c>
      <c r="I386" s="3">
        <v>240.29953002929688</v>
      </c>
      <c r="J386" s="3">
        <v>219.93757629394531</v>
      </c>
      <c r="K386" s="3">
        <f t="shared" si="30"/>
        <v>21.841568121450802</v>
      </c>
      <c r="L386" s="3">
        <f t="shared" si="31"/>
        <v>23.86367369836287</v>
      </c>
      <c r="M386" s="3">
        <f t="shared" si="32"/>
        <v>3.6623844670989074</v>
      </c>
      <c r="N386" s="3">
        <f t="shared" si="33"/>
        <v>13.512975850686582</v>
      </c>
      <c r="O386" s="3">
        <f t="shared" si="34"/>
        <v>0.91526427982248204</v>
      </c>
      <c r="P386" s="4">
        <f t="shared" si="35"/>
        <v>3479.0277083675328</v>
      </c>
    </row>
    <row r="387" spans="1:16" x14ac:dyDescent="0.15">
      <c r="A387" t="s">
        <v>2</v>
      </c>
      <c r="B387" s="1">
        <v>2014</v>
      </c>
      <c r="C387" s="3">
        <v>21826.439453125</v>
      </c>
      <c r="D387" s="3">
        <v>8312.791015625</v>
      </c>
      <c r="E387" s="3">
        <v>120.405029296875</v>
      </c>
      <c r="F387" s="3">
        <v>234.40303039550781</v>
      </c>
      <c r="G387" s="3">
        <v>3074.82080078125</v>
      </c>
      <c r="H387" s="3">
        <v>140.56369018554688</v>
      </c>
      <c r="I387" s="3">
        <v>1584.8985595703125</v>
      </c>
      <c r="J387" s="3">
        <v>1364.6771240234375</v>
      </c>
      <c r="K387" s="3">
        <f t="shared" ref="K387:K450" si="36">C387/I387</f>
        <v>13.771505640741099</v>
      </c>
      <c r="L387" s="3">
        <f t="shared" ref="L387:L450" si="37">C387/J387</f>
        <v>15.993848705234209</v>
      </c>
      <c r="M387" s="3">
        <f t="shared" ref="M387:M450" si="38">C387/(D387+E387+I387+J387)</f>
        <v>1.9174977741534034</v>
      </c>
      <c r="N387" s="3">
        <f t="shared" ref="N387:N450" si="39">C387/(F387+G387+H387)</f>
        <v>6.3268938501191645</v>
      </c>
      <c r="O387" s="3">
        <f t="shared" ref="O387:O450" si="40">J387/I387</f>
        <v>0.86105013837189681</v>
      </c>
      <c r="P387" s="4">
        <f t="shared" ref="P387:P450" si="41">(C387/VLOOKUP(A387,$A$2:$C$27,3))*100</f>
        <v>268.96107507056837</v>
      </c>
    </row>
    <row r="388" spans="1:16" x14ac:dyDescent="0.15">
      <c r="A388" t="s">
        <v>34</v>
      </c>
      <c r="B388" s="1">
        <v>2014</v>
      </c>
      <c r="C388" s="3">
        <v>123.53040313720703</v>
      </c>
      <c r="D388" s="3">
        <v>163.61332702636719</v>
      </c>
      <c r="E388" s="3">
        <v>2.0314929485321045</v>
      </c>
      <c r="F388" s="3">
        <v>32.503887176513672</v>
      </c>
      <c r="G388" s="3">
        <v>7.8134350478649139E-2</v>
      </c>
      <c r="H388" s="3">
        <v>173.84892272949219</v>
      </c>
      <c r="I388" s="3">
        <v>27.740512847900391</v>
      </c>
      <c r="J388" s="3">
        <v>25.966823577880859</v>
      </c>
      <c r="K388" s="3">
        <f t="shared" si="36"/>
        <v>4.453068471174884</v>
      </c>
      <c r="L388" s="3">
        <f t="shared" si="37"/>
        <v>4.7572396664809276</v>
      </c>
      <c r="M388" s="3">
        <f t="shared" si="38"/>
        <v>0.56316019484011681</v>
      </c>
      <c r="N388" s="3">
        <f t="shared" si="39"/>
        <v>0.59841029929952783</v>
      </c>
      <c r="O388" s="3">
        <f t="shared" si="40"/>
        <v>0.93606141026503131</v>
      </c>
      <c r="P388" s="4">
        <f t="shared" si="41"/>
        <v>1.5222304170608523</v>
      </c>
    </row>
    <row r="389" spans="1:16" x14ac:dyDescent="0.15">
      <c r="A389" t="s">
        <v>3</v>
      </c>
      <c r="B389" s="1">
        <v>2014</v>
      </c>
      <c r="C389" s="3">
        <v>6590.94482421875</v>
      </c>
      <c r="D389" s="3">
        <v>3495.574462890625</v>
      </c>
      <c r="E389" s="3">
        <v>54.068965911865234</v>
      </c>
      <c r="F389" s="3">
        <v>39.770381927490234</v>
      </c>
      <c r="G389" s="3">
        <v>7.8134350478649139E-2</v>
      </c>
      <c r="H389" s="3">
        <v>139.70420837402344</v>
      </c>
      <c r="I389" s="3">
        <v>431.50332641601562</v>
      </c>
      <c r="J389" s="3">
        <v>321.1798095703125</v>
      </c>
      <c r="K389" s="3">
        <f t="shared" si="36"/>
        <v>15.274377787448087</v>
      </c>
      <c r="L389" s="3">
        <f t="shared" si="37"/>
        <v>20.521043439923531</v>
      </c>
      <c r="M389" s="3">
        <f t="shared" si="38"/>
        <v>1.5319489873596495</v>
      </c>
      <c r="N389" s="3">
        <f t="shared" si="39"/>
        <v>36.707573427210683</v>
      </c>
      <c r="O389" s="3">
        <f t="shared" si="40"/>
        <v>0.74432754027175363</v>
      </c>
      <c r="P389" s="4">
        <f t="shared" si="41"/>
        <v>937.93091228439243</v>
      </c>
    </row>
    <row r="390" spans="1:16" x14ac:dyDescent="0.15">
      <c r="A390" t="s">
        <v>36</v>
      </c>
      <c r="B390" s="1">
        <v>2014</v>
      </c>
      <c r="C390" s="3">
        <v>763.99761962890625</v>
      </c>
      <c r="D390" s="3">
        <v>257.99960327148438</v>
      </c>
      <c r="E390" s="3">
        <v>1.7970899343490601</v>
      </c>
      <c r="F390" s="3">
        <v>10.62627124786377</v>
      </c>
      <c r="G390" s="3">
        <v>3.5941798686981201</v>
      </c>
      <c r="H390" s="3">
        <v>33.050827026367188</v>
      </c>
      <c r="I390" s="3">
        <v>45.903099060058594</v>
      </c>
      <c r="J390" s="3">
        <v>42.710456848144531</v>
      </c>
      <c r="K390" s="3">
        <f t="shared" si="36"/>
        <v>16.643704570563063</v>
      </c>
      <c r="L390" s="3">
        <f t="shared" si="37"/>
        <v>17.887835345458182</v>
      </c>
      <c r="M390" s="3">
        <f t="shared" si="38"/>
        <v>2.1928104054678532</v>
      </c>
      <c r="N390" s="3">
        <f t="shared" si="39"/>
        <v>16.161983547787493</v>
      </c>
      <c r="O390" s="3">
        <f t="shared" si="40"/>
        <v>0.93044822076747191</v>
      </c>
      <c r="P390" s="4">
        <f t="shared" si="41"/>
        <v>108.72143576874547</v>
      </c>
    </row>
    <row r="391" spans="1:16" x14ac:dyDescent="0.15">
      <c r="A391" t="s">
        <v>4</v>
      </c>
      <c r="B391" s="1">
        <v>2014</v>
      </c>
      <c r="C391" s="3">
        <v>29623.07421875</v>
      </c>
      <c r="D391" s="3">
        <v>8924.4267578125</v>
      </c>
      <c r="E391" s="3">
        <v>177.83377075195312</v>
      </c>
      <c r="F391" s="3">
        <v>396.53179931640625</v>
      </c>
      <c r="G391" s="3">
        <v>7.8134350478649139E-2</v>
      </c>
      <c r="H391" s="3">
        <v>106.26271057128906</v>
      </c>
      <c r="I391" s="3">
        <v>1502.5283203125</v>
      </c>
      <c r="J391" s="3">
        <v>1367.798828125</v>
      </c>
      <c r="K391" s="3">
        <f t="shared" si="36"/>
        <v>19.715484772086633</v>
      </c>
      <c r="L391" s="3">
        <f t="shared" si="37"/>
        <v>21.657478870162343</v>
      </c>
      <c r="M391" s="3">
        <f t="shared" si="38"/>
        <v>2.47424157733693</v>
      </c>
      <c r="N391" s="3">
        <f t="shared" si="39"/>
        <v>58.907706669205332</v>
      </c>
      <c r="O391" s="3">
        <f t="shared" si="40"/>
        <v>0.91033147903696177</v>
      </c>
      <c r="P391" s="4">
        <f t="shared" si="41"/>
        <v>155.71607975711314</v>
      </c>
    </row>
    <row r="392" spans="1:16" x14ac:dyDescent="0.15">
      <c r="A392" t="s">
        <v>5</v>
      </c>
      <c r="B392" s="1">
        <v>2014</v>
      </c>
      <c r="C392" s="3">
        <v>38559.22265625</v>
      </c>
      <c r="D392" s="3">
        <v>8939.6630859375</v>
      </c>
      <c r="E392" s="3">
        <v>389.65597534179688</v>
      </c>
      <c r="F392" s="3">
        <v>416.2998046875</v>
      </c>
      <c r="G392" s="3">
        <v>7.8134350478649139E-2</v>
      </c>
      <c r="H392" s="3">
        <v>1362.5067138671875</v>
      </c>
      <c r="I392" s="3">
        <v>2440.10107421875</v>
      </c>
      <c r="J392" s="3">
        <v>1972.3433837890625</v>
      </c>
      <c r="K392" s="3">
        <f t="shared" si="36"/>
        <v>15.802305512526997</v>
      </c>
      <c r="L392" s="3">
        <f t="shared" si="37"/>
        <v>19.549954117104093</v>
      </c>
      <c r="M392" s="3">
        <f t="shared" si="38"/>
        <v>2.8059879361284747</v>
      </c>
      <c r="N392" s="3">
        <f t="shared" si="39"/>
        <v>21.676066850808692</v>
      </c>
      <c r="O392" s="3">
        <f t="shared" si="40"/>
        <v>0.80830396930198889</v>
      </c>
      <c r="P392" s="4">
        <f t="shared" si="41"/>
        <v>215.59265773842381</v>
      </c>
    </row>
    <row r="393" spans="1:16" x14ac:dyDescent="0.15">
      <c r="A393" t="s">
        <v>6</v>
      </c>
      <c r="B393" s="1">
        <v>2014</v>
      </c>
      <c r="C393" s="3">
        <v>282.37753295898438</v>
      </c>
      <c r="D393" s="3">
        <v>161.34742736816406</v>
      </c>
      <c r="E393" s="3">
        <v>11.876420974731445</v>
      </c>
      <c r="F393" s="3">
        <v>4.7661952972412109</v>
      </c>
      <c r="G393" s="3">
        <v>1.0938808917999268</v>
      </c>
      <c r="H393" s="3">
        <v>46.880607604980469</v>
      </c>
      <c r="I393" s="3">
        <v>14.89899730682373</v>
      </c>
      <c r="J393" s="3">
        <v>13.054359436035156</v>
      </c>
      <c r="K393" s="3">
        <f t="shared" si="36"/>
        <v>18.952787704019226</v>
      </c>
      <c r="L393" s="3">
        <f t="shared" si="37"/>
        <v>21.630899190619154</v>
      </c>
      <c r="M393" s="3">
        <f t="shared" si="38"/>
        <v>1.4036258871307874</v>
      </c>
      <c r="N393" s="3">
        <f t="shared" si="39"/>
        <v>5.3540741728303711</v>
      </c>
      <c r="O393" s="3">
        <f t="shared" si="40"/>
        <v>0.87619046887512819</v>
      </c>
      <c r="P393" s="4">
        <f t="shared" si="41"/>
        <v>223.3470851203958</v>
      </c>
    </row>
    <row r="394" spans="1:16" x14ac:dyDescent="0.15">
      <c r="A394" t="s">
        <v>38</v>
      </c>
      <c r="B394" s="1">
        <v>2014</v>
      </c>
      <c r="C394" s="3">
        <v>3688.253662109375</v>
      </c>
      <c r="D394" s="3">
        <v>1540.731201171875</v>
      </c>
      <c r="E394" s="3">
        <v>84.932037353515625</v>
      </c>
      <c r="F394" s="3">
        <v>109.93502807617188</v>
      </c>
      <c r="G394" s="3">
        <v>7.8134350478649139E-2</v>
      </c>
      <c r="H394" s="3">
        <v>44.770980834960938</v>
      </c>
      <c r="I394" s="3">
        <v>380.27914428710938</v>
      </c>
      <c r="J394" s="3">
        <v>318.34188842773438</v>
      </c>
      <c r="K394" s="3">
        <f t="shared" si="36"/>
        <v>9.6988060416081012</v>
      </c>
      <c r="L394" s="3">
        <f t="shared" si="37"/>
        <v>11.585825793537165</v>
      </c>
      <c r="M394" s="3">
        <f t="shared" si="38"/>
        <v>1.5868341526664158</v>
      </c>
      <c r="N394" s="3">
        <f t="shared" si="39"/>
        <v>23.828368878041989</v>
      </c>
      <c r="O394" s="3">
        <f t="shared" si="40"/>
        <v>0.83712686643521894</v>
      </c>
      <c r="P394" s="4">
        <f t="shared" si="41"/>
        <v>2917.2317499367286</v>
      </c>
    </row>
    <row r="395" spans="1:16" x14ac:dyDescent="0.15">
      <c r="A395" t="s">
        <v>7</v>
      </c>
      <c r="B395" s="1">
        <v>2014</v>
      </c>
      <c r="C395" s="3">
        <v>11732.9658203125</v>
      </c>
      <c r="D395" s="3">
        <v>7737.25341796875</v>
      </c>
      <c r="E395" s="3">
        <v>284.6434326171875</v>
      </c>
      <c r="F395" s="3">
        <v>260.42178344726562</v>
      </c>
      <c r="G395" s="3">
        <v>7.8134350478649139E-2</v>
      </c>
      <c r="H395" s="3">
        <v>276.98626708984375</v>
      </c>
      <c r="I395" s="3">
        <v>373.96481323242188</v>
      </c>
      <c r="J395" s="3">
        <v>327.35223388671875</v>
      </c>
      <c r="K395" s="3">
        <f t="shared" si="36"/>
        <v>31.374518150242054</v>
      </c>
      <c r="L395" s="3">
        <f t="shared" si="37"/>
        <v>35.842021546652191</v>
      </c>
      <c r="M395" s="3">
        <f t="shared" si="38"/>
        <v>1.3450278713673678</v>
      </c>
      <c r="N395" s="3">
        <f t="shared" si="39"/>
        <v>21.82933468841879</v>
      </c>
      <c r="O395" s="3">
        <f t="shared" si="40"/>
        <v>0.87535570808707863</v>
      </c>
      <c r="P395" s="4">
        <f t="shared" si="41"/>
        <v>647.55846903233203</v>
      </c>
    </row>
    <row r="396" spans="1:16" x14ac:dyDescent="0.15">
      <c r="A396" t="s">
        <v>8</v>
      </c>
      <c r="B396" s="1">
        <v>2014</v>
      </c>
      <c r="C396" s="3">
        <v>13132.8994140625</v>
      </c>
      <c r="D396" s="3">
        <v>2653.8330078125</v>
      </c>
      <c r="E396" s="3">
        <v>88.135543823242188</v>
      </c>
      <c r="F396" s="3">
        <v>257.68707275390625</v>
      </c>
      <c r="G396" s="3">
        <v>7.8134350478649139E-2</v>
      </c>
      <c r="H396" s="3">
        <v>254.63983154296875</v>
      </c>
      <c r="I396" s="3">
        <v>675.5631103515625</v>
      </c>
      <c r="J396" s="3">
        <v>460.16616821289062</v>
      </c>
      <c r="K396" s="3">
        <f t="shared" si="36"/>
        <v>19.439929760563967</v>
      </c>
      <c r="L396" s="3">
        <f t="shared" si="37"/>
        <v>28.539471871792873</v>
      </c>
      <c r="M396" s="3">
        <f t="shared" si="38"/>
        <v>3.386777409983099</v>
      </c>
      <c r="N396" s="3">
        <f t="shared" si="39"/>
        <v>25.629918567410492</v>
      </c>
      <c r="O396" s="3">
        <f t="shared" si="40"/>
        <v>0.68115940785076401</v>
      </c>
      <c r="P396" s="4">
        <f t="shared" si="41"/>
        <v>306.07412461740984</v>
      </c>
    </row>
    <row r="397" spans="1:16" x14ac:dyDescent="0.15">
      <c r="A397" t="s">
        <v>9</v>
      </c>
      <c r="B397" s="1">
        <v>2014</v>
      </c>
      <c r="C397" s="3">
        <v>981.13299560546875</v>
      </c>
      <c r="D397" s="3">
        <v>743.1357421875</v>
      </c>
      <c r="E397" s="3">
        <v>5.2350010871887207</v>
      </c>
      <c r="F397" s="3">
        <v>13.360973358154297</v>
      </c>
      <c r="G397" s="3">
        <v>17.97089958190918</v>
      </c>
      <c r="H397" s="3">
        <v>194.9451904296875</v>
      </c>
      <c r="I397" s="3">
        <v>13.692887306213379</v>
      </c>
      <c r="J397" s="3">
        <v>11.919197082519531</v>
      </c>
      <c r="K397" s="3">
        <f t="shared" si="36"/>
        <v>71.652747420207206</v>
      </c>
      <c r="L397" s="3">
        <f t="shared" si="37"/>
        <v>82.315359735462366</v>
      </c>
      <c r="M397" s="3">
        <f t="shared" si="38"/>
        <v>1.2676418139242356</v>
      </c>
      <c r="N397" s="3">
        <f t="shared" si="39"/>
        <v>4.3359807706282432</v>
      </c>
      <c r="O397" s="3">
        <f t="shared" si="40"/>
        <v>0.870466309695764</v>
      </c>
      <c r="P397" s="4">
        <f t="shared" si="41"/>
        <v>61.988511044794173</v>
      </c>
    </row>
    <row r="398" spans="1:16" x14ac:dyDescent="0.15">
      <c r="A398" t="s">
        <v>10</v>
      </c>
      <c r="B398" s="1">
        <v>2014</v>
      </c>
      <c r="C398" s="3">
        <v>879.16766357421875</v>
      </c>
      <c r="D398" s="3">
        <v>607.96331787109375</v>
      </c>
      <c r="E398" s="3">
        <v>2.5002989768981934</v>
      </c>
      <c r="F398" s="3">
        <v>1.7189556360244751</v>
      </c>
      <c r="G398" s="3">
        <v>7.8134350478649139E-2</v>
      </c>
      <c r="H398" s="3">
        <v>54.381504058837891</v>
      </c>
      <c r="I398" s="3">
        <v>23.909341812133789</v>
      </c>
      <c r="J398" s="3">
        <v>22.490390777587891</v>
      </c>
      <c r="K398" s="3">
        <f t="shared" si="36"/>
        <v>36.770885224788941</v>
      </c>
      <c r="L398" s="3">
        <f t="shared" si="37"/>
        <v>39.090813150757981</v>
      </c>
      <c r="M398" s="3">
        <f t="shared" si="38"/>
        <v>1.3384331220897032</v>
      </c>
      <c r="N398" s="3">
        <f t="shared" si="39"/>
        <v>15.649513458180422</v>
      </c>
      <c r="O398" s="3">
        <f t="shared" si="40"/>
        <v>0.9406528608903072</v>
      </c>
      <c r="P398" s="4">
        <f t="shared" si="41"/>
        <v>479.57203597951468</v>
      </c>
    </row>
    <row r="399" spans="1:16" x14ac:dyDescent="0.15">
      <c r="A399" t="s">
        <v>11</v>
      </c>
      <c r="B399" s="1">
        <v>2014</v>
      </c>
      <c r="C399" s="3">
        <v>3737.165771484375</v>
      </c>
      <c r="D399" s="3">
        <v>1248.3524169921875</v>
      </c>
      <c r="E399" s="3">
        <v>59.382102966308594</v>
      </c>
      <c r="F399" s="3">
        <v>20.471199035644531</v>
      </c>
      <c r="G399" s="3">
        <v>7.8134350478649139E-2</v>
      </c>
      <c r="H399" s="3">
        <v>41.33306884765625</v>
      </c>
      <c r="I399" s="3">
        <v>407.66494750976562</v>
      </c>
      <c r="J399" s="3">
        <v>358.21444702148438</v>
      </c>
      <c r="K399" s="3">
        <f t="shared" si="36"/>
        <v>9.1672482373404236</v>
      </c>
      <c r="L399" s="3">
        <f t="shared" si="37"/>
        <v>10.432761164599913</v>
      </c>
      <c r="M399" s="3">
        <f t="shared" si="38"/>
        <v>1.8022476341281588</v>
      </c>
      <c r="N399" s="3">
        <f t="shared" si="39"/>
        <v>60.391413981734331</v>
      </c>
      <c r="O399" s="3">
        <f t="shared" si="40"/>
        <v>0.8786981790061883</v>
      </c>
      <c r="P399" s="4">
        <f t="shared" si="41"/>
        <v>176.51549745595136</v>
      </c>
    </row>
    <row r="400" spans="1:16" x14ac:dyDescent="0.15">
      <c r="A400" t="s">
        <v>12</v>
      </c>
      <c r="B400" s="1">
        <v>2014</v>
      </c>
      <c r="C400" s="3">
        <v>230948.71875</v>
      </c>
      <c r="D400" s="3">
        <v>70507.4921875</v>
      </c>
      <c r="E400" s="3">
        <v>2508.503173828125</v>
      </c>
      <c r="F400" s="3">
        <v>2027.6644287109375</v>
      </c>
      <c r="G400" s="3">
        <v>7.8134350478649139E-2</v>
      </c>
      <c r="H400" s="3">
        <v>1689.8115234375</v>
      </c>
      <c r="I400" s="3">
        <v>10357.001953125</v>
      </c>
      <c r="J400" s="3">
        <v>9002.3994140625</v>
      </c>
      <c r="K400" s="3">
        <f t="shared" si="36"/>
        <v>22.29880034736464</v>
      </c>
      <c r="L400" s="3">
        <f t="shared" si="37"/>
        <v>25.654129319038969</v>
      </c>
      <c r="M400" s="3">
        <f t="shared" si="38"/>
        <v>2.5001107105254552</v>
      </c>
      <c r="N400" s="3">
        <f t="shared" si="39"/>
        <v>62.12383555863763</v>
      </c>
      <c r="O400" s="3">
        <f t="shared" si="40"/>
        <v>0.86920900998249029</v>
      </c>
      <c r="P400" s="4">
        <f t="shared" si="41"/>
        <v>123.1294520838939</v>
      </c>
    </row>
    <row r="401" spans="1:16" x14ac:dyDescent="0.15">
      <c r="A401" t="s">
        <v>13</v>
      </c>
      <c r="B401" s="1">
        <v>2014</v>
      </c>
      <c r="C401" s="3">
        <v>10122.8515625</v>
      </c>
      <c r="D401" s="3">
        <v>3161.471923828125</v>
      </c>
      <c r="E401" s="3">
        <v>90.245170593261719</v>
      </c>
      <c r="F401" s="3">
        <v>176.5054931640625</v>
      </c>
      <c r="G401" s="3">
        <v>227.99601745605469</v>
      </c>
      <c r="H401" s="3">
        <v>322.53857421875</v>
      </c>
      <c r="I401" s="3">
        <v>667.82977294921875</v>
      </c>
      <c r="J401" s="3">
        <v>547.71551513671875</v>
      </c>
      <c r="K401" s="3">
        <f t="shared" si="36"/>
        <v>15.157832089150858</v>
      </c>
      <c r="L401" s="3">
        <f t="shared" si="37"/>
        <v>18.481951456082399</v>
      </c>
      <c r="M401" s="3">
        <f t="shared" si="38"/>
        <v>2.2660078356128222</v>
      </c>
      <c r="N401" s="3">
        <f t="shared" si="39"/>
        <v>13.923374754149233</v>
      </c>
      <c r="O401" s="3">
        <f t="shared" si="40"/>
        <v>0.82014240353187517</v>
      </c>
      <c r="P401" s="4">
        <f t="shared" si="41"/>
        <v>247.35735529175327</v>
      </c>
    </row>
    <row r="402" spans="1:16" x14ac:dyDescent="0.15">
      <c r="A402" t="s">
        <v>29</v>
      </c>
      <c r="B402" s="1">
        <v>2014</v>
      </c>
      <c r="C402" s="3">
        <v>1.1720151901245117</v>
      </c>
      <c r="D402" s="3">
        <v>6.8758225440979004</v>
      </c>
      <c r="E402" s="3">
        <v>196.92474365234375</v>
      </c>
      <c r="F402" s="3">
        <v>7.8134343028068542E-2</v>
      </c>
      <c r="G402" s="3">
        <v>7.8134350478649139E-2</v>
      </c>
      <c r="H402" s="3">
        <v>0.15626868605613708</v>
      </c>
      <c r="I402" s="3">
        <v>0.3547380268573761</v>
      </c>
      <c r="J402" s="3">
        <v>0.3547380268573761</v>
      </c>
      <c r="K402" s="3">
        <f t="shared" si="36"/>
        <v>3.3038893532429929</v>
      </c>
      <c r="L402" s="3">
        <f t="shared" si="37"/>
        <v>3.3038893532429929</v>
      </c>
      <c r="M402" s="3">
        <f t="shared" si="38"/>
        <v>5.7308442031951878E-3</v>
      </c>
      <c r="N402" s="3">
        <f t="shared" si="39"/>
        <v>3.7500000536377645</v>
      </c>
      <c r="O402" s="3">
        <f t="shared" si="40"/>
        <v>1</v>
      </c>
      <c r="P402" s="4">
        <f t="shared" si="41"/>
        <v>2.8638825335038649E-2</v>
      </c>
    </row>
    <row r="403" spans="1:16" x14ac:dyDescent="0.15">
      <c r="A403" t="s">
        <v>14</v>
      </c>
      <c r="B403" s="1">
        <v>2014</v>
      </c>
      <c r="C403" s="3">
        <v>10184.9677734375</v>
      </c>
      <c r="D403" s="3">
        <v>2884.641845703125</v>
      </c>
      <c r="E403" s="3">
        <v>151.89317321777344</v>
      </c>
      <c r="F403" s="3">
        <v>481.6982421875</v>
      </c>
      <c r="G403" s="3">
        <v>7.8134350478649139E-2</v>
      </c>
      <c r="H403" s="3">
        <v>141.42317199707031</v>
      </c>
      <c r="I403" s="3">
        <v>841.7933349609375</v>
      </c>
      <c r="J403" s="3">
        <v>732.3211669921875</v>
      </c>
      <c r="K403" s="3">
        <f t="shared" si="36"/>
        <v>12.099130927319734</v>
      </c>
      <c r="L403" s="3">
        <f t="shared" si="37"/>
        <v>13.907788320894124</v>
      </c>
      <c r="M403" s="3">
        <f t="shared" si="38"/>
        <v>2.2090093222932232</v>
      </c>
      <c r="N403" s="3">
        <f t="shared" si="39"/>
        <v>16.343028163899085</v>
      </c>
      <c r="O403" s="3">
        <f t="shared" si="40"/>
        <v>0.86995362944536747</v>
      </c>
      <c r="P403" s="4">
        <f t="shared" si="41"/>
        <v>578.37464295778091</v>
      </c>
    </row>
    <row r="404" spans="1:16" x14ac:dyDescent="0.15">
      <c r="A404" t="s">
        <v>35</v>
      </c>
      <c r="B404" s="1">
        <v>2014</v>
      </c>
      <c r="C404" s="3">
        <v>630.38787841796875</v>
      </c>
      <c r="D404" s="3">
        <v>382.7020263671875</v>
      </c>
      <c r="E404" s="3">
        <v>12.267092704772949</v>
      </c>
      <c r="F404" s="3">
        <v>27.347021102905273</v>
      </c>
      <c r="G404" s="3">
        <v>18.439704895019531</v>
      </c>
      <c r="H404" s="3">
        <v>234.40303039550781</v>
      </c>
      <c r="I404" s="3">
        <v>35.970436096191406</v>
      </c>
      <c r="J404" s="3">
        <v>31.926422119140625</v>
      </c>
      <c r="K404" s="3">
        <f t="shared" si="36"/>
        <v>17.525166409776027</v>
      </c>
      <c r="L404" s="3">
        <f t="shared" si="37"/>
        <v>19.74502110087797</v>
      </c>
      <c r="M404" s="3">
        <f t="shared" si="38"/>
        <v>1.3619231253773887</v>
      </c>
      <c r="N404" s="3">
        <f t="shared" si="39"/>
        <v>2.2498605464105554</v>
      </c>
      <c r="O404" s="3">
        <f t="shared" si="40"/>
        <v>0.88757395194663857</v>
      </c>
      <c r="P404" s="4">
        <f t="shared" si="41"/>
        <v>246.30765959938151</v>
      </c>
    </row>
    <row r="405" spans="1:16" x14ac:dyDescent="0.15">
      <c r="A405" t="s">
        <v>32</v>
      </c>
      <c r="B405" s="1">
        <v>2014</v>
      </c>
      <c r="C405" s="3">
        <v>914.640625</v>
      </c>
      <c r="D405" s="3">
        <v>660.3133544921875</v>
      </c>
      <c r="E405" s="3">
        <v>3.5160455703735352</v>
      </c>
      <c r="F405" s="3">
        <v>27.815826416015625</v>
      </c>
      <c r="G405" s="3">
        <v>2.5784335136413574</v>
      </c>
      <c r="H405" s="3">
        <v>39.067173004150391</v>
      </c>
      <c r="I405" s="3">
        <v>78.53900146484375</v>
      </c>
      <c r="J405" s="3">
        <v>73.005081176757812</v>
      </c>
      <c r="K405" s="3">
        <f t="shared" si="36"/>
        <v>11.645686957319144</v>
      </c>
      <c r="L405" s="3">
        <f t="shared" si="37"/>
        <v>12.528451585246488</v>
      </c>
      <c r="M405" s="3">
        <f t="shared" si="38"/>
        <v>1.1217443838946304</v>
      </c>
      <c r="N405" s="3">
        <f t="shared" si="39"/>
        <v>13.167603753173337</v>
      </c>
      <c r="O405" s="3">
        <f t="shared" si="40"/>
        <v>0.92953920746543905</v>
      </c>
      <c r="P405" s="4">
        <f t="shared" si="41"/>
        <v>357.37202352881417</v>
      </c>
    </row>
    <row r="406" spans="1:16" x14ac:dyDescent="0.15">
      <c r="A406" t="s">
        <v>17</v>
      </c>
      <c r="B406" s="1">
        <v>2014</v>
      </c>
      <c r="C406" s="3">
        <v>16164.04296875</v>
      </c>
      <c r="D406" s="3">
        <v>4170.9677734375</v>
      </c>
      <c r="E406" s="3">
        <v>117.98286437988281</v>
      </c>
      <c r="F406" s="3">
        <v>274.87661743164062</v>
      </c>
      <c r="G406" s="3">
        <v>7.8134350478649139E-2</v>
      </c>
      <c r="H406" s="3">
        <v>253.62408447265625</v>
      </c>
      <c r="I406" s="3">
        <v>892.5208740234375</v>
      </c>
      <c r="J406" s="3">
        <v>593.1219482421875</v>
      </c>
      <c r="K406" s="3">
        <f t="shared" si="36"/>
        <v>18.110548939750103</v>
      </c>
      <c r="L406" s="3">
        <f t="shared" si="37"/>
        <v>27.252478207314276</v>
      </c>
      <c r="M406" s="3">
        <f t="shared" si="38"/>
        <v>2.7991655309562948</v>
      </c>
      <c r="N406" s="3">
        <f t="shared" si="39"/>
        <v>30.580193265548974</v>
      </c>
      <c r="O406" s="3">
        <f t="shared" si="40"/>
        <v>0.66454686439816779</v>
      </c>
      <c r="P406" s="4">
        <f t="shared" si="41"/>
        <v>199.11788696593692</v>
      </c>
    </row>
    <row r="407" spans="1:16" x14ac:dyDescent="0.15">
      <c r="A407" t="s">
        <v>18</v>
      </c>
      <c r="B407" s="1">
        <v>2014</v>
      </c>
      <c r="C407" s="3">
        <v>9574.5048828125</v>
      </c>
      <c r="D407" s="3">
        <v>3196.71044921875</v>
      </c>
      <c r="E407" s="3">
        <v>338.00918579101562</v>
      </c>
      <c r="F407" s="3">
        <v>243.46661376953125</v>
      </c>
      <c r="G407" s="3">
        <v>7.8134350478649139E-2</v>
      </c>
      <c r="H407" s="3">
        <v>46.880607604980469</v>
      </c>
      <c r="I407" s="3">
        <v>812.56292724609375</v>
      </c>
      <c r="J407" s="3">
        <v>687.05657958984375</v>
      </c>
      <c r="K407" s="3">
        <f t="shared" si="36"/>
        <v>11.783093421776003</v>
      </c>
      <c r="L407" s="3">
        <f t="shared" si="37"/>
        <v>13.935540634118153</v>
      </c>
      <c r="M407" s="3">
        <f t="shared" si="38"/>
        <v>1.9018394695003145</v>
      </c>
      <c r="N407" s="3">
        <f t="shared" si="39"/>
        <v>32.96717966966628</v>
      </c>
      <c r="O407" s="3">
        <f t="shared" si="40"/>
        <v>0.8455426115961121</v>
      </c>
      <c r="P407" s="4">
        <f t="shared" si="41"/>
        <v>451.06253474938694</v>
      </c>
    </row>
    <row r="408" spans="1:16" x14ac:dyDescent="0.15">
      <c r="A408" t="s">
        <v>19</v>
      </c>
      <c r="B408" s="1">
        <v>2014</v>
      </c>
      <c r="C408" s="3">
        <v>7681.5439453125</v>
      </c>
      <c r="D408" s="3">
        <v>6428.89404296875</v>
      </c>
      <c r="E408" s="3">
        <v>56.959938049316406</v>
      </c>
      <c r="F408" s="3">
        <v>53.600162506103516</v>
      </c>
      <c r="G408" s="3">
        <v>7.8134350478649139E-2</v>
      </c>
      <c r="H408" s="3">
        <v>149.08033752441406</v>
      </c>
      <c r="I408" s="3">
        <v>335.08554077148438</v>
      </c>
      <c r="J408" s="3">
        <v>275.702392578125</v>
      </c>
      <c r="K408" s="3">
        <f t="shared" si="36"/>
        <v>22.924128351306635</v>
      </c>
      <c r="L408" s="3">
        <f t="shared" si="37"/>
        <v>27.861723917161157</v>
      </c>
      <c r="M408" s="3">
        <f t="shared" si="38"/>
        <v>1.0824195496972515</v>
      </c>
      <c r="N408" s="3">
        <f t="shared" si="39"/>
        <v>37.885163158469474</v>
      </c>
      <c r="O408" s="3">
        <f t="shared" si="40"/>
        <v>0.82278212286737729</v>
      </c>
      <c r="P408" s="4">
        <f t="shared" si="41"/>
        <v>537.54690396661101</v>
      </c>
    </row>
    <row r="409" spans="1:16" x14ac:dyDescent="0.15">
      <c r="A409" t="s">
        <v>20</v>
      </c>
      <c r="B409" s="1">
        <v>2014</v>
      </c>
      <c r="C409" s="3">
        <v>3287.11181640625</v>
      </c>
      <c r="D409" s="3">
        <v>1730.59765625</v>
      </c>
      <c r="E409" s="3">
        <v>53.756431579589844</v>
      </c>
      <c r="F409" s="3">
        <v>133.92227172851562</v>
      </c>
      <c r="G409" s="3">
        <v>41.411201477050781</v>
      </c>
      <c r="H409" s="3">
        <v>85.166435241699219</v>
      </c>
      <c r="I409" s="3">
        <v>285.20938110351562</v>
      </c>
      <c r="J409" s="3">
        <v>262.15139770507812</v>
      </c>
      <c r="K409" s="3">
        <f t="shared" si="36"/>
        <v>11.525258403801262</v>
      </c>
      <c r="L409" s="3">
        <f t="shared" si="37"/>
        <v>12.538982607692484</v>
      </c>
      <c r="M409" s="3">
        <f t="shared" si="38"/>
        <v>1.4097400430205849</v>
      </c>
      <c r="N409" s="3">
        <f t="shared" si="39"/>
        <v>12.618475898895287</v>
      </c>
      <c r="O409" s="3">
        <f t="shared" si="40"/>
        <v>0.91915419012788824</v>
      </c>
      <c r="P409" s="4">
        <f t="shared" si="41"/>
        <v>422.47725428897718</v>
      </c>
    </row>
    <row r="410" spans="1:16" x14ac:dyDescent="0.15">
      <c r="A410" t="s">
        <v>37</v>
      </c>
      <c r="B410" s="1">
        <v>2014</v>
      </c>
      <c r="C410" s="3">
        <v>638.670166015625</v>
      </c>
      <c r="D410" s="3">
        <v>6.8758225440979004</v>
      </c>
      <c r="E410" s="3">
        <v>2.8128364086151123</v>
      </c>
      <c r="F410" s="3">
        <v>45.942996978759766</v>
      </c>
      <c r="G410" s="3">
        <v>7.8134350478649139E-2</v>
      </c>
      <c r="H410" s="3">
        <v>0.93761217594146729</v>
      </c>
      <c r="I410" s="3">
        <v>69.741493225097656</v>
      </c>
      <c r="J410" s="3">
        <v>65.981269836425781</v>
      </c>
      <c r="K410" s="3">
        <f t="shared" si="36"/>
        <v>9.1576783989160226</v>
      </c>
      <c r="L410" s="3">
        <f t="shared" si="37"/>
        <v>9.6795676651715361</v>
      </c>
      <c r="M410" s="3">
        <f t="shared" si="38"/>
        <v>4.3921595509402023</v>
      </c>
      <c r="N410" s="3">
        <f t="shared" si="39"/>
        <v>13.600665570303754</v>
      </c>
      <c r="O410" s="3">
        <f t="shared" si="40"/>
        <v>0.94608341154188691</v>
      </c>
      <c r="P410" s="4">
        <f t="shared" si="41"/>
        <v>29.72932490954749</v>
      </c>
    </row>
    <row r="411" spans="1:16" x14ac:dyDescent="0.15">
      <c r="A411" t="s">
        <v>28</v>
      </c>
      <c r="B411" s="1">
        <v>2014</v>
      </c>
      <c r="C411" s="3">
        <v>703.83416748046875</v>
      </c>
      <c r="D411" s="3">
        <v>537.56427001953125</v>
      </c>
      <c r="E411" s="3">
        <v>37.104053497314453</v>
      </c>
      <c r="F411" s="3">
        <v>28.987842559814453</v>
      </c>
      <c r="G411" s="3">
        <v>7.8134350478649139E-2</v>
      </c>
      <c r="H411" s="3">
        <v>449.27249145507812</v>
      </c>
      <c r="I411" s="3">
        <v>18.659219741821289</v>
      </c>
      <c r="J411" s="3">
        <v>15.60847282409668</v>
      </c>
      <c r="K411" s="3">
        <f t="shared" si="36"/>
        <v>37.720450116301002</v>
      </c>
      <c r="L411" s="3">
        <f t="shared" si="37"/>
        <v>45.093083443363859</v>
      </c>
      <c r="M411" s="3">
        <f t="shared" si="38"/>
        <v>1.1558425661996103</v>
      </c>
      <c r="N411" s="3">
        <f t="shared" si="39"/>
        <v>1.4714145192747832</v>
      </c>
      <c r="O411" s="3">
        <f t="shared" si="40"/>
        <v>0.83650190308403372</v>
      </c>
      <c r="P411" s="4">
        <f t="shared" si="41"/>
        <v>32.762630479526429</v>
      </c>
    </row>
    <row r="412" spans="1:16" x14ac:dyDescent="0.15">
      <c r="A412" t="s">
        <v>33</v>
      </c>
      <c r="B412" s="1">
        <v>2014</v>
      </c>
      <c r="C412" s="3">
        <v>2711.886962890625</v>
      </c>
      <c r="D412" s="3">
        <v>1315.0010986328125</v>
      </c>
      <c r="E412" s="3">
        <v>1.0157464742660522</v>
      </c>
      <c r="F412" s="3">
        <v>73.055610656738281</v>
      </c>
      <c r="G412" s="3">
        <v>7.8134350478649139E-2</v>
      </c>
      <c r="H412" s="3">
        <v>147.67391967773438</v>
      </c>
      <c r="I412" s="3">
        <v>259.17160034179688</v>
      </c>
      <c r="J412" s="3">
        <v>236.68121337890625</v>
      </c>
      <c r="K412" s="3">
        <f t="shared" si="36"/>
        <v>10.463673331932103</v>
      </c>
      <c r="L412" s="3">
        <f t="shared" si="37"/>
        <v>11.457973043889746</v>
      </c>
      <c r="M412" s="3">
        <f t="shared" si="38"/>
        <v>1.4967340226035486</v>
      </c>
      <c r="N412" s="3">
        <f t="shared" si="39"/>
        <v>12.281670415562564</v>
      </c>
      <c r="O412" s="3">
        <f t="shared" si="40"/>
        <v>0.91322202381267781</v>
      </c>
      <c r="P412" s="4">
        <f t="shared" si="41"/>
        <v>126.2350629914486</v>
      </c>
    </row>
    <row r="413" spans="1:16" x14ac:dyDescent="0.15">
      <c r="A413" t="s">
        <v>27</v>
      </c>
      <c r="B413" s="1">
        <v>2014</v>
      </c>
      <c r="C413" s="3">
        <v>3431.504150390625</v>
      </c>
      <c r="D413" s="3">
        <v>2252.144287109375</v>
      </c>
      <c r="E413" s="3">
        <v>14.611123085021973</v>
      </c>
      <c r="F413" s="3">
        <v>40.864261627197266</v>
      </c>
      <c r="G413" s="3">
        <v>7.8134350478649139E-2</v>
      </c>
      <c r="H413" s="3">
        <v>25.940603256225586</v>
      </c>
      <c r="I413" s="3">
        <v>153.03398132324219</v>
      </c>
      <c r="J413" s="3">
        <v>129.69221496582031</v>
      </c>
      <c r="K413" s="3">
        <f t="shared" si="36"/>
        <v>22.423151516541392</v>
      </c>
      <c r="L413" s="3">
        <f t="shared" si="37"/>
        <v>26.458829092362866</v>
      </c>
      <c r="M413" s="3">
        <f t="shared" si="38"/>
        <v>1.3459615247523802</v>
      </c>
      <c r="N413" s="3">
        <f t="shared" si="39"/>
        <v>51.306074633257055</v>
      </c>
      <c r="O413" s="3">
        <f t="shared" si="40"/>
        <v>0.84747331177303153</v>
      </c>
      <c r="P413" s="4">
        <f t="shared" si="41"/>
        <v>159.73237399181693</v>
      </c>
    </row>
    <row r="414" spans="1:16" x14ac:dyDescent="0.15">
      <c r="A414" t="s">
        <v>30</v>
      </c>
      <c r="B414" s="1">
        <v>2014</v>
      </c>
      <c r="C414" s="3">
        <v>9310.33203125</v>
      </c>
      <c r="D414" s="3">
        <v>7269.46337890625</v>
      </c>
      <c r="E414" s="3">
        <v>30.628664016723633</v>
      </c>
      <c r="F414" s="3">
        <v>44.145904541015625</v>
      </c>
      <c r="G414" s="3">
        <v>7.8134350478649139E-2</v>
      </c>
      <c r="H414" s="3">
        <v>107.20032501220703</v>
      </c>
      <c r="I414" s="3">
        <v>129.26654052734375</v>
      </c>
      <c r="J414" s="3">
        <v>93.012306213378906</v>
      </c>
      <c r="K414" s="3">
        <f t="shared" si="36"/>
        <v>72.024299507578959</v>
      </c>
      <c r="L414" s="3">
        <f t="shared" si="37"/>
        <v>100.09785167450025</v>
      </c>
      <c r="M414" s="3">
        <f t="shared" si="38"/>
        <v>1.2376858530125252</v>
      </c>
      <c r="N414" s="3">
        <f t="shared" si="39"/>
        <v>61.48503312961531</v>
      </c>
      <c r="O414" s="3">
        <f t="shared" si="40"/>
        <v>0.71953891419956439</v>
      </c>
      <c r="P414" s="4">
        <f t="shared" si="41"/>
        <v>433.38471201741851</v>
      </c>
    </row>
    <row r="415" spans="1:16" x14ac:dyDescent="0.15">
      <c r="A415" t="s">
        <v>22</v>
      </c>
      <c r="B415" s="1">
        <v>2014</v>
      </c>
      <c r="C415" s="3">
        <v>85597.3515625</v>
      </c>
      <c r="D415" s="3">
        <v>51912.3046875</v>
      </c>
      <c r="E415" s="3">
        <v>291.831787109375</v>
      </c>
      <c r="F415" s="3">
        <v>512.483154296875</v>
      </c>
      <c r="G415" s="3">
        <v>7.8134350478649139E-2</v>
      </c>
      <c r="H415" s="3">
        <v>693.67669677734375</v>
      </c>
      <c r="I415" s="3">
        <v>3792.007568359375</v>
      </c>
      <c r="J415" s="3">
        <v>3206.7607421875</v>
      </c>
      <c r="K415" s="3">
        <f t="shared" si="36"/>
        <v>22.573096181749971</v>
      </c>
      <c r="L415" s="3">
        <f t="shared" si="37"/>
        <v>26.692777679481491</v>
      </c>
      <c r="M415" s="3">
        <f t="shared" si="38"/>
        <v>1.4458302658142805</v>
      </c>
      <c r="N415" s="3">
        <f t="shared" si="39"/>
        <v>70.962241777158525</v>
      </c>
      <c r="O415" s="3">
        <f t="shared" si="40"/>
        <v>0.84566306484850085</v>
      </c>
      <c r="P415" s="4">
        <f t="shared" si="41"/>
        <v>792.44131323394902</v>
      </c>
    </row>
    <row r="416" spans="1:16" x14ac:dyDescent="0.15">
      <c r="A416" t="s">
        <v>23</v>
      </c>
      <c r="B416" s="1">
        <v>2014</v>
      </c>
      <c r="C416" s="3">
        <v>8047.99365234375</v>
      </c>
      <c r="D416" s="3">
        <v>2304.963134765625</v>
      </c>
      <c r="E416" s="3">
        <v>84.541358947753906</v>
      </c>
      <c r="F416" s="3">
        <v>75.712181091308594</v>
      </c>
      <c r="G416" s="3">
        <v>7.8134350478649139E-2</v>
      </c>
      <c r="H416" s="3">
        <v>23.284034729003906</v>
      </c>
      <c r="I416" s="3">
        <v>268.0400390625</v>
      </c>
      <c r="J416" s="3">
        <v>229.58644104003906</v>
      </c>
      <c r="K416" s="3">
        <f t="shared" si="36"/>
        <v>30.025341290400149</v>
      </c>
      <c r="L416" s="3">
        <f t="shared" si="37"/>
        <v>35.054307283504642</v>
      </c>
      <c r="M416" s="3">
        <f t="shared" si="38"/>
        <v>2.7875402000577498</v>
      </c>
      <c r="N416" s="3">
        <f t="shared" si="39"/>
        <v>81.23185908835201</v>
      </c>
      <c r="O416" s="3">
        <f t="shared" si="40"/>
        <v>0.85653785845966635</v>
      </c>
      <c r="P416" s="4">
        <f t="shared" si="41"/>
        <v>188.54929312422678</v>
      </c>
    </row>
    <row r="417" spans="1:16" x14ac:dyDescent="0.15">
      <c r="A417" t="s">
        <v>24</v>
      </c>
      <c r="B417" s="1">
        <v>2014</v>
      </c>
      <c r="C417" s="3">
        <v>2721.262939453125</v>
      </c>
      <c r="D417" s="3">
        <v>1841.8609619140625</v>
      </c>
      <c r="E417" s="3">
        <v>17.580226898193359</v>
      </c>
      <c r="F417" s="3">
        <v>19.221048355102539</v>
      </c>
      <c r="G417" s="3">
        <v>8.7510471343994141</v>
      </c>
      <c r="H417" s="3">
        <v>251.43632507324219</v>
      </c>
      <c r="I417" s="3">
        <v>209.43733215332031</v>
      </c>
      <c r="J417" s="3">
        <v>175.66627502441406</v>
      </c>
      <c r="K417" s="3">
        <f t="shared" si="36"/>
        <v>12.993208572104052</v>
      </c>
      <c r="L417" s="3">
        <f t="shared" si="37"/>
        <v>15.491094913209292</v>
      </c>
      <c r="M417" s="3">
        <f t="shared" si="38"/>
        <v>1.2123896766572979</v>
      </c>
      <c r="N417" s="3">
        <f t="shared" si="39"/>
        <v>9.7393734017476987</v>
      </c>
      <c r="O417" s="3">
        <f t="shared" si="40"/>
        <v>0.8387534028356326</v>
      </c>
      <c r="P417" s="4">
        <f t="shared" si="41"/>
        <v>195.00091059847401</v>
      </c>
    </row>
    <row r="418" spans="1:16" x14ac:dyDescent="0.15">
      <c r="A418" t="s">
        <v>25</v>
      </c>
      <c r="B418" s="1">
        <v>2014</v>
      </c>
      <c r="C418" s="3">
        <v>40518.75390625</v>
      </c>
      <c r="D418" s="3">
        <v>3347.353515625</v>
      </c>
      <c r="E418" s="3">
        <v>32.269485473632812</v>
      </c>
      <c r="F418" s="3">
        <v>143.8453369140625</v>
      </c>
      <c r="G418" s="3">
        <v>12089.4150390625</v>
      </c>
      <c r="H418" s="3">
        <v>258.46841430664062</v>
      </c>
      <c r="I418" s="3">
        <v>3436.98583984375</v>
      </c>
      <c r="J418" s="3">
        <v>3100.197509765625</v>
      </c>
      <c r="K418" s="3">
        <f t="shared" si="36"/>
        <v>11.789037195478244</v>
      </c>
      <c r="L418" s="3">
        <f t="shared" si="37"/>
        <v>13.069733066559756</v>
      </c>
      <c r="M418" s="3">
        <f t="shared" si="38"/>
        <v>4.0858672110056053</v>
      </c>
      <c r="N418" s="3">
        <f t="shared" si="39"/>
        <v>3.2436466230172925</v>
      </c>
      <c r="O418" s="3">
        <f t="shared" si="40"/>
        <v>0.90201055640850825</v>
      </c>
      <c r="P418" s="4">
        <f t="shared" si="41"/>
        <v>299.69557476100533</v>
      </c>
    </row>
    <row r="419" spans="1:16" x14ac:dyDescent="0.15">
      <c r="A419" t="s">
        <v>26</v>
      </c>
      <c r="B419" s="1">
        <v>2014</v>
      </c>
      <c r="C419" s="3">
        <v>24613.646484375</v>
      </c>
      <c r="D419" s="3">
        <v>10936.93359375</v>
      </c>
      <c r="E419" s="3">
        <v>179.16204833984375</v>
      </c>
      <c r="F419" s="3">
        <v>498.73153686523438</v>
      </c>
      <c r="G419" s="3">
        <v>497.0906982421875</v>
      </c>
      <c r="H419" s="3">
        <v>991.29046630859375</v>
      </c>
      <c r="I419" s="3">
        <v>1866.8443603515625</v>
      </c>
      <c r="J419" s="3">
        <v>1662.7989501953125</v>
      </c>
      <c r="K419" s="3">
        <f t="shared" si="36"/>
        <v>13.184626960407016</v>
      </c>
      <c r="L419" s="3">
        <f t="shared" si="37"/>
        <v>14.802539105214061</v>
      </c>
      <c r="M419" s="3">
        <f t="shared" si="38"/>
        <v>1.6806012017538881</v>
      </c>
      <c r="N419" s="3">
        <f t="shared" si="39"/>
        <v>12.386638395917517</v>
      </c>
      <c r="O419" s="3">
        <f t="shared" si="40"/>
        <v>0.89070036341014291</v>
      </c>
      <c r="P419" s="4">
        <f t="shared" si="41"/>
        <v>144.82657212128706</v>
      </c>
    </row>
    <row r="420" spans="1:16" x14ac:dyDescent="0.15">
      <c r="A420" t="s">
        <v>1</v>
      </c>
      <c r="B420" s="1">
        <v>2015</v>
      </c>
      <c r="C420" s="3">
        <v>77.720169067382812</v>
      </c>
      <c r="D420" s="3">
        <v>16.096855163574219</v>
      </c>
      <c r="E420" s="3">
        <v>1.1381615400314331</v>
      </c>
      <c r="F420" s="3">
        <v>1.2194586992263794</v>
      </c>
      <c r="G420" s="3">
        <v>8.1297248601913452E-2</v>
      </c>
      <c r="H420" s="3">
        <v>22.68193244934082</v>
      </c>
      <c r="I420" s="3">
        <v>11.699828147888184</v>
      </c>
      <c r="J420" s="3">
        <v>10.55013370513916</v>
      </c>
      <c r="K420" s="3">
        <f t="shared" si="36"/>
        <v>6.6428470645025062</v>
      </c>
      <c r="L420" s="3">
        <f t="shared" si="37"/>
        <v>7.3667473076216954</v>
      </c>
      <c r="M420" s="3">
        <f t="shared" si="38"/>
        <v>1.9683477592854555</v>
      </c>
      <c r="N420" s="3">
        <f t="shared" si="39"/>
        <v>3.2406779331943789</v>
      </c>
      <c r="O420" s="3">
        <f t="shared" si="40"/>
        <v>0.90173407436274666</v>
      </c>
      <c r="P420" s="4">
        <f t="shared" si="41"/>
        <v>51.517512773760835</v>
      </c>
    </row>
    <row r="421" spans="1:16" x14ac:dyDescent="0.15">
      <c r="A421" t="s">
        <v>31</v>
      </c>
      <c r="B421" s="1">
        <v>2015</v>
      </c>
      <c r="C421" s="3">
        <v>6676.94287109375</v>
      </c>
      <c r="D421" s="3">
        <v>1116.861572265625</v>
      </c>
      <c r="E421" s="3">
        <v>6.7476716041564941</v>
      </c>
      <c r="F421" s="3">
        <v>416.40451049804688</v>
      </c>
      <c r="G421" s="3">
        <v>36.990249633789062</v>
      </c>
      <c r="H421" s="3">
        <v>119.91344451904297</v>
      </c>
      <c r="I421" s="3">
        <v>256.71994018554688</v>
      </c>
      <c r="J421" s="3">
        <v>232.98213195800781</v>
      </c>
      <c r="K421" s="3">
        <f t="shared" si="36"/>
        <v>26.008664797397209</v>
      </c>
      <c r="L421" s="3">
        <f t="shared" si="37"/>
        <v>28.658604910943072</v>
      </c>
      <c r="M421" s="3">
        <f t="shared" si="38"/>
        <v>4.1386574338257205</v>
      </c>
      <c r="N421" s="3">
        <f t="shared" si="39"/>
        <v>11.646341037731586</v>
      </c>
      <c r="O421" s="3">
        <f t="shared" si="40"/>
        <v>0.90753422499871916</v>
      </c>
      <c r="P421" s="4">
        <f t="shared" si="41"/>
        <v>4425.8716080894774</v>
      </c>
    </row>
    <row r="422" spans="1:16" x14ac:dyDescent="0.15">
      <c r="A422" t="s">
        <v>2</v>
      </c>
      <c r="B422" s="1">
        <v>2015</v>
      </c>
      <c r="C422" s="3">
        <v>25052.72265625</v>
      </c>
      <c r="D422" s="3">
        <v>9023.01953125</v>
      </c>
      <c r="E422" s="3">
        <v>125.766845703125</v>
      </c>
      <c r="F422" s="3">
        <v>275.02859497070312</v>
      </c>
      <c r="G422" s="3">
        <v>3500.33447265625</v>
      </c>
      <c r="H422" s="3">
        <v>146.25375366210938</v>
      </c>
      <c r="I422" s="3">
        <v>1691.6058349609375</v>
      </c>
      <c r="J422" s="3">
        <v>1367.2568359375</v>
      </c>
      <c r="K422" s="3">
        <f t="shared" si="36"/>
        <v>14.810023788330405</v>
      </c>
      <c r="L422" s="3">
        <f t="shared" si="37"/>
        <v>18.323347887357141</v>
      </c>
      <c r="M422" s="3">
        <f t="shared" si="38"/>
        <v>2.0522151773898725</v>
      </c>
      <c r="N422" s="3">
        <f t="shared" si="39"/>
        <v>6.3883657679780654</v>
      </c>
      <c r="O422" s="3">
        <f t="shared" si="40"/>
        <v>0.80825970665268643</v>
      </c>
      <c r="P422" s="4">
        <f t="shared" si="41"/>
        <v>308.71765564607659</v>
      </c>
    </row>
    <row r="423" spans="1:16" x14ac:dyDescent="0.15">
      <c r="A423" t="s">
        <v>34</v>
      </c>
      <c r="B423" s="1">
        <v>2015</v>
      </c>
      <c r="C423" s="3">
        <v>635.8258056640625</v>
      </c>
      <c r="D423" s="3">
        <v>152.75753784179688</v>
      </c>
      <c r="E423" s="3">
        <v>98.857452392578125</v>
      </c>
      <c r="F423" s="3">
        <v>47.965377807617188</v>
      </c>
      <c r="G423" s="3">
        <v>8.1297248601913452E-2</v>
      </c>
      <c r="H423" s="3">
        <v>180.88638305664062</v>
      </c>
      <c r="I423" s="3">
        <v>72.565986633300781</v>
      </c>
      <c r="J423" s="3">
        <v>67.088027954101562</v>
      </c>
      <c r="K423" s="3">
        <f t="shared" si="36"/>
        <v>8.7620362536665333</v>
      </c>
      <c r="L423" s="3">
        <f t="shared" si="37"/>
        <v>9.47748540319391</v>
      </c>
      <c r="M423" s="3">
        <f t="shared" si="38"/>
        <v>1.6250349448295311</v>
      </c>
      <c r="N423" s="3">
        <f t="shared" si="39"/>
        <v>2.7773437829612719</v>
      </c>
      <c r="O423" s="3">
        <f t="shared" si="40"/>
        <v>0.92451065666782561</v>
      </c>
      <c r="P423" s="4">
        <f t="shared" si="41"/>
        <v>7.8351025881379748</v>
      </c>
    </row>
    <row r="424" spans="1:16" x14ac:dyDescent="0.15">
      <c r="A424" t="s">
        <v>3</v>
      </c>
      <c r="B424" s="1">
        <v>2015</v>
      </c>
      <c r="C424" s="3">
        <v>4715.484375</v>
      </c>
      <c r="D424" s="3">
        <v>1836.01708984375</v>
      </c>
      <c r="E424" s="3">
        <v>52.436725616455078</v>
      </c>
      <c r="F424" s="3">
        <v>83.248382568359375</v>
      </c>
      <c r="G424" s="3">
        <v>8.1297248601913452E-2</v>
      </c>
      <c r="H424" s="3">
        <v>145.35948181152344</v>
      </c>
      <c r="I424" s="3">
        <v>408.00613403320312</v>
      </c>
      <c r="J424" s="3">
        <v>320.89990234375</v>
      </c>
      <c r="K424" s="3">
        <f t="shared" si="36"/>
        <v>11.557385984339781</v>
      </c>
      <c r="L424" s="3">
        <f t="shared" si="37"/>
        <v>14.694564693100913</v>
      </c>
      <c r="M424" s="3">
        <f t="shared" si="38"/>
        <v>1.8016186699318939</v>
      </c>
      <c r="N424" s="3">
        <f t="shared" si="39"/>
        <v>20.619623341225523</v>
      </c>
      <c r="O424" s="3">
        <f t="shared" si="40"/>
        <v>0.7865075438244159</v>
      </c>
      <c r="P424" s="4">
        <f t="shared" si="41"/>
        <v>671.04166089431635</v>
      </c>
    </row>
    <row r="425" spans="1:16" x14ac:dyDescent="0.15">
      <c r="A425" t="s">
        <v>36</v>
      </c>
      <c r="B425" s="1">
        <v>2015</v>
      </c>
      <c r="C425" s="3">
        <v>981.908203125</v>
      </c>
      <c r="D425" s="3">
        <v>815.24884033203125</v>
      </c>
      <c r="E425" s="3">
        <v>1.7072422504425049</v>
      </c>
      <c r="F425" s="3">
        <v>21.950258255004883</v>
      </c>
      <c r="G425" s="3">
        <v>8.1297248601913452E-2</v>
      </c>
      <c r="H425" s="3">
        <v>47.477592468261719</v>
      </c>
      <c r="I425" s="3">
        <v>63.841835021972656</v>
      </c>
      <c r="J425" s="3">
        <v>58.025737762451172</v>
      </c>
      <c r="K425" s="3">
        <f t="shared" si="36"/>
        <v>15.380325499526343</v>
      </c>
      <c r="L425" s="3">
        <f t="shared" si="37"/>
        <v>16.921942589421054</v>
      </c>
      <c r="M425" s="3">
        <f t="shared" si="38"/>
        <v>1.0458920559913509</v>
      </c>
      <c r="N425" s="3">
        <f t="shared" si="39"/>
        <v>14.126316201176776</v>
      </c>
      <c r="O425" s="3">
        <f t="shared" si="40"/>
        <v>0.9088983382523429</v>
      </c>
      <c r="P425" s="4">
        <f t="shared" si="41"/>
        <v>139.731416556916</v>
      </c>
    </row>
    <row r="426" spans="1:16" x14ac:dyDescent="0.15">
      <c r="A426" t="s">
        <v>4</v>
      </c>
      <c r="B426" s="1">
        <v>2015</v>
      </c>
      <c r="C426" s="3">
        <v>34465.3203125</v>
      </c>
      <c r="D426" s="3">
        <v>9745.263671875</v>
      </c>
      <c r="E426" s="3">
        <v>265.67941284179688</v>
      </c>
      <c r="F426" s="3">
        <v>609.8919677734375</v>
      </c>
      <c r="G426" s="3">
        <v>8.1297248601913452E-2</v>
      </c>
      <c r="H426" s="3">
        <v>110.56426239013672</v>
      </c>
      <c r="I426" s="3">
        <v>1751.119384765625</v>
      </c>
      <c r="J426" s="3">
        <v>1547.285400390625</v>
      </c>
      <c r="K426" s="3">
        <f t="shared" si="36"/>
        <v>19.681879266680003</v>
      </c>
      <c r="L426" s="3">
        <f t="shared" si="37"/>
        <v>22.274701424700929</v>
      </c>
      <c r="M426" s="3">
        <f t="shared" si="38"/>
        <v>2.5895574035235396</v>
      </c>
      <c r="N426" s="3">
        <f t="shared" si="39"/>
        <v>47.832790106412411</v>
      </c>
      <c r="O426" s="3">
        <f t="shared" si="40"/>
        <v>0.88359789392527244</v>
      </c>
      <c r="P426" s="4">
        <f t="shared" si="41"/>
        <v>181.16973704365796</v>
      </c>
    </row>
    <row r="427" spans="1:16" x14ac:dyDescent="0.15">
      <c r="A427" t="s">
        <v>5</v>
      </c>
      <c r="B427" s="1">
        <v>2015</v>
      </c>
      <c r="C427" s="3">
        <v>44831.20703125</v>
      </c>
      <c r="D427" s="3">
        <v>10070.453125</v>
      </c>
      <c r="E427" s="3">
        <v>411.44537353515625</v>
      </c>
      <c r="F427" s="3">
        <v>526.15582275390625</v>
      </c>
      <c r="G427" s="3">
        <v>8.1297248601913452E-2</v>
      </c>
      <c r="H427" s="3">
        <v>1427.9862060546875</v>
      </c>
      <c r="I427" s="3">
        <v>2657.754638671875</v>
      </c>
      <c r="J427" s="3">
        <v>2074.11572265625</v>
      </c>
      <c r="K427" s="3">
        <f t="shared" si="36"/>
        <v>16.868075923537063</v>
      </c>
      <c r="L427" s="3">
        <f t="shared" si="37"/>
        <v>21.614612213553922</v>
      </c>
      <c r="M427" s="3">
        <f t="shared" si="38"/>
        <v>2.9467522113815576</v>
      </c>
      <c r="N427" s="3">
        <f t="shared" si="39"/>
        <v>22.940677471955368</v>
      </c>
      <c r="O427" s="3">
        <f t="shared" si="40"/>
        <v>0.78040150602191061</v>
      </c>
      <c r="P427" s="4">
        <f t="shared" si="41"/>
        <v>250.66063078224613</v>
      </c>
    </row>
    <row r="428" spans="1:16" x14ac:dyDescent="0.15">
      <c r="A428" t="s">
        <v>6</v>
      </c>
      <c r="B428" s="1">
        <v>2015</v>
      </c>
      <c r="C428" s="3">
        <v>303.72653198242188</v>
      </c>
      <c r="D428" s="3">
        <v>186.00810241699219</v>
      </c>
      <c r="E428" s="3">
        <v>11.462912559509277</v>
      </c>
      <c r="F428" s="3">
        <v>3.4144845008850098</v>
      </c>
      <c r="G428" s="3">
        <v>1.0568642616271973</v>
      </c>
      <c r="H428" s="3">
        <v>48.778350830078125</v>
      </c>
      <c r="I428" s="3">
        <v>14.743136405944824</v>
      </c>
      <c r="J428" s="3">
        <v>13.052409172058105</v>
      </c>
      <c r="K428" s="3">
        <f t="shared" si="36"/>
        <v>20.601215617862103</v>
      </c>
      <c r="L428" s="3">
        <f t="shared" si="37"/>
        <v>23.269767900980554</v>
      </c>
      <c r="M428" s="3">
        <f t="shared" si="38"/>
        <v>1.3482983503400794</v>
      </c>
      <c r="N428" s="3">
        <f t="shared" si="39"/>
        <v>5.703816815986043</v>
      </c>
      <c r="O428" s="3">
        <f t="shared" si="40"/>
        <v>0.88532106145304523</v>
      </c>
      <c r="P428" s="4">
        <f t="shared" si="41"/>
        <v>240.23311940278873</v>
      </c>
    </row>
    <row r="429" spans="1:16" x14ac:dyDescent="0.15">
      <c r="A429" t="s">
        <v>38</v>
      </c>
      <c r="B429" s="1">
        <v>2015</v>
      </c>
      <c r="C429" s="3">
        <v>3837.555419921875</v>
      </c>
      <c r="D429" s="3">
        <v>1603.1004638671875</v>
      </c>
      <c r="E429" s="3">
        <v>88.370109558105469</v>
      </c>
      <c r="F429" s="3">
        <v>114.38523101806641</v>
      </c>
      <c r="G429" s="3">
        <v>8.1297248601913452E-2</v>
      </c>
      <c r="H429" s="3">
        <v>46.583324432373047</v>
      </c>
      <c r="I429" s="3">
        <v>362.49179077148438</v>
      </c>
      <c r="J429" s="3">
        <v>303.45159912109375</v>
      </c>
      <c r="K429" s="3">
        <f t="shared" si="36"/>
        <v>10.586599524790559</v>
      </c>
      <c r="L429" s="3">
        <f t="shared" si="37"/>
        <v>12.64635095361775</v>
      </c>
      <c r="M429" s="3">
        <f t="shared" si="38"/>
        <v>1.6278665858586938</v>
      </c>
      <c r="N429" s="3">
        <f t="shared" si="39"/>
        <v>23.82836963591161</v>
      </c>
      <c r="O429" s="3">
        <f t="shared" si="40"/>
        <v>0.83712681734188654</v>
      </c>
      <c r="P429" s="4">
        <f t="shared" si="41"/>
        <v>3035.3222795243523</v>
      </c>
    </row>
    <row r="430" spans="1:16" x14ac:dyDescent="0.15">
      <c r="A430" t="s">
        <v>7</v>
      </c>
      <c r="B430" s="1">
        <v>2015</v>
      </c>
      <c r="C430" s="3">
        <v>12643.673828125</v>
      </c>
      <c r="D430" s="3">
        <v>8178.0966796875</v>
      </c>
      <c r="E430" s="3">
        <v>282.3453369140625</v>
      </c>
      <c r="F430" s="3">
        <v>193.97523498535156</v>
      </c>
      <c r="G430" s="3">
        <v>8.1297248601913452E-2</v>
      </c>
      <c r="H430" s="3">
        <v>288.19876098632812</v>
      </c>
      <c r="I430" s="3">
        <v>429.850341796875</v>
      </c>
      <c r="J430" s="3">
        <v>348.1544189453125</v>
      </c>
      <c r="K430" s="3">
        <f t="shared" si="36"/>
        <v>29.414129985965545</v>
      </c>
      <c r="L430" s="3">
        <f t="shared" si="37"/>
        <v>36.316281339835719</v>
      </c>
      <c r="M430" s="3">
        <f t="shared" si="38"/>
        <v>1.3685930257380694</v>
      </c>
      <c r="N430" s="3">
        <f t="shared" si="39"/>
        <v>26.217802076772024</v>
      </c>
      <c r="O430" s="3">
        <f t="shared" si="40"/>
        <v>0.80994333397513552</v>
      </c>
      <c r="P430" s="4">
        <f t="shared" si="41"/>
        <v>697.82169252639312</v>
      </c>
    </row>
    <row r="431" spans="1:16" x14ac:dyDescent="0.15">
      <c r="A431" t="s">
        <v>8</v>
      </c>
      <c r="B431" s="1">
        <v>2015</v>
      </c>
      <c r="C431" s="3">
        <v>15329.083984375</v>
      </c>
      <c r="D431" s="3">
        <v>3052.223876953125</v>
      </c>
      <c r="E431" s="3">
        <v>96.093345642089844</v>
      </c>
      <c r="F431" s="3">
        <v>316.08370971679688</v>
      </c>
      <c r="G431" s="3">
        <v>8.1297248601913452E-2</v>
      </c>
      <c r="H431" s="3">
        <v>264.94772338867188</v>
      </c>
      <c r="I431" s="3">
        <v>769.01007080078125</v>
      </c>
      <c r="J431" s="3">
        <v>485.1708984375</v>
      </c>
      <c r="K431" s="3">
        <f t="shared" si="36"/>
        <v>19.933528267598113</v>
      </c>
      <c r="L431" s="3">
        <f t="shared" si="37"/>
        <v>31.59522558698912</v>
      </c>
      <c r="M431" s="3">
        <f t="shared" si="38"/>
        <v>3.4819057990324671</v>
      </c>
      <c r="N431" s="3">
        <f t="shared" si="39"/>
        <v>26.37884731080495</v>
      </c>
      <c r="O431" s="3">
        <f t="shared" si="40"/>
        <v>0.63090317911218585</v>
      </c>
      <c r="P431" s="4">
        <f t="shared" si="41"/>
        <v>357.25819666907614</v>
      </c>
    </row>
    <row r="432" spans="1:16" x14ac:dyDescent="0.15">
      <c r="A432" t="s">
        <v>9</v>
      </c>
      <c r="B432" s="1">
        <v>2015</v>
      </c>
      <c r="C432" s="3">
        <v>968.738037109375</v>
      </c>
      <c r="D432" s="3">
        <v>745.73968505859375</v>
      </c>
      <c r="E432" s="3">
        <v>5.5282130241394043</v>
      </c>
      <c r="F432" s="3">
        <v>16.909828186035156</v>
      </c>
      <c r="G432" s="3">
        <v>26.421606063842773</v>
      </c>
      <c r="H432" s="3">
        <v>202.83663940429688</v>
      </c>
      <c r="I432" s="3">
        <v>12.579006195068359</v>
      </c>
      <c r="J432" s="3">
        <v>11.023537635803223</v>
      </c>
      <c r="K432" s="3">
        <f t="shared" si="36"/>
        <v>77.012287146274872</v>
      </c>
      <c r="L432" s="3">
        <f t="shared" si="37"/>
        <v>87.879051998971889</v>
      </c>
      <c r="M432" s="3">
        <f t="shared" si="38"/>
        <v>1.2501935610255035</v>
      </c>
      <c r="N432" s="3">
        <f t="shared" si="39"/>
        <v>3.9352708201726063</v>
      </c>
      <c r="O432" s="3">
        <f t="shared" si="40"/>
        <v>0.87634408194544311</v>
      </c>
      <c r="P432" s="4">
        <f t="shared" si="41"/>
        <v>61.205390891791147</v>
      </c>
    </row>
    <row r="433" spans="1:16" x14ac:dyDescent="0.15">
      <c r="A433" t="s">
        <v>10</v>
      </c>
      <c r="B433" s="1">
        <v>2015</v>
      </c>
      <c r="C433" s="3">
        <v>755.0888671875</v>
      </c>
      <c r="D433" s="3">
        <v>663.14166259765625</v>
      </c>
      <c r="E433" s="3">
        <v>2.8454036712646484</v>
      </c>
      <c r="F433" s="3">
        <v>2.6015119552612305</v>
      </c>
      <c r="G433" s="3">
        <v>8.1297248601913452E-2</v>
      </c>
      <c r="H433" s="3">
        <v>56.5828857421875</v>
      </c>
      <c r="I433" s="3">
        <v>12.037973403930664</v>
      </c>
      <c r="J433" s="3">
        <v>10.685392379760742</v>
      </c>
      <c r="K433" s="3">
        <f t="shared" si="36"/>
        <v>62.725580282553771</v>
      </c>
      <c r="L433" s="3">
        <f t="shared" si="37"/>
        <v>70.665525453021061</v>
      </c>
      <c r="M433" s="3">
        <f t="shared" si="38"/>
        <v>1.0963807603974509</v>
      </c>
      <c r="N433" s="3">
        <f t="shared" si="39"/>
        <v>12.740740961104983</v>
      </c>
      <c r="O433" s="3">
        <f t="shared" si="40"/>
        <v>0.88764047080148267</v>
      </c>
      <c r="P433" s="4">
        <f t="shared" si="41"/>
        <v>411.88901774479893</v>
      </c>
    </row>
    <row r="434" spans="1:16" x14ac:dyDescent="0.15">
      <c r="A434" t="s">
        <v>11</v>
      </c>
      <c r="B434" s="1">
        <v>2015</v>
      </c>
      <c r="C434" s="3">
        <v>4373.466796875</v>
      </c>
      <c r="D434" s="3">
        <v>1244.173095703125</v>
      </c>
      <c r="E434" s="3">
        <v>63.980934143066406</v>
      </c>
      <c r="F434" s="3">
        <v>29.104415893554688</v>
      </c>
      <c r="G434" s="3">
        <v>8.1297248601913452E-2</v>
      </c>
      <c r="H434" s="3">
        <v>43.006244659423828</v>
      </c>
      <c r="I434" s="3">
        <v>428.36248779296875</v>
      </c>
      <c r="J434" s="3">
        <v>364.99404907226562</v>
      </c>
      <c r="K434" s="3">
        <f t="shared" si="36"/>
        <v>10.209733395209746</v>
      </c>
      <c r="L434" s="3">
        <f t="shared" si="37"/>
        <v>11.982296171653724</v>
      </c>
      <c r="M434" s="3">
        <f t="shared" si="38"/>
        <v>2.0811062604928381</v>
      </c>
      <c r="N434" s="3">
        <f t="shared" si="39"/>
        <v>60.581080359331324</v>
      </c>
      <c r="O434" s="3">
        <f t="shared" si="40"/>
        <v>0.85206818868012169</v>
      </c>
      <c r="P434" s="4">
        <f t="shared" si="41"/>
        <v>206.56955416533478</v>
      </c>
    </row>
    <row r="435" spans="1:16" x14ac:dyDescent="0.15">
      <c r="A435" t="s">
        <v>12</v>
      </c>
      <c r="B435" s="1">
        <v>2015</v>
      </c>
      <c r="C435" s="3">
        <v>266016.3125</v>
      </c>
      <c r="D435" s="3">
        <v>77727.8125</v>
      </c>
      <c r="E435" s="3">
        <v>2476.476806640625</v>
      </c>
      <c r="F435" s="3">
        <v>2324.36962890625</v>
      </c>
      <c r="G435" s="3">
        <v>8.1297248601913452E-2</v>
      </c>
      <c r="H435" s="3">
        <v>1758.865966796875</v>
      </c>
      <c r="I435" s="3">
        <v>10668.552734375</v>
      </c>
      <c r="J435" s="3">
        <v>9391.6484375</v>
      </c>
      <c r="K435" s="3">
        <f t="shared" si="36"/>
        <v>24.934620386031597</v>
      </c>
      <c r="L435" s="3">
        <f t="shared" si="37"/>
        <v>28.324773256824756</v>
      </c>
      <c r="M435" s="3">
        <f t="shared" si="38"/>
        <v>2.6531458069594556</v>
      </c>
      <c r="N435" s="3">
        <f t="shared" si="39"/>
        <v>65.14711433716414</v>
      </c>
      <c r="O435" s="3">
        <f t="shared" si="40"/>
        <v>0.88031138537088505</v>
      </c>
      <c r="P435" s="4">
        <f t="shared" si="41"/>
        <v>141.82560951532835</v>
      </c>
    </row>
    <row r="436" spans="1:16" x14ac:dyDescent="0.15">
      <c r="A436" t="s">
        <v>13</v>
      </c>
      <c r="B436" s="1">
        <v>2015</v>
      </c>
      <c r="C436" s="3">
        <v>13156.333984375</v>
      </c>
      <c r="D436" s="3">
        <v>4138.02978515625</v>
      </c>
      <c r="E436" s="3">
        <v>122.43365478515625</v>
      </c>
      <c r="F436" s="3">
        <v>330.39202880859375</v>
      </c>
      <c r="G436" s="3">
        <v>303.64523315429688</v>
      </c>
      <c r="H436" s="3">
        <v>335.59503173828125</v>
      </c>
      <c r="I436" s="3">
        <v>787.60809326171875</v>
      </c>
      <c r="J436" s="3">
        <v>624.824951171875</v>
      </c>
      <c r="K436" s="3">
        <f t="shared" si="36"/>
        <v>16.704163018298502</v>
      </c>
      <c r="L436" s="3">
        <f t="shared" si="37"/>
        <v>21.056031708880965</v>
      </c>
      <c r="M436" s="3">
        <f t="shared" si="38"/>
        <v>2.3191563640570241</v>
      </c>
      <c r="N436" s="3">
        <f t="shared" si="39"/>
        <v>13.568374392890849</v>
      </c>
      <c r="O436" s="3">
        <f t="shared" si="40"/>
        <v>0.79331961735472978</v>
      </c>
      <c r="P436" s="4">
        <f t="shared" si="41"/>
        <v>321.48213965377062</v>
      </c>
    </row>
    <row r="437" spans="1:16" x14ac:dyDescent="0.15">
      <c r="A437" t="s">
        <v>29</v>
      </c>
      <c r="B437" s="1">
        <v>2015</v>
      </c>
      <c r="C437" s="3">
        <v>1.869836688041687</v>
      </c>
      <c r="D437" s="3">
        <v>16.096855163574219</v>
      </c>
      <c r="E437" s="3">
        <v>0.89426976442337036</v>
      </c>
      <c r="F437" s="3">
        <v>0.32518899440765381</v>
      </c>
      <c r="G437" s="3">
        <v>8.1297248601913452E-2</v>
      </c>
      <c r="H437" s="3">
        <v>0.1625944972038269</v>
      </c>
      <c r="I437" s="3">
        <v>0.54103249311447144</v>
      </c>
      <c r="J437" s="3">
        <v>0.54103249311447144</v>
      </c>
      <c r="K437" s="3">
        <f t="shared" si="36"/>
        <v>3.4560524771403474</v>
      </c>
      <c r="L437" s="3">
        <f t="shared" si="37"/>
        <v>3.4560524771403474</v>
      </c>
      <c r="M437" s="3">
        <f t="shared" si="38"/>
        <v>0.10345914013606543</v>
      </c>
      <c r="N437" s="3">
        <f t="shared" si="39"/>
        <v>3.2857142333450517</v>
      </c>
      <c r="O437" s="3">
        <f t="shared" si="40"/>
        <v>1</v>
      </c>
      <c r="P437" s="4">
        <f t="shared" si="41"/>
        <v>4.5690471220073546E-2</v>
      </c>
    </row>
    <row r="438" spans="1:16" x14ac:dyDescent="0.15">
      <c r="A438" t="s">
        <v>14</v>
      </c>
      <c r="B438" s="1">
        <v>2015</v>
      </c>
      <c r="C438" s="3">
        <v>12060.853515625</v>
      </c>
      <c r="D438" s="3">
        <v>3760.973388671875</v>
      </c>
      <c r="E438" s="3">
        <v>171.21200561523438</v>
      </c>
      <c r="F438" s="3">
        <v>572.0887451171875</v>
      </c>
      <c r="G438" s="3">
        <v>8.1297248601913452E-2</v>
      </c>
      <c r="H438" s="3">
        <v>147.14802551269531</v>
      </c>
      <c r="I438" s="3">
        <v>1053.7960205078125</v>
      </c>
      <c r="J438" s="3">
        <v>729.64996337890625</v>
      </c>
      <c r="K438" s="3">
        <f t="shared" si="36"/>
        <v>11.445149991943422</v>
      </c>
      <c r="L438" s="3">
        <f t="shared" si="37"/>
        <v>16.529643145286933</v>
      </c>
      <c r="M438" s="3">
        <f t="shared" si="38"/>
        <v>2.1101524429447198</v>
      </c>
      <c r="N438" s="3">
        <f t="shared" si="39"/>
        <v>16.767065995153697</v>
      </c>
      <c r="O438" s="3">
        <f t="shared" si="40"/>
        <v>0.69240151716201781</v>
      </c>
      <c r="P438" s="4">
        <f t="shared" si="41"/>
        <v>684.90072831240377</v>
      </c>
    </row>
    <row r="439" spans="1:16" x14ac:dyDescent="0.15">
      <c r="A439" t="s">
        <v>15</v>
      </c>
      <c r="B439" s="1">
        <v>2015</v>
      </c>
      <c r="C439" s="3">
        <v>230.88418579101562</v>
      </c>
      <c r="D439" s="3">
        <v>142.83926391601562</v>
      </c>
      <c r="E439" s="3">
        <v>0.89426976442337036</v>
      </c>
      <c r="F439" s="3">
        <v>4.7965378761291504</v>
      </c>
      <c r="G439" s="3">
        <v>8.1297248601913452E-2</v>
      </c>
      <c r="H439" s="3">
        <v>0.81297248601913452</v>
      </c>
      <c r="I439" s="3">
        <v>22.249961853027344</v>
      </c>
      <c r="J439" s="3">
        <v>18.192218780517578</v>
      </c>
      <c r="K439" s="3">
        <f t="shared" si="36"/>
        <v>10.376835129701643</v>
      </c>
      <c r="L439" s="3">
        <f t="shared" si="37"/>
        <v>12.691370336765862</v>
      </c>
      <c r="M439" s="3">
        <f t="shared" si="38"/>
        <v>1.2536082004677491</v>
      </c>
      <c r="N439" s="3">
        <f t="shared" si="39"/>
        <v>40.571427042246995</v>
      </c>
      <c r="O439" s="3">
        <f t="shared" si="40"/>
        <v>0.81762921216165296</v>
      </c>
      <c r="P439" s="4">
        <f t="shared" si="41"/>
        <v>9652.6819576794405</v>
      </c>
    </row>
    <row r="440" spans="1:16" x14ac:dyDescent="0.15">
      <c r="A440" t="s">
        <v>16</v>
      </c>
      <c r="B440" s="1">
        <v>2015</v>
      </c>
      <c r="C440" s="3">
        <v>1348.396240234375</v>
      </c>
      <c r="D440" s="3">
        <v>744.76409912109375</v>
      </c>
      <c r="E440" s="3">
        <v>14.308316230773926</v>
      </c>
      <c r="F440" s="3">
        <v>5.6908073425292969</v>
      </c>
      <c r="G440" s="3">
        <v>8.1297248601913452E-2</v>
      </c>
      <c r="H440" s="3">
        <v>2.6015119552612305</v>
      </c>
      <c r="I440" s="3">
        <v>44.838069915771484</v>
      </c>
      <c r="J440" s="3">
        <v>35.572887420654297</v>
      </c>
      <c r="K440" s="3">
        <f t="shared" si="36"/>
        <v>30.072575442416309</v>
      </c>
      <c r="L440" s="3">
        <f t="shared" si="37"/>
        <v>37.905167052913178</v>
      </c>
      <c r="M440" s="3">
        <f t="shared" si="38"/>
        <v>1.6062214977723506</v>
      </c>
      <c r="N440" s="3">
        <f t="shared" si="39"/>
        <v>161.02913630733391</v>
      </c>
      <c r="O440" s="3">
        <f t="shared" si="40"/>
        <v>0.79336348525880185</v>
      </c>
      <c r="P440" s="4">
        <f t="shared" si="41"/>
        <v>526.85074303495276</v>
      </c>
    </row>
    <row r="441" spans="1:16" x14ac:dyDescent="0.15">
      <c r="A441" t="s">
        <v>35</v>
      </c>
      <c r="B441" s="1">
        <v>2015</v>
      </c>
      <c r="C441" s="3">
        <v>946.21868896484375</v>
      </c>
      <c r="D441" s="3">
        <v>685.7423095703125</v>
      </c>
      <c r="E441" s="3">
        <v>5.3656187057495117</v>
      </c>
      <c r="F441" s="3">
        <v>37.152843475341797</v>
      </c>
      <c r="G441" s="3">
        <v>13.901829719543457</v>
      </c>
      <c r="H441" s="3">
        <v>243.89175415039062</v>
      </c>
      <c r="I441" s="3">
        <v>40.915584564208984</v>
      </c>
      <c r="J441" s="3">
        <v>31.447515487670898</v>
      </c>
      <c r="K441" s="3">
        <f t="shared" si="36"/>
        <v>23.126119278094123</v>
      </c>
      <c r="L441" s="3">
        <f t="shared" si="37"/>
        <v>30.088821781034241</v>
      </c>
      <c r="M441" s="3">
        <f t="shared" si="38"/>
        <v>1.2393642376150575</v>
      </c>
      <c r="N441" s="3">
        <f t="shared" si="39"/>
        <v>3.2081035782717344</v>
      </c>
      <c r="O441" s="3">
        <f t="shared" si="40"/>
        <v>0.76859504324862304</v>
      </c>
      <c r="P441" s="4">
        <f t="shared" si="41"/>
        <v>369.71033030174863</v>
      </c>
    </row>
    <row r="442" spans="1:16" x14ac:dyDescent="0.15">
      <c r="A442" t="s">
        <v>39</v>
      </c>
      <c r="B442" s="1">
        <v>2015</v>
      </c>
      <c r="C442" s="3">
        <v>12.438479423522949</v>
      </c>
      <c r="D442" s="3">
        <v>5285.6201171875</v>
      </c>
      <c r="E442" s="3">
        <v>1.5446476936340332</v>
      </c>
      <c r="F442" s="3">
        <v>2.6828093528747559</v>
      </c>
      <c r="G442" s="3">
        <v>8.1297248601913452E-2</v>
      </c>
      <c r="H442" s="3">
        <v>162.59449768066406</v>
      </c>
      <c r="I442" s="3">
        <v>18.259847640991211</v>
      </c>
      <c r="J442" s="3">
        <v>16.433862686157227</v>
      </c>
      <c r="K442" s="3">
        <f t="shared" si="36"/>
        <v>0.68119294684584475</v>
      </c>
      <c r="L442" s="3">
        <f t="shared" si="37"/>
        <v>0.75688106083545914</v>
      </c>
      <c r="M442" s="3">
        <f t="shared" si="38"/>
        <v>2.337243555323245E-3</v>
      </c>
      <c r="N442" s="3">
        <f t="shared" si="39"/>
        <v>7.5221240996325614E-2</v>
      </c>
      <c r="O442" s="3">
        <f t="shared" si="40"/>
        <v>0.89999998955441107</v>
      </c>
      <c r="P442" s="4">
        <f t="shared" si="41"/>
        <v>4.8600121618323202</v>
      </c>
    </row>
    <row r="443" spans="1:16" x14ac:dyDescent="0.15">
      <c r="A443" t="s">
        <v>32</v>
      </c>
      <c r="B443" s="1">
        <v>2015</v>
      </c>
      <c r="C443" s="3">
        <v>1362.1353759765625</v>
      </c>
      <c r="D443" s="3">
        <v>666.23095703125</v>
      </c>
      <c r="E443" s="3">
        <v>2.5202147960662842</v>
      </c>
      <c r="F443" s="3">
        <v>33.900951385498047</v>
      </c>
      <c r="G443" s="3">
        <v>4.6339430809020996</v>
      </c>
      <c r="H443" s="3">
        <v>40.648624420166016</v>
      </c>
      <c r="I443" s="3">
        <v>98.062141418457031</v>
      </c>
      <c r="J443" s="3">
        <v>91.90789794921875</v>
      </c>
      <c r="K443" s="3">
        <f t="shared" si="36"/>
        <v>13.890532638523275</v>
      </c>
      <c r="L443" s="3">
        <f t="shared" si="37"/>
        <v>14.820656400271215</v>
      </c>
      <c r="M443" s="3">
        <f t="shared" si="38"/>
        <v>1.5862370210711598</v>
      </c>
      <c r="N443" s="3">
        <f t="shared" si="39"/>
        <v>17.20225869133046</v>
      </c>
      <c r="O443" s="3">
        <f t="shared" si="40"/>
        <v>0.93724139224151248</v>
      </c>
      <c r="P443" s="4">
        <f t="shared" si="41"/>
        <v>532.21895280775027</v>
      </c>
    </row>
    <row r="444" spans="1:16" x14ac:dyDescent="0.15">
      <c r="A444" t="s">
        <v>17</v>
      </c>
      <c r="B444" s="1">
        <v>2015</v>
      </c>
      <c r="C444" s="3">
        <v>19185.744140625</v>
      </c>
      <c r="D444" s="3">
        <v>4770.197265625</v>
      </c>
      <c r="E444" s="3">
        <v>99.020050048828125</v>
      </c>
      <c r="F444" s="3">
        <v>427.054443359375</v>
      </c>
      <c r="G444" s="3">
        <v>8.1297248601913452E-2</v>
      </c>
      <c r="H444" s="3">
        <v>263.890869140625</v>
      </c>
      <c r="I444" s="3">
        <v>918.6732177734375</v>
      </c>
      <c r="J444" s="3">
        <v>573.9678955078125</v>
      </c>
      <c r="K444" s="3">
        <f t="shared" si="36"/>
        <v>20.884187945660319</v>
      </c>
      <c r="L444" s="3">
        <f t="shared" si="37"/>
        <v>33.426510943875357</v>
      </c>
      <c r="M444" s="3">
        <f t="shared" si="38"/>
        <v>3.0157452189290885</v>
      </c>
      <c r="N444" s="3">
        <f t="shared" si="39"/>
        <v>27.764117719873113</v>
      </c>
      <c r="O444" s="3">
        <f t="shared" si="40"/>
        <v>0.62477917544926631</v>
      </c>
      <c r="P444" s="4">
        <f t="shared" si="41"/>
        <v>236.34092290746872</v>
      </c>
    </row>
    <row r="445" spans="1:16" x14ac:dyDescent="0.15">
      <c r="A445" t="s">
        <v>18</v>
      </c>
      <c r="B445" s="1">
        <v>2015</v>
      </c>
      <c r="C445" s="3">
        <v>12190.03515625</v>
      </c>
      <c r="D445" s="3">
        <v>4326.15185546875</v>
      </c>
      <c r="E445" s="3">
        <v>400.55154418945312</v>
      </c>
      <c r="F445" s="3">
        <v>324.37603759765625</v>
      </c>
      <c r="G445" s="3">
        <v>8.1297248601913452E-2</v>
      </c>
      <c r="H445" s="3">
        <v>48.778350830078125</v>
      </c>
      <c r="I445" s="3">
        <v>909.13751220703125</v>
      </c>
      <c r="J445" s="3">
        <v>775.70538330078125</v>
      </c>
      <c r="K445" s="3">
        <f t="shared" si="36"/>
        <v>13.408351313826387</v>
      </c>
      <c r="L445" s="3">
        <f t="shared" si="37"/>
        <v>15.714774473240043</v>
      </c>
      <c r="M445" s="3">
        <f t="shared" si="38"/>
        <v>1.9012629083627883</v>
      </c>
      <c r="N445" s="3">
        <f t="shared" si="39"/>
        <v>32.660422419578047</v>
      </c>
      <c r="O445" s="3">
        <f t="shared" si="40"/>
        <v>0.85323218202455553</v>
      </c>
      <c r="P445" s="4">
        <f t="shared" si="41"/>
        <v>574.28224472815714</v>
      </c>
    </row>
    <row r="446" spans="1:16" x14ac:dyDescent="0.15">
      <c r="A446" t="s">
        <v>19</v>
      </c>
      <c r="B446" s="1">
        <v>2015</v>
      </c>
      <c r="C446" s="3">
        <v>8620.9228515625</v>
      </c>
      <c r="D446" s="3">
        <v>6964.81689453125</v>
      </c>
      <c r="E446" s="3">
        <v>55.851211547851562</v>
      </c>
      <c r="F446" s="3">
        <v>89.345680236816406</v>
      </c>
      <c r="G446" s="3">
        <v>8.1297248601913452E-2</v>
      </c>
      <c r="H446" s="3">
        <v>155.11515808105469</v>
      </c>
      <c r="I446" s="3">
        <v>261.5892333984375</v>
      </c>
      <c r="J446" s="3">
        <v>222.16146850585938</v>
      </c>
      <c r="K446" s="3">
        <f t="shared" si="36"/>
        <v>32.95595441587465</v>
      </c>
      <c r="L446" s="3">
        <f t="shared" si="37"/>
        <v>38.804761732726519</v>
      </c>
      <c r="M446" s="3">
        <f t="shared" si="38"/>
        <v>1.1487795487095329</v>
      </c>
      <c r="N446" s="3">
        <f t="shared" si="39"/>
        <v>35.253322833680357</v>
      </c>
      <c r="O446" s="3">
        <f t="shared" si="40"/>
        <v>0.84927604098856757</v>
      </c>
      <c r="P446" s="4">
        <f t="shared" si="41"/>
        <v>603.2837175943414</v>
      </c>
    </row>
    <row r="447" spans="1:16" x14ac:dyDescent="0.15">
      <c r="A447" t="s">
        <v>20</v>
      </c>
      <c r="B447" s="1">
        <v>2015</v>
      </c>
      <c r="C447" s="3">
        <v>3211.810546875</v>
      </c>
      <c r="D447" s="3">
        <v>1796.42529296875</v>
      </c>
      <c r="E447" s="3">
        <v>59.103099822998047</v>
      </c>
      <c r="F447" s="3">
        <v>151.61936950683594</v>
      </c>
      <c r="G447" s="3">
        <v>48.290565490722656</v>
      </c>
      <c r="H447" s="3">
        <v>88.613998413085938</v>
      </c>
      <c r="I447" s="3">
        <v>306.63018798828125</v>
      </c>
      <c r="J447" s="3">
        <v>279.24041748046875</v>
      </c>
      <c r="K447" s="3">
        <f t="shared" si="36"/>
        <v>10.474541231399396</v>
      </c>
      <c r="L447" s="3">
        <f t="shared" si="37"/>
        <v>11.501954394190259</v>
      </c>
      <c r="M447" s="3">
        <f t="shared" si="38"/>
        <v>1.3155615076287905</v>
      </c>
      <c r="N447" s="3">
        <f t="shared" si="39"/>
        <v>11.131868711576724</v>
      </c>
      <c r="O447" s="3">
        <f t="shared" si="40"/>
        <v>0.91067490553520036</v>
      </c>
      <c r="P447" s="4">
        <f t="shared" si="41"/>
        <v>412.79913094761253</v>
      </c>
    </row>
    <row r="448" spans="1:16" x14ac:dyDescent="0.15">
      <c r="A448" t="s">
        <v>21</v>
      </c>
      <c r="B448" s="1">
        <v>2015</v>
      </c>
      <c r="C448" s="3">
        <v>4281.03173828125</v>
      </c>
      <c r="D448" s="3">
        <v>2304.8583984375</v>
      </c>
      <c r="E448" s="3">
        <v>41.461597442626953</v>
      </c>
      <c r="F448" s="3">
        <v>122.27106475830078</v>
      </c>
      <c r="G448" s="3">
        <v>8.1297248601913452E-2</v>
      </c>
      <c r="H448" s="3">
        <v>1150.1121826171875</v>
      </c>
      <c r="I448" s="3">
        <v>325.56631469726562</v>
      </c>
      <c r="J448" s="3">
        <v>258.207763671875</v>
      </c>
      <c r="K448" s="3">
        <f t="shared" si="36"/>
        <v>13.149492269376989</v>
      </c>
      <c r="L448" s="3">
        <f t="shared" si="37"/>
        <v>16.579794803232545</v>
      </c>
      <c r="M448" s="3">
        <f t="shared" si="38"/>
        <v>1.4610560718526118</v>
      </c>
      <c r="N448" s="3">
        <f t="shared" si="39"/>
        <v>3.3643622970618381</v>
      </c>
      <c r="O448" s="3">
        <f t="shared" si="40"/>
        <v>0.79310343857894106</v>
      </c>
      <c r="P448" s="4">
        <f t="shared" si="41"/>
        <v>199.27685723828606</v>
      </c>
    </row>
    <row r="449" spans="1:16" x14ac:dyDescent="0.15">
      <c r="A449" t="s">
        <v>37</v>
      </c>
      <c r="B449" s="1">
        <v>2015</v>
      </c>
      <c r="C449" s="3">
        <v>991.7451171875</v>
      </c>
      <c r="D449" s="3">
        <v>76.582008361816406</v>
      </c>
      <c r="E449" s="3">
        <v>3.739673376083374</v>
      </c>
      <c r="F449" s="3">
        <v>68.289688110351562</v>
      </c>
      <c r="G449" s="3">
        <v>8.1297248601913452E-2</v>
      </c>
      <c r="H449" s="3">
        <v>0.97556698322296143</v>
      </c>
      <c r="I449" s="3">
        <v>122.81437683105469</v>
      </c>
      <c r="J449" s="3">
        <v>113.54920196533203</v>
      </c>
      <c r="K449" s="3">
        <f t="shared" si="36"/>
        <v>8.0751549026850462</v>
      </c>
      <c r="L449" s="3">
        <f t="shared" si="37"/>
        <v>8.7340562507017179</v>
      </c>
      <c r="M449" s="3">
        <f t="shared" si="38"/>
        <v>3.1316428036919226</v>
      </c>
      <c r="N449" s="3">
        <f t="shared" si="39"/>
        <v>14.301289446862992</v>
      </c>
      <c r="O449" s="3">
        <f t="shared" si="40"/>
        <v>0.92455952548236298</v>
      </c>
      <c r="P449" s="4">
        <f t="shared" si="41"/>
        <v>46.164537479903387</v>
      </c>
    </row>
    <row r="450" spans="1:16" x14ac:dyDescent="0.15">
      <c r="A450" t="s">
        <v>28</v>
      </c>
      <c r="B450" s="1">
        <v>2015</v>
      </c>
      <c r="C450" s="3">
        <v>782.81121826171875</v>
      </c>
      <c r="D450" s="3">
        <v>578.673828125</v>
      </c>
      <c r="E450" s="3">
        <v>107.10627746582031</v>
      </c>
      <c r="F450" s="3">
        <v>29.429603576660156</v>
      </c>
      <c r="G450" s="3">
        <v>8.1297248601913452E-2</v>
      </c>
      <c r="H450" s="3">
        <v>467.45919799804688</v>
      </c>
      <c r="I450" s="3">
        <v>22.249961853027344</v>
      </c>
      <c r="J450" s="3">
        <v>19.477170944213867</v>
      </c>
      <c r="K450" s="3">
        <f t="shared" si="36"/>
        <v>35.182586982961901</v>
      </c>
      <c r="L450" s="3">
        <f t="shared" si="37"/>
        <v>40.19121773402469</v>
      </c>
      <c r="M450" s="3">
        <f t="shared" si="38"/>
        <v>1.07601845996226</v>
      </c>
      <c r="N450" s="3">
        <f t="shared" si="39"/>
        <v>1.5751676411019584</v>
      </c>
      <c r="O450" s="3">
        <f t="shared" si="40"/>
        <v>0.87537997021616432</v>
      </c>
      <c r="P450" s="4">
        <f t="shared" si="41"/>
        <v>36.438916813239672</v>
      </c>
    </row>
    <row r="451" spans="1:16" x14ac:dyDescent="0.15">
      <c r="A451" t="s">
        <v>33</v>
      </c>
      <c r="B451" s="1">
        <v>2015</v>
      </c>
      <c r="C451" s="3">
        <v>2861.98828125</v>
      </c>
      <c r="D451" s="3">
        <v>1296.203369140625</v>
      </c>
      <c r="E451" s="3">
        <v>35.852088928222656</v>
      </c>
      <c r="F451" s="3">
        <v>77.476280212402344</v>
      </c>
      <c r="G451" s="3">
        <v>8.1297248601913452E-2</v>
      </c>
      <c r="H451" s="3">
        <v>153.65179443359375</v>
      </c>
      <c r="I451" s="3">
        <v>223.64930725097656</v>
      </c>
      <c r="J451" s="3">
        <v>199.3028564453125</v>
      </c>
      <c r="K451" s="3">
        <f t="shared" ref="K451:K514" si="42">C451/I451</f>
        <v>12.796767923981589</v>
      </c>
      <c r="L451" s="3">
        <f t="shared" ref="L451:L514" si="43">C451/J451</f>
        <v>14.359996300581434</v>
      </c>
      <c r="M451" s="3">
        <f t="shared" ref="M451:M514" si="44">C451/(D451+E451+I451+J451)</f>
        <v>1.6307554712335059</v>
      </c>
      <c r="N451" s="3">
        <f t="shared" ref="N451:N514" si="45">C451/(F451+G451+H451)</f>
        <v>12.378340280058811</v>
      </c>
      <c r="O451" s="3">
        <f t="shared" ref="O451:O514" si="46">J451/I451</f>
        <v>0.89114005715053357</v>
      </c>
      <c r="P451" s="4">
        <f t="shared" ref="P451:P514" si="47">(C451/VLOOKUP(A451,$A$2:$C$27,3))*100</f>
        <v>133.22209808453312</v>
      </c>
    </row>
    <row r="452" spans="1:16" x14ac:dyDescent="0.15">
      <c r="A452" t="s">
        <v>27</v>
      </c>
      <c r="B452" s="1">
        <v>2015</v>
      </c>
      <c r="C452" s="3">
        <v>3570.41259765625</v>
      </c>
      <c r="D452" s="3">
        <v>2343.31201171875</v>
      </c>
      <c r="E452" s="3">
        <v>15.202585220336914</v>
      </c>
      <c r="F452" s="3">
        <v>42.518463134765625</v>
      </c>
      <c r="G452" s="3">
        <v>8.1297248601913452E-2</v>
      </c>
      <c r="H452" s="3">
        <v>26.990686416625977</v>
      </c>
      <c r="I452" s="3">
        <v>145.87588500976562</v>
      </c>
      <c r="J452" s="3">
        <v>123.62593078613281</v>
      </c>
      <c r="K452" s="3">
        <f t="shared" si="42"/>
        <v>24.475687653358399</v>
      </c>
      <c r="L452" s="3">
        <f t="shared" si="43"/>
        <v>28.880774243333303</v>
      </c>
      <c r="M452" s="3">
        <f t="shared" si="44"/>
        <v>1.3585960043303191</v>
      </c>
      <c r="N452" s="3">
        <f t="shared" si="45"/>
        <v>51.306073776445167</v>
      </c>
      <c r="O452" s="3">
        <f t="shared" si="46"/>
        <v>0.8474733899839354</v>
      </c>
      <c r="P452" s="4">
        <f t="shared" si="47"/>
        <v>166.19839445305681</v>
      </c>
    </row>
    <row r="453" spans="1:16" x14ac:dyDescent="0.15">
      <c r="A453" t="s">
        <v>30</v>
      </c>
      <c r="B453" s="1">
        <v>2015</v>
      </c>
      <c r="C453" s="3">
        <v>11561.6884765625</v>
      </c>
      <c r="D453" s="3">
        <v>9601.44921875</v>
      </c>
      <c r="E453" s="3">
        <v>23.169715881347656</v>
      </c>
      <c r="F453" s="3">
        <v>67.151527404785156</v>
      </c>
      <c r="G453" s="3">
        <v>8.1297248601913452E-2</v>
      </c>
      <c r="H453" s="3">
        <v>111.53982543945312</v>
      </c>
      <c r="I453" s="3">
        <v>152.77406311035156</v>
      </c>
      <c r="J453" s="3">
        <v>122.07045745849609</v>
      </c>
      <c r="K453" s="3">
        <f t="shared" si="42"/>
        <v>75.678346449496971</v>
      </c>
      <c r="L453" s="3">
        <f t="shared" si="43"/>
        <v>94.713239528028055</v>
      </c>
      <c r="M453" s="3">
        <f t="shared" si="44"/>
        <v>1.1679106174677716</v>
      </c>
      <c r="N453" s="3">
        <f t="shared" si="45"/>
        <v>64.672579785321105</v>
      </c>
      <c r="O453" s="3">
        <f t="shared" si="46"/>
        <v>0.7990260583062605</v>
      </c>
      <c r="P453" s="4">
        <f t="shared" si="47"/>
        <v>538.18263559580237</v>
      </c>
    </row>
    <row r="454" spans="1:16" x14ac:dyDescent="0.15">
      <c r="A454" t="s">
        <v>22</v>
      </c>
      <c r="B454" s="1">
        <v>2015</v>
      </c>
      <c r="C454" s="3">
        <v>97042.171875</v>
      </c>
      <c r="D454" s="3">
        <v>64541.5625</v>
      </c>
      <c r="E454" s="3">
        <v>323.15655517578125</v>
      </c>
      <c r="F454" s="3">
        <v>710.4566650390625</v>
      </c>
      <c r="G454" s="3">
        <v>8.1297248601913452E-2</v>
      </c>
      <c r="H454" s="3">
        <v>721.7569580078125</v>
      </c>
      <c r="I454" s="3">
        <v>4231.21240234375</v>
      </c>
      <c r="J454" s="3">
        <v>3494.8671875</v>
      </c>
      <c r="K454" s="3">
        <f t="shared" si="42"/>
        <v>22.934838208842098</v>
      </c>
      <c r="L454" s="3">
        <f t="shared" si="43"/>
        <v>27.767055704459441</v>
      </c>
      <c r="M454" s="3">
        <f t="shared" si="44"/>
        <v>1.3368384655685019</v>
      </c>
      <c r="N454" s="3">
        <f t="shared" si="45"/>
        <v>67.752926090794602</v>
      </c>
      <c r="O454" s="3">
        <f t="shared" si="46"/>
        <v>0.8259729966673679</v>
      </c>
      <c r="P454" s="4">
        <f t="shared" si="47"/>
        <v>898.39492362739645</v>
      </c>
    </row>
    <row r="455" spans="1:16" x14ac:dyDescent="0.15">
      <c r="A455" t="s">
        <v>23</v>
      </c>
      <c r="B455" s="1">
        <v>2015</v>
      </c>
      <c r="C455" s="3">
        <v>7580.80615234375</v>
      </c>
      <c r="D455" s="3">
        <v>1564.3216552734375</v>
      </c>
      <c r="E455" s="3">
        <v>80.077789306640625</v>
      </c>
      <c r="F455" s="3">
        <v>86.337677001953125</v>
      </c>
      <c r="G455" s="3">
        <v>8.1297248601913452E-2</v>
      </c>
      <c r="H455" s="3">
        <v>24.226579666137695</v>
      </c>
      <c r="I455" s="3">
        <v>243.59988403320312</v>
      </c>
      <c r="J455" s="3">
        <v>200.38491821289062</v>
      </c>
      <c r="K455" s="3">
        <f t="shared" si="42"/>
        <v>31.119908707799187</v>
      </c>
      <c r="L455" s="3">
        <f t="shared" si="43"/>
        <v>37.831221131571574</v>
      </c>
      <c r="M455" s="3">
        <f t="shared" si="44"/>
        <v>3.6299862747311482</v>
      </c>
      <c r="N455" s="3">
        <f t="shared" si="45"/>
        <v>68.514331430357259</v>
      </c>
      <c r="O455" s="3">
        <f t="shared" si="46"/>
        <v>0.82259857802550429</v>
      </c>
      <c r="P455" s="4">
        <f t="shared" si="47"/>
        <v>177.60397225461827</v>
      </c>
    </row>
    <row r="456" spans="1:16" x14ac:dyDescent="0.15">
      <c r="A456" t="s">
        <v>24</v>
      </c>
      <c r="B456" s="1">
        <v>2015</v>
      </c>
      <c r="C456" s="3">
        <v>3282.620361328125</v>
      </c>
      <c r="D456" s="3">
        <v>2246.16162109375</v>
      </c>
      <c r="E456" s="3">
        <v>25.933822631835938</v>
      </c>
      <c r="F456" s="3">
        <v>45.363864898681641</v>
      </c>
      <c r="G456" s="3">
        <v>11.462912559509277</v>
      </c>
      <c r="H456" s="3">
        <v>263.24050903320312</v>
      </c>
      <c r="I456" s="3">
        <v>217.42744445800781</v>
      </c>
      <c r="J456" s="3">
        <v>178.67597961425781</v>
      </c>
      <c r="K456" s="3">
        <f t="shared" si="42"/>
        <v>15.097543778389502</v>
      </c>
      <c r="L456" s="3">
        <f t="shared" si="43"/>
        <v>18.371917525875322</v>
      </c>
      <c r="M456" s="3">
        <f t="shared" si="44"/>
        <v>1.230275749287524</v>
      </c>
      <c r="N456" s="3">
        <f t="shared" si="45"/>
        <v>10.256032090353564</v>
      </c>
      <c r="O456" s="3">
        <f t="shared" si="46"/>
        <v>0.82177289099659112</v>
      </c>
      <c r="P456" s="4">
        <f t="shared" si="47"/>
        <v>235.22679500302743</v>
      </c>
    </row>
    <row r="457" spans="1:16" x14ac:dyDescent="0.15">
      <c r="A457" t="s">
        <v>25</v>
      </c>
      <c r="B457" s="1">
        <v>2015</v>
      </c>
      <c r="C457" s="3">
        <v>42424.40234375</v>
      </c>
      <c r="D457" s="3">
        <v>3138.72412109375</v>
      </c>
      <c r="E457" s="3">
        <v>29.592199325561523</v>
      </c>
      <c r="F457" s="3">
        <v>174.54519653320312</v>
      </c>
      <c r="G457" s="3">
        <v>10059.2333984375</v>
      </c>
      <c r="H457" s="3">
        <v>268.93130493164062</v>
      </c>
      <c r="I457" s="3">
        <v>3164.093505859375</v>
      </c>
      <c r="J457" s="3">
        <v>2739.1123046875</v>
      </c>
      <c r="K457" s="3">
        <f t="shared" si="42"/>
        <v>13.408074781983233</v>
      </c>
      <c r="L457" s="3">
        <f t="shared" si="43"/>
        <v>15.48837638790795</v>
      </c>
      <c r="M457" s="3">
        <f t="shared" si="44"/>
        <v>4.6766575367690226</v>
      </c>
      <c r="N457" s="3">
        <f t="shared" si="45"/>
        <v>4.0393767654331256</v>
      </c>
      <c r="O457" s="3">
        <f t="shared" si="46"/>
        <v>0.86568626989534903</v>
      </c>
      <c r="P457" s="4">
        <f t="shared" si="47"/>
        <v>313.79063812574714</v>
      </c>
    </row>
    <row r="458" spans="1:16" x14ac:dyDescent="0.15">
      <c r="A458" t="s">
        <v>26</v>
      </c>
      <c r="B458" s="1">
        <v>2015</v>
      </c>
      <c r="C458" s="3">
        <v>29607.076171875</v>
      </c>
      <c r="D458" s="3">
        <v>13742.8935546875</v>
      </c>
      <c r="E458" s="3">
        <v>228.68916320800781</v>
      </c>
      <c r="F458" s="3">
        <v>553.878173828125</v>
      </c>
      <c r="G458" s="3">
        <v>8.1297248601913452E-2</v>
      </c>
      <c r="H458" s="3">
        <v>1031.418212890625</v>
      </c>
      <c r="I458" s="3">
        <v>2132.00634765625</v>
      </c>
      <c r="J458" s="3">
        <v>1908.559814453125</v>
      </c>
      <c r="K458" s="3">
        <f t="shared" si="42"/>
        <v>13.886954982297567</v>
      </c>
      <c r="L458" s="3">
        <f t="shared" si="43"/>
        <v>15.512784010051345</v>
      </c>
      <c r="M458" s="3">
        <f t="shared" si="44"/>
        <v>1.6437281508782962</v>
      </c>
      <c r="N458" s="3">
        <f t="shared" si="45"/>
        <v>18.675093305075627</v>
      </c>
      <c r="O458" s="3">
        <f t="shared" si="46"/>
        <v>0.8951942458104013</v>
      </c>
      <c r="P458" s="4">
        <f t="shared" si="47"/>
        <v>174.20788728839884</v>
      </c>
    </row>
    <row r="459" spans="1:16" x14ac:dyDescent="0.15">
      <c r="A459" t="s">
        <v>1</v>
      </c>
      <c r="B459" s="1">
        <v>2016</v>
      </c>
      <c r="C459" s="3">
        <v>54.660648345947266</v>
      </c>
      <c r="D459" s="3">
        <v>12.363718032836914</v>
      </c>
      <c r="E459" s="3">
        <v>0.81340253353118896</v>
      </c>
      <c r="F459" s="3">
        <v>1.4641245603561401</v>
      </c>
      <c r="G459" s="3">
        <v>8.1340253353118896E-2</v>
      </c>
      <c r="H459" s="3">
        <v>23.263311386108398</v>
      </c>
      <c r="I459" s="3">
        <v>8.1839323043823242</v>
      </c>
      <c r="J459" s="3">
        <v>7.5395283699035645</v>
      </c>
      <c r="K459" s="3">
        <f t="shared" si="42"/>
        <v>6.6790200985261858</v>
      </c>
      <c r="L459" s="3">
        <f t="shared" si="43"/>
        <v>7.2498763402950646</v>
      </c>
      <c r="M459" s="3">
        <f t="shared" si="44"/>
        <v>1.891333876325539</v>
      </c>
      <c r="N459" s="3">
        <f t="shared" si="45"/>
        <v>2.2032787069258588</v>
      </c>
      <c r="O459" s="3">
        <f t="shared" si="46"/>
        <v>0.92125986499989798</v>
      </c>
      <c r="P459" s="4">
        <f t="shared" si="47"/>
        <v>36.232302157538449</v>
      </c>
    </row>
    <row r="460" spans="1:16" x14ac:dyDescent="0.15">
      <c r="A460" t="s">
        <v>31</v>
      </c>
      <c r="B460" s="1">
        <v>2016</v>
      </c>
      <c r="C460" s="3">
        <v>6473.9521484375</v>
      </c>
      <c r="D460" s="3">
        <v>1995.68310546875</v>
      </c>
      <c r="E460" s="3">
        <v>6.8325810432434082</v>
      </c>
      <c r="F460" s="3">
        <v>417.19415283203125</v>
      </c>
      <c r="G460" s="3">
        <v>42.134250640869141</v>
      </c>
      <c r="H460" s="3">
        <v>119.97686767578125</v>
      </c>
      <c r="I460" s="3">
        <v>295.33041381835938</v>
      </c>
      <c r="J460" s="3">
        <v>271.35858154296875</v>
      </c>
      <c r="K460" s="3">
        <f t="shared" si="42"/>
        <v>21.921047902703489</v>
      </c>
      <c r="L460" s="3">
        <f t="shared" si="43"/>
        <v>23.857554500860225</v>
      </c>
      <c r="M460" s="3">
        <f t="shared" si="44"/>
        <v>2.5198273201483712</v>
      </c>
      <c r="N460" s="3">
        <f t="shared" si="45"/>
        <v>11.17537241737945</v>
      </c>
      <c r="O460" s="3">
        <f t="shared" si="46"/>
        <v>0.91883046528985557</v>
      </c>
      <c r="P460" s="4">
        <f t="shared" si="47"/>
        <v>4291.3173826820203</v>
      </c>
    </row>
    <row r="461" spans="1:16" x14ac:dyDescent="0.15">
      <c r="A461" t="s">
        <v>2</v>
      </c>
      <c r="B461" s="1">
        <v>2016</v>
      </c>
      <c r="C461" s="3">
        <v>28749.548828125</v>
      </c>
      <c r="D461" s="3">
        <v>10030.5546875</v>
      </c>
      <c r="E461" s="3">
        <v>138.19708251953125</v>
      </c>
      <c r="F461" s="3">
        <v>388.88772583007812</v>
      </c>
      <c r="G461" s="3">
        <v>4935.482421875</v>
      </c>
      <c r="H461" s="3">
        <v>146.33111572265625</v>
      </c>
      <c r="I461" s="3">
        <v>2130.077880859375</v>
      </c>
      <c r="J461" s="3">
        <v>1706.3177490234375</v>
      </c>
      <c r="K461" s="3">
        <f t="shared" si="42"/>
        <v>13.496947264916933</v>
      </c>
      <c r="L461" s="3">
        <f t="shared" si="43"/>
        <v>16.848883418448285</v>
      </c>
      <c r="M461" s="3">
        <f t="shared" si="44"/>
        <v>2.0527844518312937</v>
      </c>
      <c r="N461" s="3">
        <f t="shared" si="45"/>
        <v>5.255185294126556</v>
      </c>
      <c r="O461" s="3">
        <f t="shared" si="46"/>
        <v>0.80105885533867316</v>
      </c>
      <c r="P461" s="4">
        <f t="shared" si="47"/>
        <v>354.27260489338289</v>
      </c>
    </row>
    <row r="462" spans="1:16" x14ac:dyDescent="0.15">
      <c r="A462" t="s">
        <v>34</v>
      </c>
      <c r="B462" s="1">
        <v>2016</v>
      </c>
      <c r="C462" s="3">
        <v>450.46231079101562</v>
      </c>
      <c r="D462" s="3">
        <v>134.04873657226562</v>
      </c>
      <c r="E462" s="3">
        <v>96.062835693359375</v>
      </c>
      <c r="F462" s="3">
        <v>93.459945678710938</v>
      </c>
      <c r="G462" s="3">
        <v>8.1340253353118896E-2</v>
      </c>
      <c r="H462" s="3">
        <v>388.39968872070312</v>
      </c>
      <c r="I462" s="3">
        <v>78.423980712890625</v>
      </c>
      <c r="J462" s="3">
        <v>71.722183227539062</v>
      </c>
      <c r="K462" s="3">
        <f t="shared" si="42"/>
        <v>5.7439358050460791</v>
      </c>
      <c r="L462" s="3">
        <f t="shared" si="43"/>
        <v>6.2806553080226406</v>
      </c>
      <c r="M462" s="3">
        <f t="shared" si="44"/>
        <v>1.1846236589041239</v>
      </c>
      <c r="N462" s="3">
        <f t="shared" si="45"/>
        <v>0.93468357015206771</v>
      </c>
      <c r="O462" s="3">
        <f t="shared" si="46"/>
        <v>0.91454402818588398</v>
      </c>
      <c r="P462" s="4">
        <f t="shared" si="47"/>
        <v>5.5509203711087842</v>
      </c>
    </row>
    <row r="463" spans="1:16" x14ac:dyDescent="0.15">
      <c r="A463" t="s">
        <v>3</v>
      </c>
      <c r="B463" s="1">
        <v>2016</v>
      </c>
      <c r="C463" s="3">
        <v>8113.2021484375</v>
      </c>
      <c r="D463" s="3">
        <v>4276.05712890625</v>
      </c>
      <c r="E463" s="3">
        <v>54.091266632080078</v>
      </c>
      <c r="F463" s="3">
        <v>93.947990417480469</v>
      </c>
      <c r="G463" s="3">
        <v>8.1340253353118896E-2</v>
      </c>
      <c r="H463" s="3">
        <v>145.43637084960938</v>
      </c>
      <c r="I463" s="3">
        <v>395.14862060546875</v>
      </c>
      <c r="J463" s="3">
        <v>306.02752685546875</v>
      </c>
      <c r="K463" s="3">
        <f t="shared" si="42"/>
        <v>20.532027002918547</v>
      </c>
      <c r="L463" s="3">
        <f t="shared" si="43"/>
        <v>26.511347628768107</v>
      </c>
      <c r="M463" s="3">
        <f t="shared" si="44"/>
        <v>1.6125380263386999</v>
      </c>
      <c r="N463" s="3">
        <f t="shared" si="45"/>
        <v>33.880435055727105</v>
      </c>
      <c r="O463" s="3">
        <f t="shared" si="46"/>
        <v>0.7744618376411293</v>
      </c>
      <c r="P463" s="4">
        <f t="shared" si="47"/>
        <v>1154.5572441556094</v>
      </c>
    </row>
    <row r="464" spans="1:16" x14ac:dyDescent="0.15">
      <c r="A464" t="s">
        <v>36</v>
      </c>
      <c r="B464" s="1">
        <v>2016</v>
      </c>
      <c r="C464" s="3">
        <v>1075.887451171875</v>
      </c>
      <c r="D464" s="3">
        <v>832.5174560546875</v>
      </c>
      <c r="E464" s="3">
        <v>3.4976308345794678</v>
      </c>
      <c r="F464" s="3">
        <v>33.349502563476562</v>
      </c>
      <c r="G464" s="3">
        <v>8.1340253353118896E-2</v>
      </c>
      <c r="H464" s="3">
        <v>47.502708435058594</v>
      </c>
      <c r="I464" s="3">
        <v>121.14797973632812</v>
      </c>
      <c r="J464" s="3">
        <v>97.949424743652344</v>
      </c>
      <c r="K464" s="3">
        <f t="shared" si="42"/>
        <v>8.8807708846114028</v>
      </c>
      <c r="L464" s="3">
        <f t="shared" si="43"/>
        <v>10.984111994405545</v>
      </c>
      <c r="M464" s="3">
        <f t="shared" si="44"/>
        <v>1.0196898055634498</v>
      </c>
      <c r="N464" s="3">
        <f t="shared" si="45"/>
        <v>13.293466486147466</v>
      </c>
      <c r="O464" s="3">
        <f t="shared" si="46"/>
        <v>0.80851059140097792</v>
      </c>
      <c r="P464" s="4">
        <f t="shared" si="47"/>
        <v>153.10522626209055</v>
      </c>
    </row>
    <row r="465" spans="1:16" x14ac:dyDescent="0.15">
      <c r="A465" t="s">
        <v>4</v>
      </c>
      <c r="B465" s="1">
        <v>2016</v>
      </c>
      <c r="C465" s="3">
        <v>35391.875</v>
      </c>
      <c r="D465" s="3">
        <v>9252.3720703125</v>
      </c>
      <c r="E465" s="3">
        <v>307.79150390625</v>
      </c>
      <c r="F465" s="3">
        <v>906.21173095703125</v>
      </c>
      <c r="G465" s="3">
        <v>8.1340253353118896E-2</v>
      </c>
      <c r="H465" s="3">
        <v>221.2454833984375</v>
      </c>
      <c r="I465" s="3">
        <v>1879.3402099609375</v>
      </c>
      <c r="J465" s="3">
        <v>1427.6129150390625</v>
      </c>
      <c r="K465" s="3">
        <f t="shared" si="42"/>
        <v>18.8320745825662</v>
      </c>
      <c r="L465" s="3">
        <f t="shared" si="43"/>
        <v>24.790946220202557</v>
      </c>
      <c r="M465" s="3">
        <f t="shared" si="44"/>
        <v>2.7505676545351361</v>
      </c>
      <c r="N465" s="3">
        <f t="shared" si="45"/>
        <v>31.388616252043409</v>
      </c>
      <c r="O465" s="3">
        <f t="shared" si="46"/>
        <v>0.75963516742332449</v>
      </c>
      <c r="P465" s="4">
        <f t="shared" si="47"/>
        <v>186.04024651720729</v>
      </c>
    </row>
    <row r="466" spans="1:16" x14ac:dyDescent="0.15">
      <c r="A466" t="s">
        <v>40</v>
      </c>
      <c r="B466" s="1">
        <v>2016</v>
      </c>
      <c r="C466" s="3">
        <v>15218.435546875</v>
      </c>
      <c r="D466" s="3">
        <v>3380.500732421875</v>
      </c>
      <c r="E466" s="3">
        <v>43.679714202880859</v>
      </c>
      <c r="F466" s="3">
        <v>50.430953979492188</v>
      </c>
      <c r="G466" s="3">
        <v>8.1340253353118896E-2</v>
      </c>
      <c r="H466" s="3">
        <v>1019.6000366210938</v>
      </c>
      <c r="I466" s="3">
        <v>645.11297607421875</v>
      </c>
      <c r="J466" s="3">
        <v>546.19696044921875</v>
      </c>
      <c r="K466" s="3">
        <f t="shared" si="42"/>
        <v>23.590341709580112</v>
      </c>
      <c r="L466" s="3">
        <f t="shared" si="43"/>
        <v>27.862541626666367</v>
      </c>
      <c r="M466" s="3">
        <f t="shared" si="44"/>
        <v>3.2972521408428572</v>
      </c>
      <c r="N466" s="3">
        <f t="shared" si="45"/>
        <v>14.221343973048922</v>
      </c>
      <c r="O466" s="3">
        <f t="shared" si="46"/>
        <v>0.84666869324665395</v>
      </c>
      <c r="P466" s="4">
        <f t="shared" si="47"/>
        <v>79.996934345717918</v>
      </c>
    </row>
    <row r="467" spans="1:16" x14ac:dyDescent="0.15">
      <c r="A467" t="s">
        <v>5</v>
      </c>
      <c r="B467" s="1">
        <v>2016</v>
      </c>
      <c r="C467" s="3">
        <v>44195.00390625</v>
      </c>
      <c r="D467" s="3">
        <v>9738.8681640625</v>
      </c>
      <c r="E467" s="3">
        <v>377.74411010742188</v>
      </c>
      <c r="F467" s="3">
        <v>580.68804931640625</v>
      </c>
      <c r="G467" s="3">
        <v>8.1340253353118896E-2</v>
      </c>
      <c r="H467" s="3">
        <v>1430.8563232421875</v>
      </c>
      <c r="I467" s="3">
        <v>2700.31103515625</v>
      </c>
      <c r="J467" s="3">
        <v>2106.81494140625</v>
      </c>
      <c r="K467" s="3">
        <f t="shared" si="42"/>
        <v>16.366634558338095</v>
      </c>
      <c r="L467" s="3">
        <f t="shared" si="43"/>
        <v>20.977164646815567</v>
      </c>
      <c r="M467" s="3">
        <f t="shared" si="44"/>
        <v>2.961389644051216</v>
      </c>
      <c r="N467" s="3">
        <f t="shared" si="45"/>
        <v>21.969794691315666</v>
      </c>
      <c r="O467" s="3">
        <f t="shared" si="46"/>
        <v>0.78021195113337816</v>
      </c>
      <c r="P467" s="4">
        <f t="shared" si="47"/>
        <v>247.10348639157701</v>
      </c>
    </row>
    <row r="468" spans="1:16" x14ac:dyDescent="0.15">
      <c r="A468" t="s">
        <v>6</v>
      </c>
      <c r="B468" s="1">
        <v>2016</v>
      </c>
      <c r="C468" s="3">
        <v>240.11642456054688</v>
      </c>
      <c r="D468" s="3">
        <v>134.45542907714844</v>
      </c>
      <c r="E468" s="3">
        <v>9.5168094635009766</v>
      </c>
      <c r="F468" s="3">
        <v>3.2536101341247559</v>
      </c>
      <c r="G468" s="3">
        <v>0.97608304023742676</v>
      </c>
      <c r="H468" s="3">
        <v>48.804149627685547</v>
      </c>
      <c r="I468" s="3">
        <v>14.756855010986328</v>
      </c>
      <c r="J468" s="3">
        <v>13.339165687561035</v>
      </c>
      <c r="K468" s="3">
        <f t="shared" si="42"/>
        <v>16.271517500292756</v>
      </c>
      <c r="L468" s="3">
        <f t="shared" si="43"/>
        <v>18.000857788614088</v>
      </c>
      <c r="M468" s="3">
        <f t="shared" si="44"/>
        <v>1.3954719227254719</v>
      </c>
      <c r="N468" s="3">
        <f t="shared" si="45"/>
        <v>4.5276075025676921</v>
      </c>
      <c r="O468" s="3">
        <f t="shared" si="46"/>
        <v>0.90393011774054577</v>
      </c>
      <c r="P468" s="4">
        <f t="shared" si="47"/>
        <v>189.9205753133316</v>
      </c>
    </row>
    <row r="469" spans="1:16" x14ac:dyDescent="0.15">
      <c r="A469" t="s">
        <v>38</v>
      </c>
      <c r="B469" s="1">
        <v>2016</v>
      </c>
      <c r="C469" s="3">
        <v>4151.44384765625</v>
      </c>
      <c r="D469" s="3">
        <v>1703.34619140625</v>
      </c>
      <c r="E469" s="3">
        <v>98.665725708007812</v>
      </c>
      <c r="F469" s="3">
        <v>126.72811126708984</v>
      </c>
      <c r="G469" s="3">
        <v>8.1340253353118896E-2</v>
      </c>
      <c r="H469" s="3">
        <v>46.607963562011719</v>
      </c>
      <c r="I469" s="3">
        <v>404.49246215820312</v>
      </c>
      <c r="J469" s="3">
        <v>341.0186767578125</v>
      </c>
      <c r="K469" s="3">
        <f t="shared" si="42"/>
        <v>10.263340447695555</v>
      </c>
      <c r="L469" s="3">
        <f t="shared" si="43"/>
        <v>12.173655376079466</v>
      </c>
      <c r="M469" s="3">
        <f t="shared" si="44"/>
        <v>1.6296001081636202</v>
      </c>
      <c r="N469" s="3">
        <f t="shared" si="45"/>
        <v>23.939025072437882</v>
      </c>
      <c r="O469" s="3">
        <f t="shared" si="46"/>
        <v>0.84307795240059369</v>
      </c>
      <c r="P469" s="4">
        <f t="shared" si="47"/>
        <v>3283.592971079971</v>
      </c>
    </row>
    <row r="470" spans="1:16" x14ac:dyDescent="0.15">
      <c r="A470" t="s">
        <v>7</v>
      </c>
      <c r="B470" s="1">
        <v>2016</v>
      </c>
      <c r="C470" s="3">
        <v>11508.5068359375</v>
      </c>
      <c r="D470" s="3">
        <v>6887.3232421875</v>
      </c>
      <c r="E470" s="3">
        <v>249.22653198242188</v>
      </c>
      <c r="F470" s="3">
        <v>186.75721740722656</v>
      </c>
      <c r="G470" s="3">
        <v>8.1340253353118896E-2</v>
      </c>
      <c r="H470" s="3">
        <v>288.3511962890625</v>
      </c>
      <c r="I470" s="3">
        <v>451.85617065429688</v>
      </c>
      <c r="J470" s="3">
        <v>376.8475341796875</v>
      </c>
      <c r="K470" s="3">
        <f t="shared" si="42"/>
        <v>25.469402839564964</v>
      </c>
      <c r="L470" s="3">
        <f t="shared" si="43"/>
        <v>30.538893828744126</v>
      </c>
      <c r="M470" s="3">
        <f t="shared" si="44"/>
        <v>1.4448387444634962</v>
      </c>
      <c r="N470" s="3">
        <f t="shared" si="45"/>
        <v>24.218760485221033</v>
      </c>
      <c r="O470" s="3">
        <f t="shared" si="46"/>
        <v>0.83399886657297306</v>
      </c>
      <c r="P470" s="4">
        <f t="shared" si="47"/>
        <v>635.17026996072195</v>
      </c>
    </row>
    <row r="471" spans="1:16" x14ac:dyDescent="0.15">
      <c r="A471" t="s">
        <v>8</v>
      </c>
      <c r="B471" s="1">
        <v>2016</v>
      </c>
      <c r="C471" s="3">
        <v>14443.42578125</v>
      </c>
      <c r="D471" s="3">
        <v>3867.566162109375</v>
      </c>
      <c r="E471" s="3">
        <v>98.584381103515625</v>
      </c>
      <c r="F471" s="3">
        <v>246.21693420410156</v>
      </c>
      <c r="G471" s="3">
        <v>8.1340253353118896E-2</v>
      </c>
      <c r="H471" s="3">
        <v>265.087890625</v>
      </c>
      <c r="I471" s="3">
        <v>690.73681640625</v>
      </c>
      <c r="J471" s="3">
        <v>424.533447265625</v>
      </c>
      <c r="K471" s="3">
        <f t="shared" si="42"/>
        <v>20.910172207695446</v>
      </c>
      <c r="L471" s="3">
        <f t="shared" si="43"/>
        <v>34.021879487419838</v>
      </c>
      <c r="M471" s="3">
        <f t="shared" si="44"/>
        <v>2.8423990710788503</v>
      </c>
      <c r="N471" s="3">
        <f t="shared" si="45"/>
        <v>28.243677219780039</v>
      </c>
      <c r="O471" s="3">
        <f t="shared" si="46"/>
        <v>0.61460955487269098</v>
      </c>
      <c r="P471" s="4">
        <f t="shared" si="47"/>
        <v>336.61712947705553</v>
      </c>
    </row>
    <row r="472" spans="1:16" x14ac:dyDescent="0.15">
      <c r="A472" t="s">
        <v>9</v>
      </c>
      <c r="B472" s="1">
        <v>2016</v>
      </c>
      <c r="C472" s="3">
        <v>1074.1793212890625</v>
      </c>
      <c r="D472" s="3">
        <v>771.26824951171875</v>
      </c>
      <c r="E472" s="3">
        <v>6.181859016418457</v>
      </c>
      <c r="F472" s="3">
        <v>15.861349105834961</v>
      </c>
      <c r="G472" s="3">
        <v>27.004962921142578</v>
      </c>
      <c r="H472" s="3">
        <v>202.94392395019531</v>
      </c>
      <c r="I472" s="3">
        <v>18.49439811706543</v>
      </c>
      <c r="J472" s="3">
        <v>15.594579696655273</v>
      </c>
      <c r="K472" s="3">
        <f t="shared" si="42"/>
        <v>58.081334385133601</v>
      </c>
      <c r="L472" s="3">
        <f t="shared" si="43"/>
        <v>68.881582074280118</v>
      </c>
      <c r="M472" s="3">
        <f t="shared" si="44"/>
        <v>1.3236322678320984</v>
      </c>
      <c r="N472" s="3">
        <f t="shared" si="45"/>
        <v>4.3699535823594262</v>
      </c>
      <c r="O472" s="3">
        <f t="shared" si="46"/>
        <v>0.84320558030302206</v>
      </c>
      <c r="P472" s="4">
        <f t="shared" si="47"/>
        <v>67.867228010943677</v>
      </c>
    </row>
    <row r="473" spans="1:16" x14ac:dyDescent="0.15">
      <c r="A473" t="s">
        <v>10</v>
      </c>
      <c r="B473" s="1">
        <v>2016</v>
      </c>
      <c r="C473" s="3">
        <v>768.82806396484375</v>
      </c>
      <c r="D473" s="3">
        <v>696.10986328125</v>
      </c>
      <c r="E473" s="3">
        <v>3.0095891952514648</v>
      </c>
      <c r="F473" s="3">
        <v>2.3588671684265137</v>
      </c>
      <c r="G473" s="3">
        <v>8.1340253353118896E-2</v>
      </c>
      <c r="H473" s="3">
        <v>56.612815856933594</v>
      </c>
      <c r="I473" s="3">
        <v>13.790247917175293</v>
      </c>
      <c r="J473" s="3">
        <v>12.372559547424316</v>
      </c>
      <c r="K473" s="3">
        <f t="shared" si="42"/>
        <v>55.751576663628654</v>
      </c>
      <c r="L473" s="3">
        <f t="shared" si="43"/>
        <v>62.139774799054912</v>
      </c>
      <c r="M473" s="3">
        <f t="shared" si="44"/>
        <v>1.0600398030241067</v>
      </c>
      <c r="N473" s="3">
        <f t="shared" si="45"/>
        <v>13.019283709424956</v>
      </c>
      <c r="O473" s="3">
        <f t="shared" si="46"/>
        <v>0.89719631015586798</v>
      </c>
      <c r="P473" s="4">
        <f t="shared" si="47"/>
        <v>419.38353198164754</v>
      </c>
    </row>
    <row r="474" spans="1:16" x14ac:dyDescent="0.15">
      <c r="A474" t="s">
        <v>11</v>
      </c>
      <c r="B474" s="1">
        <v>2016</v>
      </c>
      <c r="C474" s="3">
        <v>4625.73876953125</v>
      </c>
      <c r="D474" s="3">
        <v>1239.300048828125</v>
      </c>
      <c r="E474" s="3">
        <v>71.823440551757812</v>
      </c>
      <c r="F474" s="3">
        <v>28.062387466430664</v>
      </c>
      <c r="G474" s="3">
        <v>8.1340253353118896E-2</v>
      </c>
      <c r="H474" s="3">
        <v>43.02899169921875</v>
      </c>
      <c r="I474" s="3">
        <v>448.6341552734375</v>
      </c>
      <c r="J474" s="3">
        <v>390.70220947265625</v>
      </c>
      <c r="K474" s="3">
        <f t="shared" si="42"/>
        <v>10.310714677334172</v>
      </c>
      <c r="L474" s="3">
        <f t="shared" si="43"/>
        <v>11.839551088730119</v>
      </c>
      <c r="M474" s="3">
        <f t="shared" si="44"/>
        <v>2.1510463265129469</v>
      </c>
      <c r="N474" s="3">
        <f t="shared" si="45"/>
        <v>64.993143542808284</v>
      </c>
      <c r="O474" s="3">
        <f t="shared" si="46"/>
        <v>0.8708704071684592</v>
      </c>
      <c r="P474" s="4">
        <f t="shared" si="47"/>
        <v>218.48497763608043</v>
      </c>
    </row>
    <row r="475" spans="1:16" x14ac:dyDescent="0.15">
      <c r="A475" t="s">
        <v>12</v>
      </c>
      <c r="B475" s="1">
        <v>2016</v>
      </c>
      <c r="C475" s="3">
        <v>272416.625</v>
      </c>
      <c r="D475" s="3">
        <v>72311.484375</v>
      </c>
      <c r="E475" s="3">
        <v>2204.32080078125</v>
      </c>
      <c r="F475" s="3">
        <v>2611.02197265625</v>
      </c>
      <c r="G475" s="3">
        <v>8.1340253353118896E-2</v>
      </c>
      <c r="H475" s="3">
        <v>1756.949462890625</v>
      </c>
      <c r="I475" s="3">
        <v>9981.8203125</v>
      </c>
      <c r="J475" s="3">
        <v>7868.17431640625</v>
      </c>
      <c r="K475" s="3">
        <f t="shared" si="42"/>
        <v>27.291277189077331</v>
      </c>
      <c r="L475" s="3">
        <f t="shared" si="43"/>
        <v>34.622596557370748</v>
      </c>
      <c r="M475" s="3">
        <f t="shared" si="44"/>
        <v>2.9493235112567611</v>
      </c>
      <c r="N475" s="3">
        <f t="shared" si="45"/>
        <v>62.365689926924752</v>
      </c>
      <c r="O475" s="3">
        <f t="shared" si="46"/>
        <v>0.78825044631920682</v>
      </c>
      <c r="P475" s="4">
        <f t="shared" si="47"/>
        <v>145.23791236574502</v>
      </c>
    </row>
    <row r="476" spans="1:16" x14ac:dyDescent="0.15">
      <c r="A476" t="s">
        <v>13</v>
      </c>
      <c r="B476" s="1">
        <v>2016</v>
      </c>
      <c r="C476" s="3">
        <v>16183.375</v>
      </c>
      <c r="D476" s="3">
        <v>5400.0166015625</v>
      </c>
      <c r="E476" s="3">
        <v>134.9434814453125</v>
      </c>
      <c r="F476" s="3">
        <v>369.04071044921875</v>
      </c>
      <c r="G476" s="3">
        <v>336.99264526367188</v>
      </c>
      <c r="H476" s="3">
        <v>335.77255249023438</v>
      </c>
      <c r="I476" s="3">
        <v>923.7532958984375</v>
      </c>
      <c r="J476" s="3">
        <v>732.1719970703125</v>
      </c>
      <c r="K476" s="3">
        <f t="shared" si="42"/>
        <v>17.519152648067291</v>
      </c>
      <c r="L476" s="3">
        <f t="shared" si="43"/>
        <v>22.103242222805015</v>
      </c>
      <c r="M476" s="3">
        <f t="shared" si="44"/>
        <v>2.2505399757957076</v>
      </c>
      <c r="N476" s="3">
        <f t="shared" si="45"/>
        <v>15.533963545966628</v>
      </c>
      <c r="O476" s="3">
        <f t="shared" si="46"/>
        <v>0.79260555856334558</v>
      </c>
      <c r="P476" s="4">
        <f t="shared" si="47"/>
        <v>395.44952476869611</v>
      </c>
    </row>
    <row r="477" spans="1:16" x14ac:dyDescent="0.15">
      <c r="A477" t="s">
        <v>29</v>
      </c>
      <c r="B477" s="1">
        <v>2016</v>
      </c>
      <c r="C477" s="3">
        <v>2.521547794342041</v>
      </c>
      <c r="D477" s="3">
        <v>1.7081451416015625</v>
      </c>
      <c r="E477" s="3">
        <v>8.1340253353118896E-2</v>
      </c>
      <c r="F477" s="3">
        <v>0.48804152011871338</v>
      </c>
      <c r="G477" s="3">
        <v>8.1340253353118896E-2</v>
      </c>
      <c r="H477" s="3">
        <v>1.4641245603561401</v>
      </c>
      <c r="I477" s="3">
        <v>0.64440411329269409</v>
      </c>
      <c r="J477" s="3">
        <v>0.64440411329269409</v>
      </c>
      <c r="K477" s="3">
        <f t="shared" si="42"/>
        <v>3.912991463474305</v>
      </c>
      <c r="L477" s="3">
        <f t="shared" si="43"/>
        <v>3.912991463474305</v>
      </c>
      <c r="M477" s="3">
        <f t="shared" si="44"/>
        <v>0.8191381669044655</v>
      </c>
      <c r="N477" s="3">
        <f t="shared" si="45"/>
        <v>1.2399999706887341</v>
      </c>
      <c r="O477" s="3">
        <f t="shared" si="46"/>
        <v>1</v>
      </c>
      <c r="P477" s="4">
        <f t="shared" si="47"/>
        <v>6.1615384736132851E-2</v>
      </c>
    </row>
    <row r="478" spans="1:16" x14ac:dyDescent="0.15">
      <c r="A478" t="s">
        <v>14</v>
      </c>
      <c r="B478" s="1">
        <v>2016</v>
      </c>
      <c r="C478" s="3">
        <v>13087.5654296875</v>
      </c>
      <c r="D478" s="3">
        <v>4038.7060546875</v>
      </c>
      <c r="E478" s="3">
        <v>155.19720458984375</v>
      </c>
      <c r="F478" s="3">
        <v>440.94549560546875</v>
      </c>
      <c r="G478" s="3">
        <v>8.1340253353118896E-2</v>
      </c>
      <c r="H478" s="3">
        <v>147.30718994140625</v>
      </c>
      <c r="I478" s="3">
        <v>1018.9962768554688</v>
      </c>
      <c r="J478" s="3">
        <v>776.44256591796875</v>
      </c>
      <c r="K478" s="3">
        <f t="shared" si="42"/>
        <v>12.843585130727421</v>
      </c>
      <c r="L478" s="3">
        <f t="shared" si="43"/>
        <v>16.855806216927839</v>
      </c>
      <c r="M478" s="3">
        <f t="shared" si="44"/>
        <v>2.1851424090813332</v>
      </c>
      <c r="N478" s="3">
        <f t="shared" si="45"/>
        <v>22.245127522390572</v>
      </c>
      <c r="O478" s="3">
        <f t="shared" si="46"/>
        <v>0.76196801063297404</v>
      </c>
      <c r="P478" s="4">
        <f t="shared" si="47"/>
        <v>743.20470628522548</v>
      </c>
    </row>
    <row r="479" spans="1:16" x14ac:dyDescent="0.15">
      <c r="A479" t="s">
        <v>15</v>
      </c>
      <c r="B479" s="1">
        <v>2016</v>
      </c>
      <c r="C479" s="3">
        <v>248.98251342773438</v>
      </c>
      <c r="D479" s="3">
        <v>125.34532928466797</v>
      </c>
      <c r="E479" s="3">
        <v>0.97608304023742676</v>
      </c>
      <c r="F479" s="3">
        <v>4.1483526229858398</v>
      </c>
      <c r="G479" s="3">
        <v>8.1340253353118896E-2</v>
      </c>
      <c r="H479" s="3">
        <v>0.81340253353118896</v>
      </c>
      <c r="I479" s="3">
        <v>19.009922027587891</v>
      </c>
      <c r="J479" s="3">
        <v>16.883388519287109</v>
      </c>
      <c r="K479" s="3">
        <f t="shared" si="42"/>
        <v>13.097503138960901</v>
      </c>
      <c r="L479" s="3">
        <f t="shared" si="43"/>
        <v>14.747188524584608</v>
      </c>
      <c r="M479" s="3">
        <f t="shared" si="44"/>
        <v>1.534894669360795</v>
      </c>
      <c r="N479" s="3">
        <f t="shared" si="45"/>
        <v>49.370970245860434</v>
      </c>
      <c r="O479" s="3">
        <f t="shared" si="46"/>
        <v>0.88813560070290254</v>
      </c>
      <c r="P479" s="4">
        <f t="shared" si="47"/>
        <v>10409.327113104911</v>
      </c>
    </row>
    <row r="480" spans="1:16" x14ac:dyDescent="0.15">
      <c r="A480" t="s">
        <v>16</v>
      </c>
      <c r="B480" s="1">
        <v>2016</v>
      </c>
      <c r="C480" s="3">
        <v>2142.908935546875</v>
      </c>
      <c r="D480" s="3">
        <v>1132.906982421875</v>
      </c>
      <c r="E480" s="3">
        <v>34.894966125488281</v>
      </c>
      <c r="F480" s="3">
        <v>411.17495727539062</v>
      </c>
      <c r="G480" s="3">
        <v>8.1340253353118896E-2</v>
      </c>
      <c r="H480" s="3">
        <v>19.358980178833008</v>
      </c>
      <c r="I480" s="3">
        <v>57.094207763671875</v>
      </c>
      <c r="J480" s="3">
        <v>47.879226684570312</v>
      </c>
      <c r="K480" s="3">
        <f t="shared" si="42"/>
        <v>37.532860503414732</v>
      </c>
      <c r="L480" s="3">
        <f t="shared" si="43"/>
        <v>44.756548589734315</v>
      </c>
      <c r="M480" s="3">
        <f t="shared" si="44"/>
        <v>1.6836505200967371</v>
      </c>
      <c r="N480" s="3">
        <f t="shared" si="45"/>
        <v>4.9763885456058681</v>
      </c>
      <c r="O480" s="3">
        <f t="shared" si="46"/>
        <v>0.83860042130289603</v>
      </c>
      <c r="P480" s="4">
        <f t="shared" si="47"/>
        <v>837.28590399575126</v>
      </c>
    </row>
    <row r="481" spans="1:16" x14ac:dyDescent="0.15">
      <c r="A481" t="s">
        <v>35</v>
      </c>
      <c r="B481" s="1">
        <v>2016</v>
      </c>
      <c r="C481" s="3">
        <v>1137.218017578125</v>
      </c>
      <c r="D481" s="3">
        <v>719.21051025390625</v>
      </c>
      <c r="E481" s="3">
        <v>88.375877380371094</v>
      </c>
      <c r="F481" s="3">
        <v>35.789710998535156</v>
      </c>
      <c r="G481" s="3">
        <v>5.043095588684082</v>
      </c>
      <c r="H481" s="3">
        <v>244.020751953125</v>
      </c>
      <c r="I481" s="3">
        <v>43.432838439941406</v>
      </c>
      <c r="J481" s="3">
        <v>37.633201599121094</v>
      </c>
      <c r="K481" s="3">
        <f t="shared" si="42"/>
        <v>26.183368585285102</v>
      </c>
      <c r="L481" s="3">
        <f t="shared" si="43"/>
        <v>30.218476484995211</v>
      </c>
      <c r="M481" s="3">
        <f t="shared" si="44"/>
        <v>1.2797106969657157</v>
      </c>
      <c r="N481" s="3">
        <f t="shared" si="45"/>
        <v>3.9922900152818666</v>
      </c>
      <c r="O481" s="3">
        <f t="shared" si="46"/>
        <v>0.86646885054864642</v>
      </c>
      <c r="P481" s="4">
        <f t="shared" si="47"/>
        <v>444.33834779132087</v>
      </c>
    </row>
    <row r="482" spans="1:16" x14ac:dyDescent="0.15">
      <c r="A482" t="s">
        <v>39</v>
      </c>
      <c r="B482" s="1">
        <v>2016</v>
      </c>
      <c r="C482" s="3">
        <v>37.335174560546875</v>
      </c>
      <c r="D482" s="3">
        <v>1.7081452608108521</v>
      </c>
      <c r="E482" s="3">
        <v>2.2775270938873291</v>
      </c>
      <c r="F482" s="3">
        <v>5.9378385543823242</v>
      </c>
      <c r="G482" s="3">
        <v>8.1340253353118896E-2</v>
      </c>
      <c r="H482" s="3">
        <v>413.04580688476562</v>
      </c>
      <c r="I482" s="3">
        <v>25.325082778930664</v>
      </c>
      <c r="J482" s="3">
        <v>22.231943130493164</v>
      </c>
      <c r="K482" s="3">
        <f t="shared" si="42"/>
        <v>1.4742370197347616</v>
      </c>
      <c r="L482" s="3">
        <f t="shared" si="43"/>
        <v>1.6793482396659352</v>
      </c>
      <c r="M482" s="3">
        <f t="shared" si="44"/>
        <v>0.72435428912217525</v>
      </c>
      <c r="N482" s="3">
        <f t="shared" si="45"/>
        <v>8.9091610693388848E-2</v>
      </c>
      <c r="O482" s="3">
        <f t="shared" si="46"/>
        <v>0.87786260461857779</v>
      </c>
      <c r="P482" s="4">
        <f t="shared" si="47"/>
        <v>14.587747927230044</v>
      </c>
    </row>
    <row r="483" spans="1:16" x14ac:dyDescent="0.15">
      <c r="A483" t="s">
        <v>32</v>
      </c>
      <c r="B483" s="1">
        <v>2016</v>
      </c>
      <c r="C483" s="3">
        <v>1196.189697265625</v>
      </c>
      <c r="D483" s="3">
        <v>606.14752197265625</v>
      </c>
      <c r="E483" s="3">
        <v>2.7655684947967529</v>
      </c>
      <c r="F483" s="3">
        <v>28.55042839050293</v>
      </c>
      <c r="G483" s="3">
        <v>74.263648986816406</v>
      </c>
      <c r="H483" s="3">
        <v>40.670124053955078</v>
      </c>
      <c r="I483" s="3">
        <v>102.20249176025391</v>
      </c>
      <c r="J483" s="3">
        <v>94.276321411132812</v>
      </c>
      <c r="K483" s="3">
        <f t="shared" si="42"/>
        <v>11.704114808390786</v>
      </c>
      <c r="L483" s="3">
        <f t="shared" si="43"/>
        <v>12.688124434226923</v>
      </c>
      <c r="M483" s="3">
        <f t="shared" si="44"/>
        <v>1.48522687136675</v>
      </c>
      <c r="N483" s="3">
        <f t="shared" si="45"/>
        <v>8.336734534767384</v>
      </c>
      <c r="O483" s="3">
        <f t="shared" si="46"/>
        <v>0.92244640798274991</v>
      </c>
      <c r="P483" s="4">
        <f t="shared" si="47"/>
        <v>467.3799970738628</v>
      </c>
    </row>
    <row r="484" spans="1:16" x14ac:dyDescent="0.15">
      <c r="A484" t="s">
        <v>17</v>
      </c>
      <c r="B484" s="1">
        <v>2016</v>
      </c>
      <c r="C484" s="3">
        <v>19108.044921875</v>
      </c>
      <c r="D484" s="3">
        <v>4635.0927734375</v>
      </c>
      <c r="E484" s="3">
        <v>92.483863830566406</v>
      </c>
      <c r="F484" s="3">
        <v>420.28506469726562</v>
      </c>
      <c r="G484" s="3">
        <v>8.1340253353118896E-2</v>
      </c>
      <c r="H484" s="3">
        <v>264.03045654296875</v>
      </c>
      <c r="I484" s="3">
        <v>852.54669189453125</v>
      </c>
      <c r="J484" s="3">
        <v>509.98141479492188</v>
      </c>
      <c r="K484" s="3">
        <f t="shared" si="42"/>
        <v>22.412901373663249</v>
      </c>
      <c r="L484" s="3">
        <f t="shared" si="43"/>
        <v>37.468120146219235</v>
      </c>
      <c r="M484" s="3">
        <f t="shared" si="44"/>
        <v>3.1375560397107489</v>
      </c>
      <c r="N484" s="3">
        <f t="shared" si="45"/>
        <v>27.919539081717478</v>
      </c>
      <c r="O484" s="3">
        <f t="shared" si="46"/>
        <v>0.59818590540963801</v>
      </c>
      <c r="P484" s="4">
        <f t="shared" si="47"/>
        <v>235.38377967997826</v>
      </c>
    </row>
    <row r="485" spans="1:16" x14ac:dyDescent="0.15">
      <c r="A485" t="s">
        <v>18</v>
      </c>
      <c r="B485" s="1">
        <v>2016</v>
      </c>
      <c r="C485" s="3">
        <v>14098.13671875</v>
      </c>
      <c r="D485" s="3">
        <v>4089.2998046875</v>
      </c>
      <c r="E485" s="3">
        <v>410.76828002929688</v>
      </c>
      <c r="F485" s="3">
        <v>383.2752685546875</v>
      </c>
      <c r="G485" s="3">
        <v>51.000335693359375</v>
      </c>
      <c r="H485" s="3">
        <v>97.608299255371094</v>
      </c>
      <c r="I485" s="3">
        <v>1035.686279296875</v>
      </c>
      <c r="J485" s="3">
        <v>878.25836181640625</v>
      </c>
      <c r="K485" s="3">
        <f t="shared" si="42"/>
        <v>13.612362160789841</v>
      </c>
      <c r="L485" s="3">
        <f t="shared" si="43"/>
        <v>16.052379722969398</v>
      </c>
      <c r="M485" s="3">
        <f t="shared" si="44"/>
        <v>2.1980213200973142</v>
      </c>
      <c r="N485" s="3">
        <f t="shared" si="45"/>
        <v>26.506041310685017</v>
      </c>
      <c r="O485" s="3">
        <f t="shared" si="46"/>
        <v>0.84799652112090718</v>
      </c>
      <c r="P485" s="4">
        <f t="shared" si="47"/>
        <v>664.17442587744426</v>
      </c>
    </row>
    <row r="486" spans="1:16" x14ac:dyDescent="0.15">
      <c r="A486" t="s">
        <v>19</v>
      </c>
      <c r="B486" s="1">
        <v>2016</v>
      </c>
      <c r="C486" s="3">
        <v>9367.7939453125</v>
      </c>
      <c r="D486" s="3">
        <v>8157.7763671875</v>
      </c>
      <c r="E486" s="3">
        <v>63.201374053955078</v>
      </c>
      <c r="F486" s="3">
        <v>62.469314575195312</v>
      </c>
      <c r="G486" s="3">
        <v>8.1340253353118896E-2</v>
      </c>
      <c r="H486" s="3">
        <v>155.19720458984375</v>
      </c>
      <c r="I486" s="3">
        <v>214.7154541015625</v>
      </c>
      <c r="J486" s="3">
        <v>175.53569030761719</v>
      </c>
      <c r="K486" s="3">
        <f t="shared" si="42"/>
        <v>43.628876107266329</v>
      </c>
      <c r="L486" s="3">
        <f t="shared" si="43"/>
        <v>53.366890396454004</v>
      </c>
      <c r="M486" s="3">
        <f t="shared" si="44"/>
        <v>1.0878579665815842</v>
      </c>
      <c r="N486" s="3">
        <f t="shared" si="45"/>
        <v>43.021290635572811</v>
      </c>
      <c r="O486" s="3">
        <f t="shared" si="46"/>
        <v>0.81752704313769187</v>
      </c>
      <c r="P486" s="4">
        <f t="shared" si="47"/>
        <v>655.54902349712961</v>
      </c>
    </row>
    <row r="487" spans="1:16" x14ac:dyDescent="0.15">
      <c r="A487" t="s">
        <v>20</v>
      </c>
      <c r="B487" s="1">
        <v>2016</v>
      </c>
      <c r="C487" s="3">
        <v>3047.819091796875</v>
      </c>
      <c r="D487" s="3">
        <v>1793.064453125</v>
      </c>
      <c r="E487" s="3">
        <v>64.096115112304688</v>
      </c>
      <c r="F487" s="3">
        <v>157.14936828613281</v>
      </c>
      <c r="G487" s="3">
        <v>8.1340253353118896E-2</v>
      </c>
      <c r="H487" s="3">
        <v>88.660873413085938</v>
      </c>
      <c r="I487" s="3">
        <v>283.15118408203125</v>
      </c>
      <c r="J487" s="3">
        <v>256.8594970703125</v>
      </c>
      <c r="K487" s="3">
        <f t="shared" si="42"/>
        <v>10.76392847050181</v>
      </c>
      <c r="L487" s="3">
        <f t="shared" si="43"/>
        <v>11.865705284638814</v>
      </c>
      <c r="M487" s="3">
        <f t="shared" si="44"/>
        <v>1.2714231795383371</v>
      </c>
      <c r="N487" s="3">
        <f t="shared" si="45"/>
        <v>12.394971261703239</v>
      </c>
      <c r="O487" s="3">
        <f t="shared" si="46"/>
        <v>0.90714611666924261</v>
      </c>
      <c r="P487" s="4">
        <f t="shared" si="47"/>
        <v>391.72206891325618</v>
      </c>
    </row>
    <row r="488" spans="1:16" x14ac:dyDescent="0.15">
      <c r="A488" t="s">
        <v>21</v>
      </c>
      <c r="B488" s="1">
        <v>2016</v>
      </c>
      <c r="C488" s="3">
        <v>5119.9619140625</v>
      </c>
      <c r="D488" s="3">
        <v>2711.802734375</v>
      </c>
      <c r="E488" s="3">
        <v>25.866199493408203</v>
      </c>
      <c r="F488" s="3">
        <v>108.99593353271484</v>
      </c>
      <c r="G488" s="3">
        <v>8.1340253353118896E-2</v>
      </c>
      <c r="H488" s="3">
        <v>1176.3426513671875</v>
      </c>
      <c r="I488" s="3">
        <v>344.11181640625</v>
      </c>
      <c r="J488" s="3">
        <v>286.05099487304688</v>
      </c>
      <c r="K488" s="3">
        <f t="shared" si="42"/>
        <v>14.878773904171886</v>
      </c>
      <c r="L488" s="3">
        <f t="shared" si="43"/>
        <v>17.898773316047389</v>
      </c>
      <c r="M488" s="3">
        <f t="shared" si="44"/>
        <v>1.5202546627928262</v>
      </c>
      <c r="N488" s="3">
        <f t="shared" si="45"/>
        <v>3.9831045200672981</v>
      </c>
      <c r="O488" s="3">
        <f t="shared" si="46"/>
        <v>0.83127338625111924</v>
      </c>
      <c r="P488" s="4">
        <f t="shared" si="47"/>
        <v>238.32804374950069</v>
      </c>
    </row>
    <row r="489" spans="1:16" x14ac:dyDescent="0.15">
      <c r="A489" t="s">
        <v>37</v>
      </c>
      <c r="B489" s="1">
        <v>2016</v>
      </c>
      <c r="C489" s="3">
        <v>1159.749267578125</v>
      </c>
      <c r="D489" s="3">
        <v>111.19212341308594</v>
      </c>
      <c r="E489" s="3">
        <v>7.1579422950744629</v>
      </c>
      <c r="F489" s="3">
        <v>40.182083129882812</v>
      </c>
      <c r="G489" s="3">
        <v>11.957016944885254</v>
      </c>
      <c r="H489" s="3">
        <v>0.97608304023742676</v>
      </c>
      <c r="I489" s="3">
        <v>165.86962890625</v>
      </c>
      <c r="J489" s="3">
        <v>153.30374145507812</v>
      </c>
      <c r="K489" s="3">
        <f t="shared" si="42"/>
        <v>6.9919326113258427</v>
      </c>
      <c r="L489" s="3">
        <f t="shared" si="43"/>
        <v>7.5650421612049232</v>
      </c>
      <c r="M489" s="3">
        <f t="shared" si="44"/>
        <v>2.6507134749095607</v>
      </c>
      <c r="N489" s="3">
        <f t="shared" si="45"/>
        <v>21.834609231545432</v>
      </c>
      <c r="O489" s="3">
        <f t="shared" si="46"/>
        <v>0.92424238521523339</v>
      </c>
      <c r="P489" s="4">
        <f t="shared" si="47"/>
        <v>53.984927782889891</v>
      </c>
    </row>
    <row r="490" spans="1:16" x14ac:dyDescent="0.15">
      <c r="A490" t="s">
        <v>28</v>
      </c>
      <c r="B490" s="1">
        <v>2016</v>
      </c>
      <c r="C490" s="3">
        <v>1286.64013671875</v>
      </c>
      <c r="D490" s="3">
        <v>937.5277099609375</v>
      </c>
      <c r="E490" s="3">
        <v>219.16510009765625</v>
      </c>
      <c r="F490" s="3">
        <v>35.545688629150391</v>
      </c>
      <c r="G490" s="3">
        <v>8.1340253353118896E-2</v>
      </c>
      <c r="H490" s="3">
        <v>557.91278076171875</v>
      </c>
      <c r="I490" s="3">
        <v>32.542407989501953</v>
      </c>
      <c r="J490" s="3">
        <v>27.709377288818359</v>
      </c>
      <c r="K490" s="3">
        <f t="shared" si="42"/>
        <v>39.537336546632162</v>
      </c>
      <c r="L490" s="3">
        <f t="shared" si="43"/>
        <v>46.433383302263941</v>
      </c>
      <c r="M490" s="3">
        <f t="shared" si="44"/>
        <v>1.0572709239589833</v>
      </c>
      <c r="N490" s="3">
        <f t="shared" si="45"/>
        <v>2.1677402523176732</v>
      </c>
      <c r="O490" s="3">
        <f t="shared" si="46"/>
        <v>0.8514851543179377</v>
      </c>
      <c r="P490" s="4">
        <f t="shared" si="47"/>
        <v>59.891544495974657</v>
      </c>
    </row>
    <row r="491" spans="1:16" x14ac:dyDescent="0.15">
      <c r="A491" t="s">
        <v>33</v>
      </c>
      <c r="B491" s="1">
        <v>2016</v>
      </c>
      <c r="C491" s="3">
        <v>3021.1396484375</v>
      </c>
      <c r="D491" s="3">
        <v>1556.6083984375</v>
      </c>
      <c r="E491" s="3">
        <v>41.320846557617188</v>
      </c>
      <c r="F491" s="3">
        <v>83.211074829101562</v>
      </c>
      <c r="G491" s="3">
        <v>8.1340253353118896E-2</v>
      </c>
      <c r="H491" s="3">
        <v>153.73307800292969</v>
      </c>
      <c r="I491" s="3">
        <v>229.53675842285156</v>
      </c>
      <c r="J491" s="3">
        <v>207.884765625</v>
      </c>
      <c r="K491" s="3">
        <f t="shared" si="42"/>
        <v>13.161899075319216</v>
      </c>
      <c r="L491" s="3">
        <f t="shared" si="43"/>
        <v>14.532761163880981</v>
      </c>
      <c r="M491" s="3">
        <f t="shared" si="44"/>
        <v>1.4843336560891929</v>
      </c>
      <c r="N491" s="3">
        <f t="shared" si="45"/>
        <v>12.746053637990688</v>
      </c>
      <c r="O491" s="3">
        <f t="shared" si="46"/>
        <v>0.90567091324882976</v>
      </c>
      <c r="P491" s="4">
        <f t="shared" si="47"/>
        <v>140.63040202087217</v>
      </c>
    </row>
    <row r="492" spans="1:16" x14ac:dyDescent="0.15">
      <c r="A492" t="s">
        <v>27</v>
      </c>
      <c r="B492" s="1">
        <v>2016</v>
      </c>
      <c r="C492" s="3">
        <v>3791.025146484375</v>
      </c>
      <c r="D492" s="3">
        <v>2302.986572265625</v>
      </c>
      <c r="E492" s="3">
        <v>15.535987854003906</v>
      </c>
      <c r="F492" s="3">
        <v>44.655796051025391</v>
      </c>
      <c r="G492" s="3">
        <v>8.1340253353118896E-2</v>
      </c>
      <c r="H492" s="3">
        <v>27.004962921142578</v>
      </c>
      <c r="I492" s="3">
        <v>151.17721557617188</v>
      </c>
      <c r="J492" s="3">
        <v>129.26747131347656</v>
      </c>
      <c r="K492" s="3">
        <f t="shared" si="42"/>
        <v>25.076696458761248</v>
      </c>
      <c r="L492" s="3">
        <f t="shared" si="43"/>
        <v>29.32698464636206</v>
      </c>
      <c r="M492" s="3">
        <f t="shared" si="44"/>
        <v>1.4586659954437058</v>
      </c>
      <c r="N492" s="3">
        <f t="shared" si="45"/>
        <v>52.842406166110337</v>
      </c>
      <c r="O492" s="3">
        <f t="shared" si="46"/>
        <v>0.85507244475172972</v>
      </c>
      <c r="P492" s="4">
        <f t="shared" si="47"/>
        <v>176.46764216843275</v>
      </c>
    </row>
    <row r="493" spans="1:16" x14ac:dyDescent="0.15">
      <c r="A493" t="s">
        <v>30</v>
      </c>
      <c r="B493" s="1">
        <v>2016</v>
      </c>
      <c r="C493" s="3">
        <v>10362.3408203125</v>
      </c>
      <c r="D493" s="3">
        <v>8714.0625</v>
      </c>
      <c r="E493" s="3">
        <v>23.751354217529297</v>
      </c>
      <c r="F493" s="3">
        <v>66.292304992675781</v>
      </c>
      <c r="G493" s="3">
        <v>8.1340253353118896E-2</v>
      </c>
      <c r="H493" s="3">
        <v>111.59882354736328</v>
      </c>
      <c r="I493" s="3">
        <v>157.68568420410156</v>
      </c>
      <c r="J493" s="3">
        <v>130.62071228027344</v>
      </c>
      <c r="K493" s="3">
        <f t="shared" si="42"/>
        <v>65.715165410323053</v>
      </c>
      <c r="L493" s="3">
        <f t="shared" si="43"/>
        <v>79.331528969754658</v>
      </c>
      <c r="M493" s="3">
        <f t="shared" si="44"/>
        <v>1.1480393050941999</v>
      </c>
      <c r="N493" s="3">
        <f t="shared" si="45"/>
        <v>58.224403417936045</v>
      </c>
      <c r="O493" s="3">
        <f t="shared" si="46"/>
        <v>0.82836126145226729</v>
      </c>
      <c r="P493" s="4">
        <f t="shared" si="47"/>
        <v>482.35445064299495</v>
      </c>
    </row>
    <row r="494" spans="1:16" x14ac:dyDescent="0.15">
      <c r="A494" t="s">
        <v>22</v>
      </c>
      <c r="B494" s="1">
        <v>2016</v>
      </c>
      <c r="C494" s="3">
        <v>90331.4375</v>
      </c>
      <c r="D494" s="3">
        <v>60339.5</v>
      </c>
      <c r="E494" s="3">
        <v>305.51397705078125</v>
      </c>
      <c r="F494" s="3">
        <v>708.63629150390625</v>
      </c>
      <c r="G494" s="3">
        <v>8.1340253353118896E-2</v>
      </c>
      <c r="H494" s="3">
        <v>722.13873291015625</v>
      </c>
      <c r="I494" s="3">
        <v>4015.926513671875</v>
      </c>
      <c r="J494" s="3">
        <v>3410.057861328125</v>
      </c>
      <c r="K494" s="3">
        <f t="shared" si="42"/>
        <v>22.493299414836009</v>
      </c>
      <c r="L494" s="3">
        <f t="shared" si="43"/>
        <v>26.489708143784505</v>
      </c>
      <c r="M494" s="3">
        <f t="shared" si="44"/>
        <v>1.3270179619347184</v>
      </c>
      <c r="N494" s="3">
        <f t="shared" si="45"/>
        <v>63.131030989959918</v>
      </c>
      <c r="O494" s="3">
        <f t="shared" si="46"/>
        <v>0.84913353113381873</v>
      </c>
      <c r="P494" s="4">
        <f t="shared" si="47"/>
        <v>836.26843181641686</v>
      </c>
    </row>
    <row r="495" spans="1:16" x14ac:dyDescent="0.15">
      <c r="A495" t="s">
        <v>23</v>
      </c>
      <c r="B495" s="1">
        <v>2016</v>
      </c>
      <c r="C495" s="3">
        <v>8539.6689453125</v>
      </c>
      <c r="D495" s="3">
        <v>1813.4808349609375</v>
      </c>
      <c r="E495" s="3">
        <v>76.866539001464844</v>
      </c>
      <c r="F495" s="3">
        <v>83.699119567871094</v>
      </c>
      <c r="G495" s="3">
        <v>8.1340253353118896E-2</v>
      </c>
      <c r="H495" s="3">
        <v>24.239395141601562</v>
      </c>
      <c r="I495" s="3">
        <v>213.81329345703125</v>
      </c>
      <c r="J495" s="3">
        <v>171.79814147949219</v>
      </c>
      <c r="K495" s="3">
        <f t="shared" si="42"/>
        <v>39.939841004454031</v>
      </c>
      <c r="L495" s="3">
        <f t="shared" si="43"/>
        <v>49.707574667400543</v>
      </c>
      <c r="M495" s="3">
        <f t="shared" si="44"/>
        <v>3.7521192878898639</v>
      </c>
      <c r="N495" s="3">
        <f t="shared" si="45"/>
        <v>79.056474832810721</v>
      </c>
      <c r="O495" s="3">
        <f t="shared" si="46"/>
        <v>0.80349607221226127</v>
      </c>
      <c r="P495" s="4">
        <f t="shared" si="47"/>
        <v>200.0683167393743</v>
      </c>
    </row>
    <row r="496" spans="1:16" x14ac:dyDescent="0.15">
      <c r="A496" t="s">
        <v>24</v>
      </c>
      <c r="B496" s="1">
        <v>2016</v>
      </c>
      <c r="C496" s="3">
        <v>2939.718017578125</v>
      </c>
      <c r="D496" s="3">
        <v>1893.60107421875</v>
      </c>
      <c r="E496" s="3">
        <v>29.119810104370117</v>
      </c>
      <c r="F496" s="3">
        <v>44.737136840820312</v>
      </c>
      <c r="G496" s="3">
        <v>10.818253517150879</v>
      </c>
      <c r="H496" s="3">
        <v>264.35580444335938</v>
      </c>
      <c r="I496" s="3">
        <v>235.85191345214844</v>
      </c>
      <c r="J496" s="3">
        <v>203.82502746582031</v>
      </c>
      <c r="K496" s="3">
        <f t="shared" si="42"/>
        <v>12.464253414567098</v>
      </c>
      <c r="L496" s="3">
        <f t="shared" si="43"/>
        <v>14.422752956925715</v>
      </c>
      <c r="M496" s="3">
        <f t="shared" si="44"/>
        <v>1.2443789044201812</v>
      </c>
      <c r="N496" s="3">
        <f t="shared" si="45"/>
        <v>9.1891689486006634</v>
      </c>
      <c r="O496" s="3">
        <f t="shared" si="46"/>
        <v>0.86420764827576435</v>
      </c>
      <c r="P496" s="4">
        <f t="shared" si="47"/>
        <v>210.65501683776179</v>
      </c>
    </row>
    <row r="497" spans="1:16" x14ac:dyDescent="0.15">
      <c r="A497" t="s">
        <v>25</v>
      </c>
      <c r="B497" s="1">
        <v>2016</v>
      </c>
      <c r="C497" s="3">
        <v>42267.32421875</v>
      </c>
      <c r="D497" s="3">
        <v>14513.2158203125</v>
      </c>
      <c r="E497" s="3">
        <v>26.110219955444336</v>
      </c>
      <c r="F497" s="3">
        <v>155.35987854003906</v>
      </c>
      <c r="G497" s="3">
        <v>8.1340253353118896E-2</v>
      </c>
      <c r="H497" s="3">
        <v>269.07354736328125</v>
      </c>
      <c r="I497" s="3">
        <v>2655.33154296875</v>
      </c>
      <c r="J497" s="3">
        <v>2289.37451171875</v>
      </c>
      <c r="K497" s="3">
        <f t="shared" si="42"/>
        <v>15.917908379717325</v>
      </c>
      <c r="L497" s="3">
        <f t="shared" si="43"/>
        <v>18.462389618821156</v>
      </c>
      <c r="M497" s="3">
        <f t="shared" si="44"/>
        <v>2.1693314819417338</v>
      </c>
      <c r="N497" s="3">
        <f t="shared" si="45"/>
        <v>99.566204967180397</v>
      </c>
      <c r="O497" s="3">
        <f t="shared" si="46"/>
        <v>0.86218028697054994</v>
      </c>
      <c r="P497" s="4">
        <f t="shared" si="47"/>
        <v>312.62881515697626</v>
      </c>
    </row>
    <row r="498" spans="1:16" x14ac:dyDescent="0.15">
      <c r="A498" t="s">
        <v>26</v>
      </c>
      <c r="B498" s="1">
        <v>2016</v>
      </c>
      <c r="C498" s="3">
        <v>31669.09375</v>
      </c>
      <c r="D498" s="3">
        <v>13896.65625</v>
      </c>
      <c r="E498" s="3">
        <v>244.42745971679688</v>
      </c>
      <c r="F498" s="3">
        <v>625.75054931640625</v>
      </c>
      <c r="G498" s="3">
        <v>526.352783203125</v>
      </c>
      <c r="H498" s="3">
        <v>1031.9637451171875</v>
      </c>
      <c r="I498" s="3">
        <v>2465.876953125</v>
      </c>
      <c r="J498" s="3">
        <v>2207.986328125</v>
      </c>
      <c r="K498" s="3">
        <f t="shared" si="42"/>
        <v>12.842933508854054</v>
      </c>
      <c r="L498" s="3">
        <f t="shared" si="43"/>
        <v>14.342975473445563</v>
      </c>
      <c r="M498" s="3">
        <f t="shared" si="44"/>
        <v>1.6831880400834816</v>
      </c>
      <c r="N498" s="3">
        <f t="shared" si="45"/>
        <v>14.50005545812618</v>
      </c>
      <c r="O498" s="3">
        <f t="shared" si="46"/>
        <v>0.89541626370562577</v>
      </c>
      <c r="P498" s="4">
        <f t="shared" si="47"/>
        <v>186.34078834729959</v>
      </c>
    </row>
    <row r="499" spans="1:16" x14ac:dyDescent="0.15">
      <c r="A499" t="s">
        <v>1</v>
      </c>
      <c r="B499" s="1">
        <v>2017</v>
      </c>
      <c r="C499" s="3">
        <v>60.786117553710938</v>
      </c>
      <c r="D499" s="3">
        <v>27.99464225769043</v>
      </c>
      <c r="E499" s="3">
        <v>0.78636634349822998</v>
      </c>
      <c r="F499" s="3">
        <v>0.5504564642906189</v>
      </c>
      <c r="G499" s="3">
        <v>7.8636631369590759E-2</v>
      </c>
      <c r="H499" s="3">
        <v>22.490077972412109</v>
      </c>
      <c r="I499" s="3">
        <v>9.3547210693359375</v>
      </c>
      <c r="J499" s="3">
        <v>8.6063432693481445</v>
      </c>
      <c r="K499" s="3">
        <f t="shared" si="42"/>
        <v>6.49790807263759</v>
      </c>
      <c r="L499" s="3">
        <f t="shared" si="43"/>
        <v>7.0629436511326782</v>
      </c>
      <c r="M499" s="3">
        <f t="shared" si="44"/>
        <v>1.3004583179677105</v>
      </c>
      <c r="N499" s="3">
        <f t="shared" si="45"/>
        <v>2.6292516013974585</v>
      </c>
      <c r="O499" s="3">
        <f t="shared" si="46"/>
        <v>0.9199999877665066</v>
      </c>
      <c r="P499" s="4">
        <f t="shared" si="47"/>
        <v>40.292624490119167</v>
      </c>
    </row>
    <row r="500" spans="1:16" x14ac:dyDescent="0.15">
      <c r="A500" t="s">
        <v>31</v>
      </c>
      <c r="B500" s="1">
        <v>2017</v>
      </c>
      <c r="C500" s="3">
        <v>6235.5703125</v>
      </c>
      <c r="D500" s="3">
        <v>1634.2265625</v>
      </c>
      <c r="E500" s="3">
        <v>7.7063899040222168</v>
      </c>
      <c r="F500" s="3">
        <v>181.96516418457031</v>
      </c>
      <c r="G500" s="3">
        <v>35.622394561767578</v>
      </c>
      <c r="H500" s="3">
        <v>115.98903656005859</v>
      </c>
      <c r="I500" s="3">
        <v>370.44692993164062</v>
      </c>
      <c r="J500" s="3">
        <v>333.83880615234375</v>
      </c>
      <c r="K500" s="3">
        <f t="shared" si="42"/>
        <v>16.832560371469842</v>
      </c>
      <c r="L500" s="3">
        <f t="shared" si="43"/>
        <v>18.678386687179994</v>
      </c>
      <c r="M500" s="3">
        <f t="shared" si="44"/>
        <v>2.6577106145712448</v>
      </c>
      <c r="N500" s="3">
        <f t="shared" si="45"/>
        <v>18.693068998958122</v>
      </c>
      <c r="O500" s="3">
        <f t="shared" si="46"/>
        <v>0.90117849327013655</v>
      </c>
      <c r="P500" s="4">
        <f t="shared" si="47"/>
        <v>4133.3038396685542</v>
      </c>
    </row>
    <row r="501" spans="1:16" x14ac:dyDescent="0.15">
      <c r="A501" t="s">
        <v>2</v>
      </c>
      <c r="B501" s="1">
        <v>2017</v>
      </c>
      <c r="C501" s="3">
        <v>32322.48828125</v>
      </c>
      <c r="D501" s="3">
        <v>10484.701171875</v>
      </c>
      <c r="E501" s="3">
        <v>130.694091796875</v>
      </c>
      <c r="F501" s="3">
        <v>359.99850463867188</v>
      </c>
      <c r="G501" s="3">
        <v>5838.2197265625</v>
      </c>
      <c r="H501" s="3">
        <v>150.27461242675781</v>
      </c>
      <c r="I501" s="3">
        <v>1835.5208740234375</v>
      </c>
      <c r="J501" s="3">
        <v>1589.616455078125</v>
      </c>
      <c r="K501" s="3">
        <f t="shared" si="42"/>
        <v>17.609436503110711</v>
      </c>
      <c r="L501" s="3">
        <f t="shared" si="43"/>
        <v>20.33351389764108</v>
      </c>
      <c r="M501" s="3">
        <f t="shared" si="44"/>
        <v>2.302084202837587</v>
      </c>
      <c r="N501" s="3">
        <f t="shared" si="45"/>
        <v>5.0913640571702823</v>
      </c>
      <c r="O501" s="3">
        <f t="shared" si="46"/>
        <v>0.86603017027733753</v>
      </c>
      <c r="P501" s="4">
        <f t="shared" si="47"/>
        <v>398.30093294653955</v>
      </c>
    </row>
    <row r="502" spans="1:16" x14ac:dyDescent="0.15">
      <c r="A502" t="s">
        <v>34</v>
      </c>
      <c r="B502" s="1">
        <v>2017</v>
      </c>
      <c r="C502" s="3">
        <v>781.4122314453125</v>
      </c>
      <c r="D502" s="3">
        <v>133.52500915527344</v>
      </c>
      <c r="E502" s="3">
        <v>147.44369506835938</v>
      </c>
      <c r="F502" s="3">
        <v>72.581611633300781</v>
      </c>
      <c r="G502" s="3">
        <v>7.8636631369590759E-2</v>
      </c>
      <c r="H502" s="3">
        <v>422.67190551757812</v>
      </c>
      <c r="I502" s="3">
        <v>106.45671844482422</v>
      </c>
      <c r="J502" s="3">
        <v>98.411659240722656</v>
      </c>
      <c r="K502" s="3">
        <f t="shared" si="42"/>
        <v>7.3401871000777943</v>
      </c>
      <c r="L502" s="3">
        <f t="shared" si="43"/>
        <v>7.9402403889351847</v>
      </c>
      <c r="M502" s="3">
        <f t="shared" si="44"/>
        <v>1.6083832637365181</v>
      </c>
      <c r="N502" s="3">
        <f t="shared" si="45"/>
        <v>1.5775520031934507</v>
      </c>
      <c r="O502" s="3">
        <f t="shared" si="46"/>
        <v>0.9244288258963077</v>
      </c>
      <c r="P502" s="4">
        <f t="shared" si="47"/>
        <v>9.6291231693647585</v>
      </c>
    </row>
    <row r="503" spans="1:16" x14ac:dyDescent="0.15">
      <c r="A503" t="s">
        <v>3</v>
      </c>
      <c r="B503" s="1">
        <v>2017</v>
      </c>
      <c r="C503" s="3">
        <v>3537.626220703125</v>
      </c>
      <c r="D503" s="3">
        <v>1172.6295166015625</v>
      </c>
      <c r="E503" s="3">
        <v>37.273765563964844</v>
      </c>
      <c r="F503" s="3">
        <v>91.375770568847656</v>
      </c>
      <c r="G503" s="3">
        <v>7.8636631369590759E-2</v>
      </c>
      <c r="H503" s="3">
        <v>140.602294921875</v>
      </c>
      <c r="I503" s="3">
        <v>314.69281005859375</v>
      </c>
      <c r="J503" s="3">
        <v>259.99887084960938</v>
      </c>
      <c r="K503" s="3">
        <f t="shared" si="42"/>
        <v>11.24152223256846</v>
      </c>
      <c r="L503" s="3">
        <f t="shared" si="43"/>
        <v>13.606313785683273</v>
      </c>
      <c r="M503" s="3">
        <f t="shared" si="44"/>
        <v>1.9823132385233388</v>
      </c>
      <c r="N503" s="3">
        <f t="shared" si="45"/>
        <v>15.244662999829542</v>
      </c>
      <c r="O503" s="3">
        <f t="shared" si="46"/>
        <v>0.82619895510545438</v>
      </c>
      <c r="P503" s="4">
        <f t="shared" si="47"/>
        <v>503.42539301997124</v>
      </c>
    </row>
    <row r="504" spans="1:16" x14ac:dyDescent="0.15">
      <c r="A504" t="s">
        <v>36</v>
      </c>
      <c r="B504" s="1">
        <v>2017</v>
      </c>
      <c r="C504" s="3">
        <v>1423.794921875</v>
      </c>
      <c r="D504" s="3">
        <v>919.969970703125</v>
      </c>
      <c r="E504" s="3">
        <v>5.5832009315490723</v>
      </c>
      <c r="F504" s="3">
        <v>33.813751220703125</v>
      </c>
      <c r="G504" s="3">
        <v>7.8636631369590759E-2</v>
      </c>
      <c r="H504" s="3">
        <v>47.496528625488281</v>
      </c>
      <c r="I504" s="3">
        <v>200.68994140625</v>
      </c>
      <c r="J504" s="3">
        <v>165.39146423339844</v>
      </c>
      <c r="K504" s="3">
        <f t="shared" si="42"/>
        <v>7.0945006605630478</v>
      </c>
      <c r="L504" s="3">
        <f t="shared" si="43"/>
        <v>8.6086360531022201</v>
      </c>
      <c r="M504" s="3">
        <f t="shared" si="44"/>
        <v>1.102320228124869</v>
      </c>
      <c r="N504" s="3">
        <f t="shared" si="45"/>
        <v>17.493720072653154</v>
      </c>
      <c r="O504" s="3">
        <f t="shared" si="46"/>
        <v>0.82411436803702076</v>
      </c>
      <c r="P504" s="4">
        <f t="shared" si="47"/>
        <v>202.61454246635978</v>
      </c>
    </row>
    <row r="505" spans="1:16" x14ac:dyDescent="0.15">
      <c r="A505" t="s">
        <v>4</v>
      </c>
      <c r="B505" s="1">
        <v>2017</v>
      </c>
      <c r="C505" s="3">
        <v>35560.90234375</v>
      </c>
      <c r="D505" s="3">
        <v>9169.345703125</v>
      </c>
      <c r="E505" s="3">
        <v>346.31573486328125</v>
      </c>
      <c r="F505" s="3">
        <v>1047.7545166015625</v>
      </c>
      <c r="G505" s="3">
        <v>7.8636631369590759E-2</v>
      </c>
      <c r="H505" s="3">
        <v>213.89164733886719</v>
      </c>
      <c r="I505" s="3">
        <v>1799.2869873046875</v>
      </c>
      <c r="J505" s="3">
        <v>1533.7376708984375</v>
      </c>
      <c r="K505" s="3">
        <f t="shared" si="42"/>
        <v>19.763885691753849</v>
      </c>
      <c r="L505" s="3">
        <f t="shared" si="43"/>
        <v>23.185778779834642</v>
      </c>
      <c r="M505" s="3">
        <f t="shared" si="44"/>
        <v>2.7676683886215359</v>
      </c>
      <c r="N505" s="3">
        <f t="shared" si="45"/>
        <v>28.184357101987853</v>
      </c>
      <c r="O505" s="3">
        <f t="shared" si="46"/>
        <v>0.85241414055684361</v>
      </c>
      <c r="P505" s="4">
        <f t="shared" si="47"/>
        <v>186.92875238753484</v>
      </c>
    </row>
    <row r="506" spans="1:16" x14ac:dyDescent="0.15">
      <c r="A506" t="s">
        <v>40</v>
      </c>
      <c r="B506" s="1">
        <v>2017</v>
      </c>
      <c r="C506" s="3">
        <v>31585.740234375</v>
      </c>
      <c r="D506" s="3">
        <v>6164.5615234375</v>
      </c>
      <c r="E506" s="3">
        <v>67.863418579101562</v>
      </c>
      <c r="F506" s="3">
        <v>82.41119384765625</v>
      </c>
      <c r="G506" s="3">
        <v>7.8636631369590759E-2</v>
      </c>
      <c r="H506" s="3">
        <v>985.710205078125</v>
      </c>
      <c r="I506" s="3">
        <v>1428.154052734375</v>
      </c>
      <c r="J506" s="3">
        <v>1098.49365234375</v>
      </c>
      <c r="K506" s="3">
        <f t="shared" si="42"/>
        <v>22.116479783045989</v>
      </c>
      <c r="L506" s="3">
        <f t="shared" si="43"/>
        <v>28.753684800074677</v>
      </c>
      <c r="M506" s="3">
        <f t="shared" si="44"/>
        <v>3.6060598543901321</v>
      </c>
      <c r="N506" s="3">
        <f t="shared" si="45"/>
        <v>29.569124867048462</v>
      </c>
      <c r="O506" s="3">
        <f t="shared" si="46"/>
        <v>0.76917027980318375</v>
      </c>
      <c r="P506" s="4">
        <f t="shared" si="47"/>
        <v>166.03299202519219</v>
      </c>
    </row>
    <row r="507" spans="1:16" x14ac:dyDescent="0.15">
      <c r="A507" t="s">
        <v>5</v>
      </c>
      <c r="B507" s="1">
        <v>2017</v>
      </c>
      <c r="C507" s="3">
        <v>42318.2265625</v>
      </c>
      <c r="D507" s="3">
        <v>9434.7451171875</v>
      </c>
      <c r="E507" s="3">
        <v>384.69039916992188</v>
      </c>
      <c r="F507" s="3">
        <v>578.68701171875</v>
      </c>
      <c r="G507" s="3">
        <v>7.8636631369590759E-2</v>
      </c>
      <c r="H507" s="3">
        <v>1385.184326171875</v>
      </c>
      <c r="I507" s="3">
        <v>2565.4384765625</v>
      </c>
      <c r="J507" s="3">
        <v>2177.966064453125</v>
      </c>
      <c r="K507" s="3">
        <f t="shared" si="42"/>
        <v>16.49551409987556</v>
      </c>
      <c r="L507" s="3">
        <f t="shared" si="43"/>
        <v>19.430158831756575</v>
      </c>
      <c r="M507" s="3">
        <f t="shared" si="44"/>
        <v>2.9059047820191246</v>
      </c>
      <c r="N507" s="3">
        <f t="shared" si="45"/>
        <v>21.547507376199757</v>
      </c>
      <c r="O507" s="3">
        <f t="shared" si="46"/>
        <v>0.84896444968403229</v>
      </c>
      <c r="P507" s="4">
        <f t="shared" si="47"/>
        <v>236.61003274679155</v>
      </c>
    </row>
    <row r="508" spans="1:16" x14ac:dyDescent="0.15">
      <c r="A508" t="s">
        <v>6</v>
      </c>
      <c r="B508" s="1">
        <v>2017</v>
      </c>
      <c r="C508" s="3">
        <v>224.90077209472656</v>
      </c>
      <c r="D508" s="3">
        <v>117.08995056152344</v>
      </c>
      <c r="E508" s="3">
        <v>11.009128570556641</v>
      </c>
      <c r="F508" s="3">
        <v>11.638221740722656</v>
      </c>
      <c r="G508" s="3">
        <v>0.23590989410877228</v>
      </c>
      <c r="H508" s="3">
        <v>47.181980133056641</v>
      </c>
      <c r="I508" s="3">
        <v>14.343904495239258</v>
      </c>
      <c r="J508" s="3">
        <v>12.847149848937988</v>
      </c>
      <c r="K508" s="3">
        <f t="shared" si="42"/>
        <v>15.679187781079492</v>
      </c>
      <c r="L508" s="3">
        <f t="shared" si="43"/>
        <v>17.505888445235037</v>
      </c>
      <c r="M508" s="3">
        <f t="shared" si="44"/>
        <v>1.4482618248834989</v>
      </c>
      <c r="N508" s="3">
        <f t="shared" si="45"/>
        <v>3.8082556633370674</v>
      </c>
      <c r="O508" s="3">
        <f t="shared" si="46"/>
        <v>0.89565221611744261</v>
      </c>
      <c r="P508" s="4">
        <f t="shared" si="47"/>
        <v>177.88572398916639</v>
      </c>
    </row>
    <row r="509" spans="1:16" x14ac:dyDescent="0.15">
      <c r="A509" t="s">
        <v>38</v>
      </c>
      <c r="B509" s="1">
        <v>2017</v>
      </c>
      <c r="C509" s="3">
        <v>4954.73681640625</v>
      </c>
      <c r="D509" s="3">
        <v>2033.3861083984375</v>
      </c>
      <c r="E509" s="3">
        <v>116.14630889892578</v>
      </c>
      <c r="F509" s="3">
        <v>155.62190246582031</v>
      </c>
      <c r="G509" s="3">
        <v>7.8636631369590759E-2</v>
      </c>
      <c r="H509" s="3">
        <v>45.058792114257812</v>
      </c>
      <c r="I509" s="3">
        <v>443.164306640625</v>
      </c>
      <c r="J509" s="3">
        <v>368.20181274414062</v>
      </c>
      <c r="K509" s="3">
        <f t="shared" si="42"/>
        <v>11.180360742419159</v>
      </c>
      <c r="L509" s="3">
        <f t="shared" si="43"/>
        <v>13.456579095793973</v>
      </c>
      <c r="M509" s="3">
        <f t="shared" si="44"/>
        <v>1.6733895994823047</v>
      </c>
      <c r="N509" s="3">
        <f t="shared" si="45"/>
        <v>24.679982676310694</v>
      </c>
      <c r="O509" s="3">
        <f t="shared" si="46"/>
        <v>0.8308471761529439</v>
      </c>
      <c r="P509" s="4">
        <f t="shared" si="47"/>
        <v>3918.959181656227</v>
      </c>
    </row>
    <row r="510" spans="1:16" x14ac:dyDescent="0.15">
      <c r="A510" t="s">
        <v>7</v>
      </c>
      <c r="B510" s="1">
        <v>2017</v>
      </c>
      <c r="C510" s="3">
        <v>12506.0556640625</v>
      </c>
      <c r="D510" s="3">
        <v>8862.26953125</v>
      </c>
      <c r="E510" s="3">
        <v>255.01860046386719</v>
      </c>
      <c r="F510" s="3">
        <v>196.98477172851562</v>
      </c>
      <c r="G510" s="3">
        <v>7.8636631369590759E-2</v>
      </c>
      <c r="H510" s="3">
        <v>278.76687622070312</v>
      </c>
      <c r="I510" s="3">
        <v>448.65240478515625</v>
      </c>
      <c r="J510" s="3">
        <v>380.36294555664062</v>
      </c>
      <c r="K510" s="3">
        <f t="shared" si="42"/>
        <v>27.874709977429426</v>
      </c>
      <c r="L510" s="3">
        <f t="shared" si="43"/>
        <v>32.879269156359499</v>
      </c>
      <c r="M510" s="3">
        <f t="shared" si="44"/>
        <v>1.257357136410018</v>
      </c>
      <c r="N510" s="3">
        <f t="shared" si="45"/>
        <v>26.28259711356062</v>
      </c>
      <c r="O510" s="3">
        <f t="shared" si="46"/>
        <v>0.84778982905214328</v>
      </c>
      <c r="P510" s="4">
        <f t="shared" si="47"/>
        <v>690.22635738299118</v>
      </c>
    </row>
    <row r="511" spans="1:16" x14ac:dyDescent="0.15">
      <c r="A511" t="s">
        <v>8</v>
      </c>
      <c r="B511" s="1">
        <v>2017</v>
      </c>
      <c r="C511" s="3">
        <v>14062.1171875</v>
      </c>
      <c r="D511" s="3">
        <v>3072.64794921875</v>
      </c>
      <c r="E511" s="3">
        <v>110.5631103515625</v>
      </c>
      <c r="F511" s="3">
        <v>301.57150268554688</v>
      </c>
      <c r="G511" s="3">
        <v>7.8636631369590759E-2</v>
      </c>
      <c r="H511" s="3">
        <v>256.27679443359375</v>
      </c>
      <c r="I511" s="3">
        <v>692.74822998046875</v>
      </c>
      <c r="J511" s="3">
        <v>448.21585083007812</v>
      </c>
      <c r="K511" s="3">
        <f t="shared" si="42"/>
        <v>20.299030122237145</v>
      </c>
      <c r="L511" s="3">
        <f t="shared" si="43"/>
        <v>31.373538355364971</v>
      </c>
      <c r="M511" s="3">
        <f t="shared" si="44"/>
        <v>3.2519767888637032</v>
      </c>
      <c r="N511" s="3">
        <f t="shared" si="45"/>
        <v>25.204227178944901</v>
      </c>
      <c r="O511" s="3">
        <f t="shared" si="46"/>
        <v>0.64701118159871018</v>
      </c>
      <c r="P511" s="4">
        <f t="shared" si="47"/>
        <v>327.73038707833149</v>
      </c>
    </row>
    <row r="512" spans="1:16" x14ac:dyDescent="0.15">
      <c r="A512" t="s">
        <v>9</v>
      </c>
      <c r="B512" s="1">
        <v>2017</v>
      </c>
      <c r="C512" s="3">
        <v>1094.7005615234375</v>
      </c>
      <c r="D512" s="3">
        <v>752.39532470703125</v>
      </c>
      <c r="E512" s="3">
        <v>5.3472909927368164</v>
      </c>
      <c r="F512" s="3">
        <v>14.54777717590332</v>
      </c>
      <c r="G512" s="3">
        <v>29.96055793762207</v>
      </c>
      <c r="H512" s="3">
        <v>196.19839477539062</v>
      </c>
      <c r="I512" s="3">
        <v>18.397617340087891</v>
      </c>
      <c r="J512" s="3">
        <v>16.900861740112305</v>
      </c>
      <c r="K512" s="3">
        <f t="shared" si="42"/>
        <v>59.502300829907782</v>
      </c>
      <c r="L512" s="3">
        <f t="shared" si="43"/>
        <v>64.771878402228936</v>
      </c>
      <c r="M512" s="3">
        <f t="shared" si="44"/>
        <v>1.3803831462569611</v>
      </c>
      <c r="N512" s="3">
        <f t="shared" si="45"/>
        <v>4.5478602198975988</v>
      </c>
      <c r="O512" s="3">
        <f t="shared" si="46"/>
        <v>0.91864405198198151</v>
      </c>
      <c r="P512" s="4">
        <f t="shared" si="47"/>
        <v>69.163771020524578</v>
      </c>
    </row>
    <row r="513" spans="1:16" x14ac:dyDescent="0.15">
      <c r="A513" t="s">
        <v>10</v>
      </c>
      <c r="B513" s="1">
        <v>2017</v>
      </c>
      <c r="C513" s="3">
        <v>645.370849609375</v>
      </c>
      <c r="D513" s="3">
        <v>587.65155029296875</v>
      </c>
      <c r="E513" s="3">
        <v>2.5163722038269043</v>
      </c>
      <c r="F513" s="3">
        <v>2.2804622650146484</v>
      </c>
      <c r="G513" s="3">
        <v>7.8636631369590759E-2</v>
      </c>
      <c r="H513" s="3">
        <v>54.731098175048828</v>
      </c>
      <c r="I513" s="3">
        <v>16.339578628540039</v>
      </c>
      <c r="J513" s="3">
        <v>14.780458450317383</v>
      </c>
      <c r="K513" s="3">
        <f t="shared" si="42"/>
        <v>39.497398573187056</v>
      </c>
      <c r="L513" s="3">
        <f t="shared" si="43"/>
        <v>43.663791064310111</v>
      </c>
      <c r="M513" s="3">
        <f t="shared" si="44"/>
        <v>1.0387628468611734</v>
      </c>
      <c r="N513" s="3">
        <f t="shared" si="45"/>
        <v>11.304407458987512</v>
      </c>
      <c r="O513" s="3">
        <f t="shared" si="46"/>
        <v>0.90458014777080176</v>
      </c>
      <c r="P513" s="4">
        <f t="shared" si="47"/>
        <v>352.0395769001907</v>
      </c>
    </row>
    <row r="514" spans="1:16" x14ac:dyDescent="0.15">
      <c r="A514" t="s">
        <v>11</v>
      </c>
      <c r="B514" s="1">
        <v>2017</v>
      </c>
      <c r="C514" s="3">
        <v>4245.04150390625</v>
      </c>
      <c r="D514" s="3">
        <v>1114.83154296875</v>
      </c>
      <c r="E514" s="3">
        <v>68.492507934570312</v>
      </c>
      <c r="F514" s="3">
        <v>27.286911010742188</v>
      </c>
      <c r="G514" s="3">
        <v>7.8636631369590759E-2</v>
      </c>
      <c r="H514" s="3">
        <v>41.598777770996094</v>
      </c>
      <c r="I514" s="3">
        <v>452.70611572265625</v>
      </c>
      <c r="J514" s="3">
        <v>399.32183837890625</v>
      </c>
      <c r="K514" s="3">
        <f t="shared" si="42"/>
        <v>9.3770359102171099</v>
      </c>
      <c r="L514" s="3">
        <f t="shared" si="43"/>
        <v>10.630626967809958</v>
      </c>
      <c r="M514" s="3">
        <f t="shared" si="44"/>
        <v>2.0856547140090718</v>
      </c>
      <c r="N514" s="3">
        <f t="shared" si="45"/>
        <v>61.554165555564268</v>
      </c>
      <c r="O514" s="3">
        <f t="shared" si="46"/>
        <v>0.88207741073139134</v>
      </c>
      <c r="P514" s="4">
        <f t="shared" si="47"/>
        <v>200.50371286729111</v>
      </c>
    </row>
    <row r="515" spans="1:16" x14ac:dyDescent="0.15">
      <c r="A515" t="s">
        <v>12</v>
      </c>
      <c r="B515" s="1">
        <v>2017</v>
      </c>
      <c r="C515" s="3">
        <v>271194.15625</v>
      </c>
      <c r="D515" s="3">
        <v>70741.515625</v>
      </c>
      <c r="E515" s="3">
        <v>2020.9615478515625</v>
      </c>
      <c r="F515" s="3">
        <v>3114.0107421875</v>
      </c>
      <c r="G515" s="3">
        <v>7.8636631369590759E-2</v>
      </c>
      <c r="H515" s="3">
        <v>1698.55126953125</v>
      </c>
      <c r="I515" s="3">
        <v>9978.369140625</v>
      </c>
      <c r="J515" s="3">
        <v>8169.78955078125</v>
      </c>
      <c r="K515" s="3">
        <f t="shared" ref="K515:K578" si="48">C515/I515</f>
        <v>27.178204416780439</v>
      </c>
      <c r="L515" s="3">
        <f t="shared" ref="L515:L578" si="49">C515/J515</f>
        <v>33.194754230121703</v>
      </c>
      <c r="M515" s="3">
        <f t="shared" ref="M515:M578" si="50">C515/(D515+E515+I515+J515)</f>
        <v>2.9830850226911898</v>
      </c>
      <c r="N515" s="3">
        <f t="shared" ref="N515:N578" si="51">C515/(F515+G515+H515)</f>
        <v>56.350385591945539</v>
      </c>
      <c r="O515" s="3">
        <f t="shared" ref="O515:O578" si="52">J515/I515</f>
        <v>0.81874998164975998</v>
      </c>
      <c r="P515" s="4">
        <f t="shared" ref="P515:P578" si="53">(C515/VLOOKUP(A515,$A$2:$C$27,3))*100</f>
        <v>144.58615768967721</v>
      </c>
    </row>
    <row r="516" spans="1:16" x14ac:dyDescent="0.15">
      <c r="A516" t="s">
        <v>13</v>
      </c>
      <c r="B516" s="1">
        <v>2017</v>
      </c>
      <c r="C516" s="3">
        <v>18335.783203125</v>
      </c>
      <c r="D516" s="3">
        <v>6256.64501953125</v>
      </c>
      <c r="E516" s="3">
        <v>148.46595764160156</v>
      </c>
      <c r="F516" s="3">
        <v>342.777099609375</v>
      </c>
      <c r="G516" s="3">
        <v>368.96307373046875</v>
      </c>
      <c r="H516" s="3">
        <v>324.61203002929688</v>
      </c>
      <c r="I516" s="3">
        <v>904.41436767578125</v>
      </c>
      <c r="J516" s="3">
        <v>751.1217041015625</v>
      </c>
      <c r="K516" s="3">
        <f t="shared" si="48"/>
        <v>20.273653159939734</v>
      </c>
      <c r="L516" s="3">
        <f t="shared" si="49"/>
        <v>24.411201411170694</v>
      </c>
      <c r="M516" s="3">
        <f t="shared" si="50"/>
        <v>2.2747284544003228</v>
      </c>
      <c r="N516" s="3">
        <f t="shared" si="51"/>
        <v>17.69261757104977</v>
      </c>
      <c r="O516" s="3">
        <f t="shared" si="52"/>
        <v>0.83050616061290627</v>
      </c>
      <c r="P516" s="4">
        <f t="shared" si="53"/>
        <v>448.04478385612521</v>
      </c>
    </row>
    <row r="517" spans="1:16" x14ac:dyDescent="0.15">
      <c r="A517" t="s">
        <v>14</v>
      </c>
      <c r="B517" s="1">
        <v>2017</v>
      </c>
      <c r="C517" s="3">
        <v>13354.1513671875</v>
      </c>
      <c r="D517" s="3">
        <v>4113.796875</v>
      </c>
      <c r="E517" s="3">
        <v>149.56687927246094</v>
      </c>
      <c r="F517" s="3">
        <v>430.45693969726562</v>
      </c>
      <c r="G517" s="3">
        <v>7.8636631369590759E-2</v>
      </c>
      <c r="H517" s="3">
        <v>142.88276672363281</v>
      </c>
      <c r="I517" s="3">
        <v>948.13214111328125</v>
      </c>
      <c r="J517" s="3">
        <v>801.20062255859375</v>
      </c>
      <c r="K517" s="3">
        <f t="shared" si="48"/>
        <v>14.084694303799546</v>
      </c>
      <c r="L517" s="3">
        <f t="shared" si="49"/>
        <v>16.667674726139992</v>
      </c>
      <c r="M517" s="3">
        <f t="shared" si="50"/>
        <v>2.2209920835573977</v>
      </c>
      <c r="N517" s="3">
        <f t="shared" si="51"/>
        <v>23.28867140193708</v>
      </c>
      <c r="O517" s="3">
        <f t="shared" si="52"/>
        <v>0.84503054776503739</v>
      </c>
      <c r="P517" s="4">
        <f t="shared" si="53"/>
        <v>758.34334489940431</v>
      </c>
    </row>
    <row r="518" spans="1:16" x14ac:dyDescent="0.15">
      <c r="A518" t="s">
        <v>15</v>
      </c>
      <c r="B518" s="1">
        <v>2017</v>
      </c>
      <c r="C518" s="3">
        <v>590.79705810546875</v>
      </c>
      <c r="D518" s="3">
        <v>299.6842041015625</v>
      </c>
      <c r="E518" s="3">
        <v>1.1009129285812378</v>
      </c>
      <c r="F518" s="3">
        <v>35.15057373046875</v>
      </c>
      <c r="G518" s="3">
        <v>7.8636631369590759E-2</v>
      </c>
      <c r="H518" s="3">
        <v>0.78636634349822998</v>
      </c>
      <c r="I518" s="3">
        <v>23.449167251586914</v>
      </c>
      <c r="J518" s="3">
        <v>20.829845428466797</v>
      </c>
      <c r="K518" s="3">
        <f t="shared" si="48"/>
        <v>25.194799105946366</v>
      </c>
      <c r="L518" s="3">
        <f t="shared" si="49"/>
        <v>28.363007307680967</v>
      </c>
      <c r="M518" s="3">
        <f t="shared" si="50"/>
        <v>1.7121369833533564</v>
      </c>
      <c r="N518" s="3">
        <f t="shared" si="51"/>
        <v>16.403931636000376</v>
      </c>
      <c r="O518" s="3">
        <f t="shared" si="52"/>
        <v>0.88829787450371589</v>
      </c>
      <c r="P518" s="4">
        <f t="shared" si="53"/>
        <v>24699.725898882512</v>
      </c>
    </row>
    <row r="519" spans="1:16" x14ac:dyDescent="0.15">
      <c r="A519" t="s">
        <v>16</v>
      </c>
      <c r="B519" s="1">
        <v>2017</v>
      </c>
      <c r="C519" s="3">
        <v>2222.035400390625</v>
      </c>
      <c r="D519" s="3">
        <v>1078.7373046875</v>
      </c>
      <c r="E519" s="3">
        <v>34.678756713867188</v>
      </c>
      <c r="F519" s="3">
        <v>397.82272338867188</v>
      </c>
      <c r="G519" s="3">
        <v>7.8636631369590759E-2</v>
      </c>
      <c r="H519" s="3">
        <v>58.427017211914062</v>
      </c>
      <c r="I519" s="3">
        <v>66.356155395507812</v>
      </c>
      <c r="J519" s="3">
        <v>57.562713623046875</v>
      </c>
      <c r="K519" s="3">
        <f t="shared" si="48"/>
        <v>33.486500041276543</v>
      </c>
      <c r="L519" s="3">
        <f t="shared" si="49"/>
        <v>38.601991819596385</v>
      </c>
      <c r="M519" s="3">
        <f t="shared" si="50"/>
        <v>1.7958237060651956</v>
      </c>
      <c r="N519" s="3">
        <f t="shared" si="51"/>
        <v>4.8693780866078944</v>
      </c>
      <c r="O519" s="3">
        <f t="shared" si="52"/>
        <v>0.86748114443869306</v>
      </c>
      <c r="P519" s="4">
        <f t="shared" si="53"/>
        <v>868.2025111122266</v>
      </c>
    </row>
    <row r="520" spans="1:16" x14ac:dyDescent="0.15">
      <c r="A520" t="s">
        <v>35</v>
      </c>
      <c r="B520" s="1">
        <v>2017</v>
      </c>
      <c r="C520" s="3">
        <v>1260.387939453125</v>
      </c>
      <c r="D520" s="3">
        <v>711.66156005859375</v>
      </c>
      <c r="E520" s="3">
        <v>3.1454653739929199</v>
      </c>
      <c r="F520" s="3">
        <v>34.678756713867188</v>
      </c>
      <c r="G520" s="3">
        <v>15.019597053527832</v>
      </c>
      <c r="H520" s="3">
        <v>235.90989685058594</v>
      </c>
      <c r="I520" s="3">
        <v>46.274684906005859</v>
      </c>
      <c r="J520" s="3">
        <v>40.5994873046875</v>
      </c>
      <c r="K520" s="3">
        <f t="shared" si="48"/>
        <v>27.237093931882026</v>
      </c>
      <c r="L520" s="3">
        <f t="shared" si="49"/>
        <v>31.044429945488602</v>
      </c>
      <c r="M520" s="3">
        <f t="shared" si="50"/>
        <v>1.5721809905961563</v>
      </c>
      <c r="N520" s="3">
        <f t="shared" si="51"/>
        <v>4.4129955515149781</v>
      </c>
      <c r="O520" s="3">
        <f t="shared" si="52"/>
        <v>0.87735848201136446</v>
      </c>
      <c r="P520" s="4">
        <f t="shared" si="53"/>
        <v>492.46378964817552</v>
      </c>
    </row>
    <row r="521" spans="1:16" x14ac:dyDescent="0.15">
      <c r="A521" t="s">
        <v>39</v>
      </c>
      <c r="B521" s="1">
        <v>2017</v>
      </c>
      <c r="C521" s="3">
        <v>166.94557189941406</v>
      </c>
      <c r="D521" s="3">
        <v>112.29311370849609</v>
      </c>
      <c r="E521" s="3">
        <v>2.8309187889099121</v>
      </c>
      <c r="F521" s="3">
        <v>7.8636631965637207</v>
      </c>
      <c r="G521" s="3">
        <v>0.31454652547836304</v>
      </c>
      <c r="H521" s="3">
        <v>399.31683349609375</v>
      </c>
      <c r="I521" s="3">
        <v>32.866252899169922</v>
      </c>
      <c r="J521" s="3">
        <v>28.375986099243164</v>
      </c>
      <c r="K521" s="3">
        <f t="shared" si="48"/>
        <v>5.0795438230085086</v>
      </c>
      <c r="L521" s="3">
        <f t="shared" si="49"/>
        <v>5.8833399239600972</v>
      </c>
      <c r="M521" s="3">
        <f t="shared" si="50"/>
        <v>0.94658446018898601</v>
      </c>
      <c r="N521" s="3">
        <f t="shared" si="51"/>
        <v>0.40968736841799219</v>
      </c>
      <c r="O521" s="3">
        <f t="shared" si="52"/>
        <v>0.8633775863131582</v>
      </c>
      <c r="P521" s="4">
        <f t="shared" si="53"/>
        <v>65.22963797816081</v>
      </c>
    </row>
    <row r="522" spans="1:16" x14ac:dyDescent="0.15">
      <c r="A522" t="s">
        <v>41</v>
      </c>
      <c r="B522" s="1">
        <v>2017</v>
      </c>
      <c r="C522" s="3">
        <v>1857.239990234375</v>
      </c>
      <c r="D522" s="3">
        <v>530.01092529296875</v>
      </c>
      <c r="E522" s="3">
        <v>6.5268406867980957</v>
      </c>
      <c r="F522" s="3">
        <v>13.761410713195801</v>
      </c>
      <c r="G522" s="3">
        <v>7.8636631369590759E-2</v>
      </c>
      <c r="H522" s="3">
        <v>437.68817138671875</v>
      </c>
      <c r="I522" s="3">
        <v>71.781890869140625</v>
      </c>
      <c r="J522" s="3">
        <v>65.046493530273438</v>
      </c>
      <c r="K522" s="3">
        <f t="shared" si="48"/>
        <v>25.87337791951105</v>
      </c>
      <c r="L522" s="3">
        <f t="shared" si="49"/>
        <v>28.552499749582854</v>
      </c>
      <c r="M522" s="3">
        <f t="shared" si="50"/>
        <v>2.7581427863407448</v>
      </c>
      <c r="N522" s="3">
        <f t="shared" si="51"/>
        <v>4.1132312736796308</v>
      </c>
      <c r="O522" s="3">
        <f t="shared" si="52"/>
        <v>0.90616857180391208</v>
      </c>
      <c r="P522" s="4">
        <f t="shared" si="53"/>
        <v>725.66819726457447</v>
      </c>
    </row>
    <row r="523" spans="1:16" x14ac:dyDescent="0.15">
      <c r="A523" t="s">
        <v>32</v>
      </c>
      <c r="B523" s="1">
        <v>2017</v>
      </c>
      <c r="C523" s="3">
        <v>1253.3892822265625</v>
      </c>
      <c r="D523" s="3">
        <v>690.66552734375</v>
      </c>
      <c r="E523" s="3">
        <v>2.5950088500976562</v>
      </c>
      <c r="F523" s="3">
        <v>23.355079650878906</v>
      </c>
      <c r="G523" s="3">
        <v>81.074371337890625</v>
      </c>
      <c r="H523" s="3">
        <v>39.318317413330078</v>
      </c>
      <c r="I523" s="3">
        <v>119.05441284179688</v>
      </c>
      <c r="J523" s="3">
        <v>111.38353729248047</v>
      </c>
      <c r="K523" s="3">
        <f t="shared" si="48"/>
        <v>10.527869167622574</v>
      </c>
      <c r="L523" s="3">
        <f t="shared" si="49"/>
        <v>11.252913246374149</v>
      </c>
      <c r="M523" s="3">
        <f t="shared" si="50"/>
        <v>1.3569246900133185</v>
      </c>
      <c r="N523" s="3">
        <f t="shared" si="51"/>
        <v>8.7193651502158218</v>
      </c>
      <c r="O523" s="3">
        <f t="shared" si="52"/>
        <v>0.93556832236441589</v>
      </c>
      <c r="P523" s="4">
        <f t="shared" si="53"/>
        <v>489.72924645527814</v>
      </c>
    </row>
    <row r="524" spans="1:16" x14ac:dyDescent="0.15">
      <c r="A524" t="s">
        <v>17</v>
      </c>
      <c r="B524" s="1">
        <v>2017</v>
      </c>
      <c r="C524" s="3">
        <v>19023.458984375</v>
      </c>
      <c r="D524" s="3">
        <v>4882.78466796875</v>
      </c>
      <c r="E524" s="3">
        <v>88.308937072753906</v>
      </c>
      <c r="F524" s="3">
        <v>469.77523803710938</v>
      </c>
      <c r="G524" s="3">
        <v>7.8636631369590759E-2</v>
      </c>
      <c r="H524" s="3">
        <v>255.2545166015625</v>
      </c>
      <c r="I524" s="3">
        <v>801.82427978515625</v>
      </c>
      <c r="J524" s="3">
        <v>542.01251220703125</v>
      </c>
      <c r="K524" s="3">
        <f t="shared" si="48"/>
        <v>23.725221927018993</v>
      </c>
      <c r="L524" s="3">
        <f t="shared" si="49"/>
        <v>35.097822570392346</v>
      </c>
      <c r="M524" s="3">
        <f t="shared" si="50"/>
        <v>3.0124574284003001</v>
      </c>
      <c r="N524" s="3">
        <f t="shared" si="51"/>
        <v>26.235331453074267</v>
      </c>
      <c r="O524" s="3">
        <f t="shared" si="52"/>
        <v>0.67597418271277598</v>
      </c>
      <c r="P524" s="4">
        <f t="shared" si="53"/>
        <v>234.34180192883053</v>
      </c>
    </row>
    <row r="525" spans="1:16" x14ac:dyDescent="0.15">
      <c r="A525" t="s">
        <v>18</v>
      </c>
      <c r="B525" s="1">
        <v>2017</v>
      </c>
      <c r="C525" s="3">
        <v>12990.5361328125</v>
      </c>
      <c r="D525" s="3">
        <v>4757.20166015625</v>
      </c>
      <c r="E525" s="3">
        <v>374.54629516601562</v>
      </c>
      <c r="F525" s="3">
        <v>404.66412353515625</v>
      </c>
      <c r="G525" s="3">
        <v>7.8636631369590759E-2</v>
      </c>
      <c r="H525" s="3">
        <v>94.442596435546875</v>
      </c>
      <c r="I525" s="3">
        <v>1104.1064453125</v>
      </c>
      <c r="J525" s="3">
        <v>951.43743896484375</v>
      </c>
      <c r="K525" s="3">
        <f t="shared" si="48"/>
        <v>11.765655556096073</v>
      </c>
      <c r="L525" s="3">
        <f t="shared" si="49"/>
        <v>13.653589401470366</v>
      </c>
      <c r="M525" s="3">
        <f t="shared" si="50"/>
        <v>1.8074312860428079</v>
      </c>
      <c r="N525" s="3">
        <f t="shared" si="51"/>
        <v>26.023471964879668</v>
      </c>
      <c r="O525" s="3">
        <f t="shared" si="52"/>
        <v>0.86172618863351924</v>
      </c>
      <c r="P525" s="4">
        <f t="shared" si="53"/>
        <v>611.99448196413368</v>
      </c>
    </row>
    <row r="526" spans="1:16" x14ac:dyDescent="0.15">
      <c r="A526" t="s">
        <v>19</v>
      </c>
      <c r="B526" s="1">
        <v>2017</v>
      </c>
      <c r="C526" s="3">
        <v>8792.833984375</v>
      </c>
      <c r="D526" s="3">
        <v>7153.9677734375</v>
      </c>
      <c r="E526" s="3">
        <v>57.404743194580078</v>
      </c>
      <c r="F526" s="3">
        <v>64.010223388671875</v>
      </c>
      <c r="G526" s="3">
        <v>7.8636631369590759E-2</v>
      </c>
      <c r="H526" s="3">
        <v>144.92732238769531</v>
      </c>
      <c r="I526" s="3">
        <v>214.78437805175781</v>
      </c>
      <c r="J526" s="3">
        <v>179.11172485351562</v>
      </c>
      <c r="K526" s="3">
        <f t="shared" si="48"/>
        <v>40.937958636154349</v>
      </c>
      <c r="L526" s="3">
        <f t="shared" si="49"/>
        <v>49.091336659094281</v>
      </c>
      <c r="M526" s="3">
        <f t="shared" si="50"/>
        <v>1.1561503510588544</v>
      </c>
      <c r="N526" s="3">
        <f t="shared" si="51"/>
        <v>42.067718791373025</v>
      </c>
      <c r="O526" s="3">
        <f t="shared" si="52"/>
        <v>0.83391411646499758</v>
      </c>
      <c r="P526" s="4">
        <f t="shared" si="53"/>
        <v>615.31388989546372</v>
      </c>
    </row>
    <row r="527" spans="1:16" x14ac:dyDescent="0.15">
      <c r="A527" t="s">
        <v>20</v>
      </c>
      <c r="B527" s="1">
        <v>2017</v>
      </c>
      <c r="C527" s="3">
        <v>2310.737548828125</v>
      </c>
      <c r="D527" s="3">
        <v>1252.3670654296875</v>
      </c>
      <c r="E527" s="3">
        <v>47.88970947265625</v>
      </c>
      <c r="F527" s="3">
        <v>100.26171112060547</v>
      </c>
      <c r="G527" s="3">
        <v>0.39318317174911499</v>
      </c>
      <c r="H527" s="3">
        <v>85.71392822265625</v>
      </c>
      <c r="I527" s="3">
        <v>221.14559936523438</v>
      </c>
      <c r="J527" s="3">
        <v>192.76960754394531</v>
      </c>
      <c r="K527" s="3">
        <f t="shared" si="48"/>
        <v>10.448942033939424</v>
      </c>
      <c r="L527" s="3">
        <f t="shared" si="49"/>
        <v>11.987042865672436</v>
      </c>
      <c r="M527" s="3">
        <f t="shared" si="50"/>
        <v>1.3480196697569142</v>
      </c>
      <c r="N527" s="3">
        <f t="shared" si="51"/>
        <v>12.398734496710198</v>
      </c>
      <c r="O527" s="3">
        <f t="shared" si="52"/>
        <v>0.87168638262421616</v>
      </c>
      <c r="P527" s="4">
        <f t="shared" si="53"/>
        <v>296.98839270963703</v>
      </c>
    </row>
    <row r="528" spans="1:16" x14ac:dyDescent="0.15">
      <c r="A528" t="s">
        <v>21</v>
      </c>
      <c r="B528" s="1">
        <v>2017</v>
      </c>
      <c r="C528" s="3">
        <v>5477.90673828125</v>
      </c>
      <c r="D528" s="3">
        <v>2660.67041015625</v>
      </c>
      <c r="E528" s="3">
        <v>36.1728515625</v>
      </c>
      <c r="F528" s="3">
        <v>53.551548004150391</v>
      </c>
      <c r="G528" s="3">
        <v>7.8636631369590759E-2</v>
      </c>
      <c r="H528" s="3">
        <v>1137.2430419921875</v>
      </c>
      <c r="I528" s="3">
        <v>386.66177368164062</v>
      </c>
      <c r="J528" s="3">
        <v>319.86907958984375</v>
      </c>
      <c r="K528" s="3">
        <f t="shared" si="48"/>
        <v>14.1671794605471</v>
      </c>
      <c r="L528" s="3">
        <f t="shared" si="49"/>
        <v>17.125465034961699</v>
      </c>
      <c r="M528" s="3">
        <f t="shared" si="50"/>
        <v>1.6095517428288861</v>
      </c>
      <c r="N528" s="3">
        <f t="shared" si="51"/>
        <v>4.5999075433020558</v>
      </c>
      <c r="O528" s="3">
        <f t="shared" si="52"/>
        <v>0.8272580879774506</v>
      </c>
      <c r="P528" s="4">
        <f t="shared" si="53"/>
        <v>254.98994302886945</v>
      </c>
    </row>
    <row r="529" spans="1:16" x14ac:dyDescent="0.15">
      <c r="A529" t="s">
        <v>37</v>
      </c>
      <c r="B529" s="1">
        <v>2017</v>
      </c>
      <c r="C529" s="3">
        <v>1329.0377197265625</v>
      </c>
      <c r="D529" s="3">
        <v>145.71368408203125</v>
      </c>
      <c r="E529" s="3">
        <v>6.6841139793395996</v>
      </c>
      <c r="F529" s="3">
        <v>44.115150451660156</v>
      </c>
      <c r="G529" s="3">
        <v>15.33414363861084</v>
      </c>
      <c r="H529" s="3">
        <v>0.94363957643508911</v>
      </c>
      <c r="I529" s="3">
        <v>189.6513671875</v>
      </c>
      <c r="J529" s="3">
        <v>175.05799865722656</v>
      </c>
      <c r="K529" s="3">
        <f t="shared" si="48"/>
        <v>7.0077940351075938</v>
      </c>
      <c r="L529" s="3">
        <f t="shared" si="49"/>
        <v>7.5919851130532647</v>
      </c>
      <c r="M529" s="3">
        <f t="shared" si="50"/>
        <v>2.570139832694148</v>
      </c>
      <c r="N529" s="3">
        <f t="shared" si="51"/>
        <v>22.006510348730508</v>
      </c>
      <c r="O529" s="3">
        <f t="shared" si="52"/>
        <v>0.92305160386296814</v>
      </c>
      <c r="P529" s="4">
        <f t="shared" si="53"/>
        <v>61.86510078165832</v>
      </c>
    </row>
    <row r="530" spans="1:16" x14ac:dyDescent="0.15">
      <c r="A530" t="s">
        <v>28</v>
      </c>
      <c r="B530" s="1">
        <v>2017</v>
      </c>
      <c r="C530" s="3">
        <v>806.1041259765625</v>
      </c>
      <c r="D530" s="3">
        <v>458.92340087890625</v>
      </c>
      <c r="E530" s="3">
        <v>13.446864128112793</v>
      </c>
      <c r="F530" s="3">
        <v>43.643333435058594</v>
      </c>
      <c r="G530" s="3">
        <v>8.0209369659423828</v>
      </c>
      <c r="H530" s="3">
        <v>582.69744873046875</v>
      </c>
      <c r="I530" s="3">
        <v>31.431861877441406</v>
      </c>
      <c r="J530" s="3">
        <v>27.253419876098633</v>
      </c>
      <c r="K530" s="3">
        <f t="shared" si="48"/>
        <v>25.64608259986985</v>
      </c>
      <c r="L530" s="3">
        <f t="shared" si="49"/>
        <v>29.578090736550802</v>
      </c>
      <c r="M530" s="3">
        <f t="shared" si="50"/>
        <v>1.5179280790753451</v>
      </c>
      <c r="N530" s="3">
        <f t="shared" si="51"/>
        <v>1.2707326146354359</v>
      </c>
      <c r="O530" s="3">
        <f t="shared" si="52"/>
        <v>0.86706349061868226</v>
      </c>
      <c r="P530" s="4">
        <f t="shared" si="53"/>
        <v>37.523173536647917</v>
      </c>
    </row>
    <row r="531" spans="1:16" x14ac:dyDescent="0.15">
      <c r="A531" t="s">
        <v>33</v>
      </c>
      <c r="B531" s="1">
        <v>2017</v>
      </c>
      <c r="C531" s="3">
        <v>4184.01953125</v>
      </c>
      <c r="D531" s="3">
        <v>2154.25048828125</v>
      </c>
      <c r="E531" s="3">
        <v>42.070598602294922</v>
      </c>
      <c r="F531" s="3">
        <v>90.274856567382812</v>
      </c>
      <c r="G531" s="3">
        <v>7.8636631369590759E-2</v>
      </c>
      <c r="H531" s="3">
        <v>148.62324523925781</v>
      </c>
      <c r="I531" s="3">
        <v>321.11636352539062</v>
      </c>
      <c r="J531" s="3">
        <v>281.01580810546875</v>
      </c>
      <c r="K531" s="3">
        <f t="shared" si="48"/>
        <v>13.029605484178854</v>
      </c>
      <c r="L531" s="3">
        <f t="shared" si="49"/>
        <v>14.888911621938668</v>
      </c>
      <c r="M531" s="3">
        <f t="shared" si="50"/>
        <v>1.4951186047220748</v>
      </c>
      <c r="N531" s="3">
        <f t="shared" si="51"/>
        <v>17.508061908441022</v>
      </c>
      <c r="O531" s="3">
        <f t="shared" si="52"/>
        <v>0.87512142022388362</v>
      </c>
      <c r="P531" s="4">
        <f t="shared" si="53"/>
        <v>194.76105616209526</v>
      </c>
    </row>
    <row r="532" spans="1:16" x14ac:dyDescent="0.15">
      <c r="A532" t="s">
        <v>27</v>
      </c>
      <c r="B532" s="1">
        <v>2017</v>
      </c>
      <c r="C532" s="3">
        <v>3846.432373046875</v>
      </c>
      <c r="D532" s="3">
        <v>2283.293212890625</v>
      </c>
      <c r="E532" s="3">
        <v>14.075957298278809</v>
      </c>
      <c r="F532" s="3">
        <v>49.383804321289062</v>
      </c>
      <c r="G532" s="3">
        <v>7.8636631369590759E-2</v>
      </c>
      <c r="H532" s="3">
        <v>26.107362747192383</v>
      </c>
      <c r="I532" s="3">
        <v>153.91633605957031</v>
      </c>
      <c r="J532" s="3">
        <v>129.65643310546875</v>
      </c>
      <c r="K532" s="3">
        <f t="shared" si="48"/>
        <v>24.99041018984618</v>
      </c>
      <c r="L532" s="3">
        <f t="shared" si="49"/>
        <v>29.666344206137484</v>
      </c>
      <c r="M532" s="3">
        <f t="shared" si="50"/>
        <v>1.4903211553878302</v>
      </c>
      <c r="N532" s="3">
        <f t="shared" si="51"/>
        <v>50.899065297617774</v>
      </c>
      <c r="O532" s="3">
        <f t="shared" si="52"/>
        <v>0.8423825334257421</v>
      </c>
      <c r="P532" s="4">
        <f t="shared" si="53"/>
        <v>179.04678164991148</v>
      </c>
    </row>
    <row r="533" spans="1:16" x14ac:dyDescent="0.15">
      <c r="A533" t="s">
        <v>30</v>
      </c>
      <c r="B533" s="1">
        <v>2017</v>
      </c>
      <c r="C533" s="3">
        <v>10220.1669921875</v>
      </c>
      <c r="D533" s="3">
        <v>8058.05322265625</v>
      </c>
      <c r="E533" s="3">
        <v>24.141447067260742</v>
      </c>
      <c r="F533" s="3">
        <v>74.154342651367188</v>
      </c>
      <c r="G533" s="3">
        <v>7.8636631369590759E-2</v>
      </c>
      <c r="H533" s="3">
        <v>107.88946533203125</v>
      </c>
      <c r="I533" s="3">
        <v>165.20436096191406</v>
      </c>
      <c r="J533" s="3">
        <v>139.07351684570312</v>
      </c>
      <c r="K533" s="3">
        <f t="shared" si="48"/>
        <v>61.863784543457903</v>
      </c>
      <c r="L533" s="3">
        <f t="shared" si="49"/>
        <v>73.48751382713931</v>
      </c>
      <c r="M533" s="3">
        <f t="shared" si="50"/>
        <v>1.2186490725705874</v>
      </c>
      <c r="N533" s="3">
        <f t="shared" si="51"/>
        <v>56.11700970633008</v>
      </c>
      <c r="O533" s="3">
        <f t="shared" si="52"/>
        <v>0.84182715296338273</v>
      </c>
      <c r="P533" s="4">
        <f t="shared" si="53"/>
        <v>475.73643064633382</v>
      </c>
    </row>
    <row r="534" spans="1:16" x14ac:dyDescent="0.15">
      <c r="A534" t="s">
        <v>22</v>
      </c>
      <c r="B534" s="1">
        <v>2017</v>
      </c>
      <c r="C534" s="3">
        <v>102218.734375</v>
      </c>
      <c r="D534" s="3">
        <v>66791.125</v>
      </c>
      <c r="E534" s="3">
        <v>305.34603881835938</v>
      </c>
      <c r="F534" s="3">
        <v>733.12933349609375</v>
      </c>
      <c r="G534" s="3">
        <v>7.8636631369590759E-2</v>
      </c>
      <c r="H534" s="3">
        <v>698.13604736328125</v>
      </c>
      <c r="I534" s="3">
        <v>4938.7314453125</v>
      </c>
      <c r="J534" s="3">
        <v>3741.139892578125</v>
      </c>
      <c r="K534" s="3">
        <f t="shared" si="48"/>
        <v>20.69736642028165</v>
      </c>
      <c r="L534" s="3">
        <f t="shared" si="49"/>
        <v>27.322884818551437</v>
      </c>
      <c r="M534" s="3">
        <f t="shared" si="50"/>
        <v>1.3489531319265482</v>
      </c>
      <c r="N534" s="3">
        <f t="shared" si="51"/>
        <v>71.414511903432725</v>
      </c>
      <c r="O534" s="3">
        <f t="shared" si="52"/>
        <v>0.75751029064942466</v>
      </c>
      <c r="P534" s="4">
        <f t="shared" si="53"/>
        <v>946.31839217703271</v>
      </c>
    </row>
    <row r="535" spans="1:16" x14ac:dyDescent="0.15">
      <c r="A535" t="s">
        <v>23</v>
      </c>
      <c r="B535" s="1">
        <v>2017</v>
      </c>
      <c r="C535" s="3">
        <v>9469.8955078125</v>
      </c>
      <c r="D535" s="3">
        <v>2146.072265625</v>
      </c>
      <c r="E535" s="3">
        <v>88.308937072753906</v>
      </c>
      <c r="F535" s="3">
        <v>92.08349609375</v>
      </c>
      <c r="G535" s="3">
        <v>7.8636631369590759E-2</v>
      </c>
      <c r="H535" s="3">
        <v>23.433717727661133</v>
      </c>
      <c r="I535" s="3">
        <v>248.52374267578125</v>
      </c>
      <c r="J535" s="3">
        <v>206.24040222167969</v>
      </c>
      <c r="K535" s="3">
        <f t="shared" si="48"/>
        <v>38.104590756009671</v>
      </c>
      <c r="L535" s="3">
        <f t="shared" si="49"/>
        <v>45.916781609229417</v>
      </c>
      <c r="M535" s="3">
        <f t="shared" si="50"/>
        <v>3.5215260923999567</v>
      </c>
      <c r="N535" s="3">
        <f t="shared" si="51"/>
        <v>81.922451980063244</v>
      </c>
      <c r="O535" s="3">
        <f t="shared" si="52"/>
        <v>0.82986196812083468</v>
      </c>
      <c r="P535" s="4">
        <f t="shared" si="53"/>
        <v>221.86176842204003</v>
      </c>
    </row>
    <row r="536" spans="1:16" x14ac:dyDescent="0.15">
      <c r="A536" t="s">
        <v>24</v>
      </c>
      <c r="B536" s="1">
        <v>2017</v>
      </c>
      <c r="C536" s="3">
        <v>3761.190185546875</v>
      </c>
      <c r="D536" s="3">
        <v>2483.738037109375</v>
      </c>
      <c r="E536" s="3">
        <v>33.971027374267578</v>
      </c>
      <c r="F536" s="3">
        <v>65.582954406738281</v>
      </c>
      <c r="G536" s="3">
        <v>16.041873931884766</v>
      </c>
      <c r="H536" s="3">
        <v>255.80497741699219</v>
      </c>
      <c r="I536" s="3">
        <v>242.53672790527344</v>
      </c>
      <c r="J536" s="3">
        <v>202.4361572265625</v>
      </c>
      <c r="K536" s="3">
        <f t="shared" si="48"/>
        <v>15.50771389566972</v>
      </c>
      <c r="L536" s="3">
        <f t="shared" si="49"/>
        <v>18.57963635091841</v>
      </c>
      <c r="M536" s="3">
        <f t="shared" si="50"/>
        <v>1.2695220916423491</v>
      </c>
      <c r="N536" s="3">
        <f t="shared" si="51"/>
        <v>11.146585516132296</v>
      </c>
      <c r="O536" s="3">
        <f t="shared" si="52"/>
        <v>0.83466186327716585</v>
      </c>
      <c r="P536" s="4">
        <f t="shared" si="53"/>
        <v>269.52026593324274</v>
      </c>
    </row>
    <row r="537" spans="1:16" x14ac:dyDescent="0.15">
      <c r="A537" t="s">
        <v>25</v>
      </c>
      <c r="B537" s="1">
        <v>2017</v>
      </c>
      <c r="C537" s="3">
        <v>43122.12890625</v>
      </c>
      <c r="D537" s="3">
        <v>13227.7041015625</v>
      </c>
      <c r="E537" s="3">
        <v>74.862075805664062</v>
      </c>
      <c r="F537" s="3">
        <v>142.48957824707031</v>
      </c>
      <c r="G537" s="3">
        <v>7.8636631369590759E-2</v>
      </c>
      <c r="H537" s="3">
        <v>260.12997436523438</v>
      </c>
      <c r="I537" s="3">
        <v>2535.441162109375</v>
      </c>
      <c r="J537" s="3">
        <v>2181.89501953125</v>
      </c>
      <c r="K537" s="3">
        <f t="shared" si="48"/>
        <v>17.007741907279872</v>
      </c>
      <c r="L537" s="3">
        <f t="shared" si="49"/>
        <v>19.763613061234356</v>
      </c>
      <c r="M537" s="3">
        <f t="shared" si="50"/>
        <v>2.3930278892266981</v>
      </c>
      <c r="N537" s="3">
        <f t="shared" si="51"/>
        <v>107.08299679032484</v>
      </c>
      <c r="O537" s="3">
        <f t="shared" si="52"/>
        <v>0.86055833286070416</v>
      </c>
      <c r="P537" s="4">
        <f t="shared" si="53"/>
        <v>318.95134873541383</v>
      </c>
    </row>
    <row r="538" spans="1:16" x14ac:dyDescent="0.15">
      <c r="A538" t="s">
        <v>26</v>
      </c>
      <c r="B538" s="1">
        <v>2017</v>
      </c>
      <c r="C538" s="3">
        <v>34943.99609375</v>
      </c>
      <c r="D538" s="3">
        <v>15538.8349609375</v>
      </c>
      <c r="E538" s="3">
        <v>239.84173583984375</v>
      </c>
      <c r="F538" s="3">
        <v>687.7559814453125</v>
      </c>
      <c r="G538" s="3">
        <v>7.8636631369590759E-2</v>
      </c>
      <c r="H538" s="3">
        <v>997.6629638671875</v>
      </c>
      <c r="I538" s="3">
        <v>2567.122314453125</v>
      </c>
      <c r="J538" s="3">
        <v>2295.960205078125</v>
      </c>
      <c r="K538" s="3">
        <f t="shared" si="48"/>
        <v>13.612127438187196</v>
      </c>
      <c r="L538" s="3">
        <f t="shared" si="49"/>
        <v>15.219774287229406</v>
      </c>
      <c r="M538" s="3">
        <f t="shared" si="50"/>
        <v>1.6928787768312659</v>
      </c>
      <c r="N538" s="3">
        <f t="shared" si="51"/>
        <v>20.732154390544657</v>
      </c>
      <c r="O538" s="3">
        <f t="shared" si="52"/>
        <v>0.89437117668747868</v>
      </c>
      <c r="P538" s="4">
        <f t="shared" si="53"/>
        <v>205.61029726701076</v>
      </c>
    </row>
    <row r="539" spans="1:16" x14ac:dyDescent="0.15">
      <c r="A539" t="s">
        <v>1</v>
      </c>
      <c r="B539" s="1">
        <v>2018</v>
      </c>
      <c r="C539" s="3">
        <v>52.265438079833984</v>
      </c>
      <c r="D539" s="3">
        <v>36.42742919921875</v>
      </c>
      <c r="E539" s="3">
        <v>0.67877191305160522</v>
      </c>
      <c r="F539" s="3">
        <v>0.90502923727035522</v>
      </c>
      <c r="G539" s="3">
        <v>7.5419105589389801E-2</v>
      </c>
      <c r="H539" s="3">
        <v>21.569864273071289</v>
      </c>
      <c r="I539" s="3">
        <v>4.859825611114502</v>
      </c>
      <c r="J539" s="3">
        <v>4.0798535346984863</v>
      </c>
      <c r="K539" s="3">
        <f t="shared" si="48"/>
        <v>10.754591267699412</v>
      </c>
      <c r="L539" s="3">
        <f t="shared" si="49"/>
        <v>12.810616272208057</v>
      </c>
      <c r="M539" s="3">
        <f t="shared" si="50"/>
        <v>1.1350730572830954</v>
      </c>
      <c r="N539" s="3">
        <f t="shared" si="51"/>
        <v>2.3177256550718601</v>
      </c>
      <c r="O539" s="3">
        <f t="shared" si="52"/>
        <v>0.83950615951481744</v>
      </c>
      <c r="P539" s="4">
        <f t="shared" si="53"/>
        <v>34.644615499608619</v>
      </c>
    </row>
    <row r="540" spans="1:16" x14ac:dyDescent="0.15">
      <c r="A540" t="s">
        <v>31</v>
      </c>
      <c r="B540" s="1">
        <v>2018</v>
      </c>
      <c r="C540" s="3">
        <v>6144.39453125</v>
      </c>
      <c r="D540" s="3">
        <v>1801.762451171875</v>
      </c>
      <c r="E540" s="3">
        <v>12.821248054504395</v>
      </c>
      <c r="F540" s="3">
        <v>51.662086486816406</v>
      </c>
      <c r="G540" s="3">
        <v>52.944210052490234</v>
      </c>
      <c r="H540" s="3">
        <v>111.24317932128906</v>
      </c>
      <c r="I540" s="3">
        <v>452.80377197265625</v>
      </c>
      <c r="J540" s="3">
        <v>407.9853515625</v>
      </c>
      <c r="K540" s="3">
        <f t="shared" si="48"/>
        <v>13.569662868490957</v>
      </c>
      <c r="L540" s="3">
        <f t="shared" si="49"/>
        <v>15.060331229340054</v>
      </c>
      <c r="M540" s="3">
        <f t="shared" si="50"/>
        <v>2.2966498272594844</v>
      </c>
      <c r="N540" s="3">
        <f t="shared" si="51"/>
        <v>28.466108183734011</v>
      </c>
      <c r="O540" s="3">
        <f t="shared" si="52"/>
        <v>0.90102021408765398</v>
      </c>
      <c r="P540" s="4">
        <f t="shared" si="53"/>
        <v>4072.867153393051</v>
      </c>
    </row>
    <row r="541" spans="1:16" x14ac:dyDescent="0.15">
      <c r="A541" t="s">
        <v>2</v>
      </c>
      <c r="B541" s="1">
        <v>2018</v>
      </c>
      <c r="C541" s="3">
        <v>32239.404296875</v>
      </c>
      <c r="D541" s="3">
        <v>10501.431640625</v>
      </c>
      <c r="E541" s="3">
        <v>129.72085571289062</v>
      </c>
      <c r="F541" s="3">
        <v>379.96145629882812</v>
      </c>
      <c r="G541" s="3">
        <v>5709.376953125</v>
      </c>
      <c r="H541" s="3">
        <v>144.8046875</v>
      </c>
      <c r="I541" s="3">
        <v>2042.5067138671875</v>
      </c>
      <c r="J541" s="3">
        <v>1831.2542724609375</v>
      </c>
      <c r="K541" s="3">
        <f t="shared" si="48"/>
        <v>15.784234185372348</v>
      </c>
      <c r="L541" s="3">
        <f t="shared" si="49"/>
        <v>17.605094378046125</v>
      </c>
      <c r="M541" s="3">
        <f t="shared" si="50"/>
        <v>2.2226540224043703</v>
      </c>
      <c r="N541" s="3">
        <f t="shared" si="51"/>
        <v>5.1714251334370545</v>
      </c>
      <c r="O541" s="3">
        <f t="shared" si="52"/>
        <v>0.8965719720909634</v>
      </c>
      <c r="P541" s="4">
        <f t="shared" si="53"/>
        <v>397.27711237302651</v>
      </c>
    </row>
    <row r="542" spans="1:16" x14ac:dyDescent="0.15">
      <c r="A542" t="s">
        <v>34</v>
      </c>
      <c r="B542" s="1">
        <v>2018</v>
      </c>
      <c r="C542" s="3">
        <v>770.1044921875</v>
      </c>
      <c r="D542" s="3">
        <v>148.27395629882812</v>
      </c>
      <c r="E542" s="3">
        <v>129.8717041015625</v>
      </c>
      <c r="F542" s="3">
        <v>63.125789642333984</v>
      </c>
      <c r="G542" s="3">
        <v>7.5419105589389801E-2</v>
      </c>
      <c r="H542" s="3">
        <v>405.377685546875</v>
      </c>
      <c r="I542" s="3">
        <v>60.717823028564453</v>
      </c>
      <c r="J542" s="3">
        <v>56.097988128662109</v>
      </c>
      <c r="K542" s="3">
        <f t="shared" si="48"/>
        <v>12.683335036982593</v>
      </c>
      <c r="L542" s="3">
        <f t="shared" si="49"/>
        <v>13.727845113112551</v>
      </c>
      <c r="M542" s="3">
        <f t="shared" si="50"/>
        <v>1.9498218121135311</v>
      </c>
      <c r="N542" s="3">
        <f t="shared" si="51"/>
        <v>1.643489498916701</v>
      </c>
      <c r="O542" s="3">
        <f t="shared" si="52"/>
        <v>0.92391303460058238</v>
      </c>
      <c r="P542" s="4">
        <f t="shared" si="53"/>
        <v>9.4897810785977068</v>
      </c>
    </row>
    <row r="543" spans="1:16" x14ac:dyDescent="0.15">
      <c r="A543" t="s">
        <v>3</v>
      </c>
      <c r="B543" s="1">
        <v>2018</v>
      </c>
      <c r="C543" s="3">
        <v>4142.8466796875</v>
      </c>
      <c r="D543" s="3">
        <v>1649.9437255859375</v>
      </c>
      <c r="E543" s="3">
        <v>41.85760498046875</v>
      </c>
      <c r="F543" s="3">
        <v>93.368850708007812</v>
      </c>
      <c r="G543" s="3">
        <v>7.5419105589389801E-2</v>
      </c>
      <c r="H543" s="3">
        <v>134.849365234375</v>
      </c>
      <c r="I543" s="3">
        <v>343.9676513671875</v>
      </c>
      <c r="J543" s="3">
        <v>279.7099609375</v>
      </c>
      <c r="K543" s="3">
        <f t="shared" si="48"/>
        <v>12.044291558292459</v>
      </c>
      <c r="L543" s="3">
        <f t="shared" si="49"/>
        <v>14.81122326070183</v>
      </c>
      <c r="M543" s="3">
        <f t="shared" si="50"/>
        <v>1.7891964392258948</v>
      </c>
      <c r="N543" s="3">
        <f t="shared" si="51"/>
        <v>18.147009130661694</v>
      </c>
      <c r="O543" s="3">
        <f t="shared" si="52"/>
        <v>0.81318682098656991</v>
      </c>
      <c r="P543" s="4">
        <f t="shared" si="53"/>
        <v>589.55188813832171</v>
      </c>
    </row>
    <row r="544" spans="1:16" x14ac:dyDescent="0.15">
      <c r="A544" t="s">
        <v>36</v>
      </c>
      <c r="B544" s="1">
        <v>2018</v>
      </c>
      <c r="C544" s="3">
        <v>2194.16796875</v>
      </c>
      <c r="D544" s="3">
        <v>966.344970703125</v>
      </c>
      <c r="E544" s="3">
        <v>4.9022417068481445</v>
      </c>
      <c r="F544" s="3">
        <v>33.486083984375</v>
      </c>
      <c r="G544" s="3">
        <v>7.5419105589389801E-2</v>
      </c>
      <c r="H544" s="3">
        <v>45.553138732910156</v>
      </c>
      <c r="I544" s="3">
        <v>269.99032592773438</v>
      </c>
      <c r="J544" s="3">
        <v>220.07211303710938</v>
      </c>
      <c r="K544" s="3">
        <f t="shared" si="48"/>
        <v>8.126839216221736</v>
      </c>
      <c r="L544" s="3">
        <f t="shared" si="49"/>
        <v>9.9702226623325565</v>
      </c>
      <c r="M544" s="3">
        <f t="shared" si="50"/>
        <v>1.501507888273852</v>
      </c>
      <c r="N544" s="3">
        <f t="shared" si="51"/>
        <v>27.734031504084957</v>
      </c>
      <c r="O544" s="3">
        <f t="shared" si="52"/>
        <v>0.81511110548462351</v>
      </c>
      <c r="P544" s="4">
        <f t="shared" si="53"/>
        <v>312.24323970559402</v>
      </c>
    </row>
    <row r="545" spans="1:16" x14ac:dyDescent="0.15">
      <c r="A545" t="s">
        <v>4</v>
      </c>
      <c r="B545" s="1">
        <v>2018</v>
      </c>
      <c r="C545" s="3">
        <v>32659.4140625</v>
      </c>
      <c r="D545" s="3">
        <v>9100.5966796875</v>
      </c>
      <c r="E545" s="3">
        <v>333.05078125</v>
      </c>
      <c r="F545" s="3">
        <v>1180.3843994140625</v>
      </c>
      <c r="G545" s="3">
        <v>7.5419105589389801E-2</v>
      </c>
      <c r="H545" s="3">
        <v>205.13996887207031</v>
      </c>
      <c r="I545" s="3">
        <v>1835.6341552734375</v>
      </c>
      <c r="J545" s="3">
        <v>1580.4033203125</v>
      </c>
      <c r="K545" s="3">
        <f t="shared" si="48"/>
        <v>17.791897131939685</v>
      </c>
      <c r="L545" s="3">
        <f t="shared" si="49"/>
        <v>20.665240095827002</v>
      </c>
      <c r="M545" s="3">
        <f t="shared" si="50"/>
        <v>2.5416509606138411</v>
      </c>
      <c r="N545" s="3">
        <f t="shared" si="51"/>
        <v>23.570596906613751</v>
      </c>
      <c r="O545" s="3">
        <f t="shared" si="52"/>
        <v>0.86095767818020463</v>
      </c>
      <c r="P545" s="4">
        <f t="shared" si="53"/>
        <v>171.67684513168763</v>
      </c>
    </row>
    <row r="546" spans="1:16" x14ac:dyDescent="0.15">
      <c r="A546" t="s">
        <v>40</v>
      </c>
      <c r="B546" s="1">
        <v>2018</v>
      </c>
      <c r="C546" s="3">
        <v>30960.447265625</v>
      </c>
      <c r="D546" s="3">
        <v>6210.537109375</v>
      </c>
      <c r="E546" s="3">
        <v>51.360408782958984</v>
      </c>
      <c r="F546" s="3">
        <v>88.014091491699219</v>
      </c>
      <c r="G546" s="3">
        <v>7.5419105589389801E-2</v>
      </c>
      <c r="H546" s="3">
        <v>945.45391845703125</v>
      </c>
      <c r="I546" s="3">
        <v>1660.1405029296875</v>
      </c>
      <c r="J546" s="3">
        <v>1159.2183837890625</v>
      </c>
      <c r="K546" s="3">
        <f t="shared" si="48"/>
        <v>18.649293364620885</v>
      </c>
      <c r="L546" s="3">
        <f t="shared" si="49"/>
        <v>26.708036810481367</v>
      </c>
      <c r="M546" s="3">
        <f t="shared" si="50"/>
        <v>3.4092691457317499</v>
      </c>
      <c r="N546" s="3">
        <f t="shared" si="51"/>
        <v>29.955632627797215</v>
      </c>
      <c r="O546" s="3">
        <f t="shared" si="52"/>
        <v>0.69826522619221898</v>
      </c>
      <c r="P546" s="4">
        <f t="shared" si="53"/>
        <v>162.74608908343714</v>
      </c>
    </row>
    <row r="547" spans="1:16" x14ac:dyDescent="0.15">
      <c r="A547" t="s">
        <v>5</v>
      </c>
      <c r="B547" s="1">
        <v>2018</v>
      </c>
      <c r="C547" s="3">
        <v>42102.26171875</v>
      </c>
      <c r="D547" s="3">
        <v>10429.7080078125</v>
      </c>
      <c r="E547" s="3">
        <v>434.338623046875</v>
      </c>
      <c r="F547" s="3">
        <v>754.41729736328125</v>
      </c>
      <c r="G547" s="3">
        <v>7.5419105589389801E-2</v>
      </c>
      <c r="H547" s="3">
        <v>1328.507568359375</v>
      </c>
      <c r="I547" s="3">
        <v>2675.18408203125</v>
      </c>
      <c r="J547" s="3">
        <v>2425.8330078125</v>
      </c>
      <c r="K547" s="3">
        <f t="shared" si="48"/>
        <v>15.738080232139399</v>
      </c>
      <c r="L547" s="3">
        <f t="shared" si="49"/>
        <v>17.355795548645702</v>
      </c>
      <c r="M547" s="3">
        <f t="shared" si="50"/>
        <v>2.6371496196506099</v>
      </c>
      <c r="N547" s="3">
        <f t="shared" si="51"/>
        <v>20.212316832314574</v>
      </c>
      <c r="O547" s="3">
        <f t="shared" si="52"/>
        <v>0.90679105939153937</v>
      </c>
      <c r="P547" s="4">
        <f t="shared" si="53"/>
        <v>235.40252825280299</v>
      </c>
    </row>
    <row r="548" spans="1:16" x14ac:dyDescent="0.15">
      <c r="A548" t="s">
        <v>6</v>
      </c>
      <c r="B548" s="1">
        <v>2018</v>
      </c>
      <c r="C548" s="3">
        <v>176.93321228027344</v>
      </c>
      <c r="D548" s="3">
        <v>98.874443054199219</v>
      </c>
      <c r="E548" s="3">
        <v>9.8044834136962891</v>
      </c>
      <c r="F548" s="3">
        <v>7.3156533241271973</v>
      </c>
      <c r="G548" s="3">
        <v>0.1508382111787796</v>
      </c>
      <c r="H548" s="3">
        <v>45.251461029052734</v>
      </c>
      <c r="I548" s="3">
        <v>13.799505233764648</v>
      </c>
      <c r="J548" s="3">
        <v>12.299558639526367</v>
      </c>
      <c r="K548" s="3">
        <f t="shared" si="48"/>
        <v>12.821706958547544</v>
      </c>
      <c r="L548" s="3">
        <f t="shared" si="49"/>
        <v>14.385330194831024</v>
      </c>
      <c r="M548" s="3">
        <f t="shared" si="50"/>
        <v>1.3127752671810302</v>
      </c>
      <c r="N548" s="3">
        <f t="shared" si="51"/>
        <v>3.356223139816958</v>
      </c>
      <c r="O548" s="3">
        <f t="shared" si="52"/>
        <v>0.89130432078331256</v>
      </c>
      <c r="P548" s="4">
        <f t="shared" si="53"/>
        <v>139.94568480604744</v>
      </c>
    </row>
    <row r="549" spans="1:16" x14ac:dyDescent="0.15">
      <c r="A549" t="s">
        <v>38</v>
      </c>
      <c r="B549" s="1">
        <v>2018</v>
      </c>
      <c r="C549" s="3">
        <v>4974.4931640625</v>
      </c>
      <c r="D549" s="3">
        <v>2036.4666748046875</v>
      </c>
      <c r="E549" s="3">
        <v>117.65380096435547</v>
      </c>
      <c r="F549" s="3">
        <v>176.32986450195312</v>
      </c>
      <c r="G549" s="3">
        <v>10.709512710571289</v>
      </c>
      <c r="H549" s="3">
        <v>43.215145111083984</v>
      </c>
      <c r="I549" s="3">
        <v>459.04354858398438</v>
      </c>
      <c r="J549" s="3">
        <v>362.50698852539062</v>
      </c>
      <c r="K549" s="3">
        <f t="shared" si="48"/>
        <v>10.836647589117334</v>
      </c>
      <c r="L549" s="3">
        <f t="shared" si="49"/>
        <v>13.722475211575343</v>
      </c>
      <c r="M549" s="3">
        <f t="shared" si="50"/>
        <v>1.671721484846064</v>
      </c>
      <c r="N549" s="3">
        <f t="shared" si="51"/>
        <v>21.604323397701435</v>
      </c>
      <c r="O549" s="3">
        <f t="shared" si="52"/>
        <v>0.78970064963034359</v>
      </c>
      <c r="P549" s="4">
        <f t="shared" si="53"/>
        <v>3934.5855050942519</v>
      </c>
    </row>
    <row r="550" spans="1:16" x14ac:dyDescent="0.15">
      <c r="A550" t="s">
        <v>7</v>
      </c>
      <c r="B550" s="1">
        <v>2018</v>
      </c>
      <c r="C550" s="3">
        <v>12783.7646484375</v>
      </c>
      <c r="D550" s="3">
        <v>8988.1474609375</v>
      </c>
      <c r="E550" s="3">
        <v>285.5367431640625</v>
      </c>
      <c r="F550" s="3">
        <v>207.47795104980469</v>
      </c>
      <c r="G550" s="3">
        <v>7.5419105589389801E-2</v>
      </c>
      <c r="H550" s="3">
        <v>267.3607177734375</v>
      </c>
      <c r="I550" s="3">
        <v>452.20376586914062</v>
      </c>
      <c r="J550" s="3">
        <v>383.32626342773438</v>
      </c>
      <c r="K550" s="3">
        <f t="shared" si="48"/>
        <v>28.269920804102469</v>
      </c>
      <c r="L550" s="3">
        <f t="shared" si="49"/>
        <v>33.34956633058232</v>
      </c>
      <c r="M550" s="3">
        <f t="shared" si="50"/>
        <v>1.2645656084923975</v>
      </c>
      <c r="N550" s="3">
        <f t="shared" si="51"/>
        <v>26.918057335779046</v>
      </c>
      <c r="O550" s="3">
        <f t="shared" si="52"/>
        <v>0.84768481016733033</v>
      </c>
      <c r="P550" s="4">
        <f t="shared" si="53"/>
        <v>705.55349695814152</v>
      </c>
    </row>
    <row r="551" spans="1:16" x14ac:dyDescent="0.15">
      <c r="A551" t="s">
        <v>8</v>
      </c>
      <c r="B551" s="1">
        <v>2018</v>
      </c>
      <c r="C551" s="3">
        <v>12646.65234375</v>
      </c>
      <c r="D551" s="3">
        <v>1201.1246337890625</v>
      </c>
      <c r="E551" s="3">
        <v>111.09233856201172</v>
      </c>
      <c r="F551" s="3">
        <v>318.9473876953125</v>
      </c>
      <c r="G551" s="3">
        <v>7.5419105589389801E-2</v>
      </c>
      <c r="H551" s="3">
        <v>245.79086303710938</v>
      </c>
      <c r="I551" s="3">
        <v>721.5941162109375</v>
      </c>
      <c r="J551" s="3">
        <v>386.50613403320312</v>
      </c>
      <c r="K551" s="3">
        <f t="shared" si="48"/>
        <v>17.525991495270329</v>
      </c>
      <c r="L551" s="3">
        <f t="shared" si="49"/>
        <v>32.720444076221511</v>
      </c>
      <c r="M551" s="3">
        <f t="shared" si="50"/>
        <v>5.2252044590210662</v>
      </c>
      <c r="N551" s="3">
        <f t="shared" si="51"/>
        <v>22.390839703608915</v>
      </c>
      <c r="O551" s="3">
        <f t="shared" si="52"/>
        <v>0.53562816734528229</v>
      </c>
      <c r="P551" s="4">
        <f t="shared" si="53"/>
        <v>294.74169590526145</v>
      </c>
    </row>
    <row r="552" spans="1:16" x14ac:dyDescent="0.15">
      <c r="A552" t="s">
        <v>9</v>
      </c>
      <c r="B552" s="1">
        <v>2018</v>
      </c>
      <c r="C552" s="3">
        <v>922.97900390625</v>
      </c>
      <c r="D552" s="3">
        <v>598.82769775390625</v>
      </c>
      <c r="E552" s="3">
        <v>5.2793374061584473</v>
      </c>
      <c r="F552" s="3">
        <v>13.273762702941895</v>
      </c>
      <c r="G552" s="3">
        <v>30.997251510620117</v>
      </c>
      <c r="H552" s="3">
        <v>188.17066955566406</v>
      </c>
      <c r="I552" s="3">
        <v>18.119350433349609</v>
      </c>
      <c r="J552" s="3">
        <v>16.679401397705078</v>
      </c>
      <c r="K552" s="3">
        <f t="shared" si="48"/>
        <v>50.938857179309203</v>
      </c>
      <c r="L552" s="3">
        <f t="shared" si="49"/>
        <v>55.336458539407943</v>
      </c>
      <c r="M552" s="3">
        <f t="shared" si="50"/>
        <v>1.444624579553353</v>
      </c>
      <c r="N552" s="3">
        <f t="shared" si="51"/>
        <v>3.9707981328452546</v>
      </c>
      <c r="O552" s="3">
        <f t="shared" si="52"/>
        <v>0.92052976507401552</v>
      </c>
      <c r="P552" s="4">
        <f t="shared" si="53"/>
        <v>58.314310530804448</v>
      </c>
    </row>
    <row r="553" spans="1:16" x14ac:dyDescent="0.15">
      <c r="A553" t="s">
        <v>10</v>
      </c>
      <c r="B553" s="1">
        <v>2018</v>
      </c>
      <c r="C553" s="3">
        <v>645.96466064453125</v>
      </c>
      <c r="D553" s="3">
        <v>564.51202392578125</v>
      </c>
      <c r="E553" s="3">
        <v>2.5642495155334473</v>
      </c>
      <c r="F553" s="3">
        <v>2.4134113788604736</v>
      </c>
      <c r="G553" s="3">
        <v>7.5419105589389801E-2</v>
      </c>
      <c r="H553" s="3">
        <v>52.491695404052734</v>
      </c>
      <c r="I553" s="3">
        <v>14.81946849822998</v>
      </c>
      <c r="J553" s="3">
        <v>13.259524345397949</v>
      </c>
      <c r="K553" s="3">
        <f t="shared" si="48"/>
        <v>43.58892228298771</v>
      </c>
      <c r="L553" s="3">
        <f t="shared" si="49"/>
        <v>48.717031155701257</v>
      </c>
      <c r="M553" s="3">
        <f t="shared" si="50"/>
        <v>1.0853716622163982</v>
      </c>
      <c r="N553" s="3">
        <f t="shared" si="51"/>
        <v>11.7489720261045</v>
      </c>
      <c r="O553" s="3">
        <f t="shared" si="52"/>
        <v>0.89473683533128401</v>
      </c>
      <c r="P553" s="4">
        <f t="shared" si="53"/>
        <v>352.36349141492525</v>
      </c>
    </row>
    <row r="554" spans="1:16" x14ac:dyDescent="0.15">
      <c r="A554" t="s">
        <v>11</v>
      </c>
      <c r="B554" s="1">
        <v>2018</v>
      </c>
      <c r="C554" s="3">
        <v>4197.90283203125</v>
      </c>
      <c r="D554" s="3">
        <v>1205.5743408203125</v>
      </c>
      <c r="E554" s="3">
        <v>63.729145050048828</v>
      </c>
      <c r="F554" s="3">
        <v>27.603391647338867</v>
      </c>
      <c r="G554" s="3">
        <v>7.5419105589389801E-2</v>
      </c>
      <c r="H554" s="3">
        <v>39.896705627441406</v>
      </c>
      <c r="I554" s="3">
        <v>456.52362060546875</v>
      </c>
      <c r="J554" s="3">
        <v>403.60552978515625</v>
      </c>
      <c r="K554" s="3">
        <f t="shared" si="48"/>
        <v>9.1953683063841076</v>
      </c>
      <c r="L554" s="3">
        <f t="shared" si="49"/>
        <v>10.401004253499304</v>
      </c>
      <c r="M554" s="3">
        <f t="shared" si="50"/>
        <v>1.9713715102076368</v>
      </c>
      <c r="N554" s="3">
        <f t="shared" si="51"/>
        <v>62.121653771790029</v>
      </c>
      <c r="O554" s="3">
        <f t="shared" si="52"/>
        <v>0.8840846597375851</v>
      </c>
      <c r="P554" s="4">
        <f t="shared" si="53"/>
        <v>198.27723787950282</v>
      </c>
    </row>
    <row r="555" spans="1:16" x14ac:dyDescent="0.15">
      <c r="A555" t="s">
        <v>12</v>
      </c>
      <c r="B555" s="1">
        <v>2018</v>
      </c>
      <c r="C555" s="3">
        <v>265611</v>
      </c>
      <c r="D555" s="3">
        <v>75750.9453125</v>
      </c>
      <c r="E555" s="3">
        <v>1953.3548583984375</v>
      </c>
      <c r="F555" s="3">
        <v>3605.033203125</v>
      </c>
      <c r="G555" s="3">
        <v>7.5419105589389801E-2</v>
      </c>
      <c r="H555" s="3">
        <v>1629.0526123046875</v>
      </c>
      <c r="I555" s="3">
        <v>10415.6259765625</v>
      </c>
      <c r="J555" s="3">
        <v>8447.697265625</v>
      </c>
      <c r="K555" s="3">
        <f t="shared" si="48"/>
        <v>25.501203729635115</v>
      </c>
      <c r="L555" s="3">
        <f t="shared" si="49"/>
        <v>31.441822741543149</v>
      </c>
      <c r="M555" s="3">
        <f t="shared" si="50"/>
        <v>2.7505181406795076</v>
      </c>
      <c r="N555" s="3">
        <f t="shared" si="51"/>
        <v>50.74566642072169</v>
      </c>
      <c r="O555" s="3">
        <f t="shared" si="52"/>
        <v>0.81105996745987408</v>
      </c>
      <c r="P555" s="4">
        <f t="shared" si="53"/>
        <v>141.60951866053659</v>
      </c>
    </row>
    <row r="556" spans="1:16" x14ac:dyDescent="0.15">
      <c r="A556" t="s">
        <v>13</v>
      </c>
      <c r="B556" s="1">
        <v>2018</v>
      </c>
      <c r="C556" s="3">
        <v>20537.07421875</v>
      </c>
      <c r="D556" s="3">
        <v>7417.6953125</v>
      </c>
      <c r="E556" s="3">
        <v>165.1678466796875</v>
      </c>
      <c r="F556" s="3">
        <v>387.50335693359375</v>
      </c>
      <c r="G556" s="3">
        <v>374.30502319335938</v>
      </c>
      <c r="H556" s="3">
        <v>311.330078125</v>
      </c>
      <c r="I556" s="3">
        <v>1110.6201171875</v>
      </c>
      <c r="J556" s="3">
        <v>913.167236328125</v>
      </c>
      <c r="K556" s="3">
        <f t="shared" si="48"/>
        <v>18.491538106438636</v>
      </c>
      <c r="L556" s="3">
        <f t="shared" si="49"/>
        <v>22.489937660630751</v>
      </c>
      <c r="M556" s="3">
        <f t="shared" si="50"/>
        <v>2.137797580083713</v>
      </c>
      <c r="N556" s="3">
        <f t="shared" si="51"/>
        <v>19.137394677107242</v>
      </c>
      <c r="O556" s="3">
        <f t="shared" si="52"/>
        <v>0.82221384449671364</v>
      </c>
      <c r="P556" s="4">
        <f t="shared" si="53"/>
        <v>501.83452091693653</v>
      </c>
    </row>
    <row r="557" spans="1:16" x14ac:dyDescent="0.15">
      <c r="A557" t="s">
        <v>29</v>
      </c>
      <c r="B557" s="1">
        <v>2018</v>
      </c>
      <c r="C557" s="3">
        <v>4.75140380859375</v>
      </c>
      <c r="D557" s="3">
        <v>3863.58154296875</v>
      </c>
      <c r="E557" s="3">
        <v>7.5419105589389801E-2</v>
      </c>
      <c r="F557" s="3">
        <v>0.67877191305160522</v>
      </c>
      <c r="G557" s="3">
        <v>7.5419105589389801E-2</v>
      </c>
      <c r="H557" s="3">
        <v>10.558674812316895</v>
      </c>
      <c r="I557" s="3">
        <v>1.2599548101425171</v>
      </c>
      <c r="J557" s="3">
        <v>1.2599548101425171</v>
      </c>
      <c r="K557" s="3">
        <f t="shared" si="48"/>
        <v>3.7710906536848769</v>
      </c>
      <c r="L557" s="3">
        <f t="shared" si="49"/>
        <v>3.7710906536848769</v>
      </c>
      <c r="M557" s="3">
        <f t="shared" si="50"/>
        <v>1.2289670044275838E-3</v>
      </c>
      <c r="N557" s="3">
        <f t="shared" si="51"/>
        <v>0.4200000141070741</v>
      </c>
      <c r="O557" s="3">
        <f t="shared" si="52"/>
        <v>1</v>
      </c>
      <c r="P557" s="4">
        <f t="shared" si="53"/>
        <v>0.11610312299458987</v>
      </c>
    </row>
    <row r="558" spans="1:16" x14ac:dyDescent="0.15">
      <c r="A558" t="s">
        <v>14</v>
      </c>
      <c r="B558" s="1">
        <v>2018</v>
      </c>
      <c r="C558" s="3">
        <v>12501.697265625</v>
      </c>
      <c r="D558" s="3">
        <v>4311.86083984375</v>
      </c>
      <c r="E558" s="3">
        <v>161.77398681640625</v>
      </c>
      <c r="F558" s="3">
        <v>426.79672241210938</v>
      </c>
      <c r="G558" s="3">
        <v>7.5419105589389801E-2</v>
      </c>
      <c r="H558" s="3">
        <v>137.1119384765625</v>
      </c>
      <c r="I558" s="3">
        <v>1008.0838623046875</v>
      </c>
      <c r="J558" s="3">
        <v>854.54937744140625</v>
      </c>
      <c r="K558" s="3">
        <f t="shared" si="48"/>
        <v>12.401445686317746</v>
      </c>
      <c r="L558" s="3">
        <f t="shared" si="49"/>
        <v>14.629578577490921</v>
      </c>
      <c r="M558" s="3">
        <f t="shared" si="50"/>
        <v>1.9730379356749035</v>
      </c>
      <c r="N558" s="3">
        <f t="shared" si="51"/>
        <v>22.166755603725925</v>
      </c>
      <c r="O558" s="3">
        <f t="shared" si="52"/>
        <v>0.84769671392986123</v>
      </c>
      <c r="P558" s="4">
        <f t="shared" si="53"/>
        <v>709.93496034712769</v>
      </c>
    </row>
    <row r="559" spans="1:16" x14ac:dyDescent="0.15">
      <c r="A559" t="s">
        <v>15</v>
      </c>
      <c r="B559" s="1">
        <v>2018</v>
      </c>
      <c r="C559" s="3">
        <v>491.50631713867188</v>
      </c>
      <c r="D559" s="3">
        <v>319.9278564453125</v>
      </c>
      <c r="E559" s="3">
        <v>1.2821247577667236</v>
      </c>
      <c r="F559" s="3">
        <v>46.231910705566406</v>
      </c>
      <c r="G559" s="3">
        <v>7.5419105589389801E-2</v>
      </c>
      <c r="H559" s="3">
        <v>0.75419104099273682</v>
      </c>
      <c r="I559" s="3">
        <v>28.07899284362793</v>
      </c>
      <c r="J559" s="3">
        <v>23.939142227172852</v>
      </c>
      <c r="K559" s="3">
        <f t="shared" si="48"/>
        <v>17.504414060570952</v>
      </c>
      <c r="L559" s="3">
        <f t="shared" si="49"/>
        <v>20.531492418336221</v>
      </c>
      <c r="M559" s="3">
        <f t="shared" si="50"/>
        <v>1.3169059235022842</v>
      </c>
      <c r="N559" s="3">
        <f t="shared" si="51"/>
        <v>10.443910613998629</v>
      </c>
      <c r="O559" s="3">
        <f t="shared" si="52"/>
        <v>0.85256413435090317</v>
      </c>
      <c r="P559" s="4">
        <f t="shared" si="53"/>
        <v>20548.631961412335</v>
      </c>
    </row>
    <row r="560" spans="1:16" x14ac:dyDescent="0.15">
      <c r="A560" t="s">
        <v>16</v>
      </c>
      <c r="B560" s="1">
        <v>2018</v>
      </c>
      <c r="C560" s="3">
        <v>2384.0732421875</v>
      </c>
      <c r="D560" s="3">
        <v>1184.0799560546875</v>
      </c>
      <c r="E560" s="3">
        <v>63.879981994628906</v>
      </c>
      <c r="F560" s="3">
        <v>382.37484741210938</v>
      </c>
      <c r="G560" s="3">
        <v>7.5419105589389801E-2</v>
      </c>
      <c r="H560" s="3">
        <v>56.036396026611328</v>
      </c>
      <c r="I560" s="3">
        <v>65.517646789550781</v>
      </c>
      <c r="J560" s="3">
        <v>58.497901916503906</v>
      </c>
      <c r="K560" s="3">
        <f t="shared" si="48"/>
        <v>36.388261163368412</v>
      </c>
      <c r="L560" s="3">
        <f t="shared" si="49"/>
        <v>40.754850414812665</v>
      </c>
      <c r="M560" s="3">
        <f t="shared" si="50"/>
        <v>1.7376937599852249</v>
      </c>
      <c r="N560" s="3">
        <f t="shared" si="51"/>
        <v>5.4370484802296213</v>
      </c>
      <c r="O560" s="3">
        <f t="shared" si="52"/>
        <v>0.89285718860454499</v>
      </c>
      <c r="P560" s="4">
        <f t="shared" si="53"/>
        <v>931.51458126129864</v>
      </c>
    </row>
    <row r="561" spans="1:16" x14ac:dyDescent="0.15">
      <c r="A561" t="s">
        <v>35</v>
      </c>
      <c r="B561" s="1">
        <v>2018</v>
      </c>
      <c r="C561" s="3">
        <v>1834.192626953125</v>
      </c>
      <c r="D561" s="3">
        <v>1303.6947021484375</v>
      </c>
      <c r="E561" s="3">
        <v>3.6955361366271973</v>
      </c>
      <c r="F561" s="3">
        <v>31.977701187133789</v>
      </c>
      <c r="G561" s="3">
        <v>13.650857925415039</v>
      </c>
      <c r="H561" s="3">
        <v>226.25730895996094</v>
      </c>
      <c r="I561" s="3">
        <v>47.818283081054688</v>
      </c>
      <c r="J561" s="3">
        <v>43.498439788818359</v>
      </c>
      <c r="K561" s="3">
        <f t="shared" si="48"/>
        <v>38.357559259165896</v>
      </c>
      <c r="L561" s="3">
        <f t="shared" si="49"/>
        <v>42.166860141604886</v>
      </c>
      <c r="M561" s="3">
        <f t="shared" si="50"/>
        <v>1.3113487513057052</v>
      </c>
      <c r="N561" s="3">
        <f t="shared" si="51"/>
        <v>6.7461859638249404</v>
      </c>
      <c r="O561" s="3">
        <f t="shared" si="52"/>
        <v>0.90966126314251083</v>
      </c>
      <c r="P561" s="4">
        <f t="shared" si="53"/>
        <v>716.66303979868553</v>
      </c>
    </row>
    <row r="562" spans="1:16" x14ac:dyDescent="0.15">
      <c r="A562" t="s">
        <v>39</v>
      </c>
      <c r="B562" s="1">
        <v>2018</v>
      </c>
      <c r="C562" s="3">
        <v>197.52262878417969</v>
      </c>
      <c r="D562" s="3">
        <v>137.33819580078125</v>
      </c>
      <c r="E562" s="3">
        <v>3.3184406757354736</v>
      </c>
      <c r="F562" s="3">
        <v>8.5977783203125</v>
      </c>
      <c r="G562" s="3">
        <v>0.22625730931758881</v>
      </c>
      <c r="H562" s="3">
        <v>382.97821044921875</v>
      </c>
      <c r="I562" s="3">
        <v>32.398838043212891</v>
      </c>
      <c r="J562" s="3">
        <v>28.558975219726562</v>
      </c>
      <c r="K562" s="3">
        <f t="shared" si="48"/>
        <v>6.0965960730050917</v>
      </c>
      <c r="L562" s="3">
        <f t="shared" si="49"/>
        <v>6.9163065993959307</v>
      </c>
      <c r="M562" s="3">
        <f t="shared" si="50"/>
        <v>0.97970472374096051</v>
      </c>
      <c r="N562" s="3">
        <f t="shared" si="51"/>
        <v>0.5041385820550629</v>
      </c>
      <c r="O562" s="3">
        <f t="shared" si="52"/>
        <v>0.88148146491041435</v>
      </c>
      <c r="P562" s="4">
        <f t="shared" si="53"/>
        <v>77.176827282664263</v>
      </c>
    </row>
    <row r="563" spans="1:16" x14ac:dyDescent="0.15">
      <c r="A563" t="s">
        <v>41</v>
      </c>
      <c r="B563" s="1">
        <v>2018</v>
      </c>
      <c r="C563" s="3">
        <v>12556.224609375</v>
      </c>
      <c r="D563" s="3">
        <v>4876.0712890625</v>
      </c>
      <c r="E563" s="3">
        <v>78.05877685546875</v>
      </c>
      <c r="F563" s="3">
        <v>148.95272827148438</v>
      </c>
      <c r="G563" s="3">
        <v>7.5419105589389801E-2</v>
      </c>
      <c r="H563" s="3">
        <v>160.03933715820312</v>
      </c>
      <c r="I563" s="3">
        <v>844.64971923828125</v>
      </c>
      <c r="J563" s="3">
        <v>762.0926513671875</v>
      </c>
      <c r="K563" s="3">
        <f t="shared" si="48"/>
        <v>14.865599695810479</v>
      </c>
      <c r="L563" s="3">
        <f t="shared" si="49"/>
        <v>16.475981741654696</v>
      </c>
      <c r="M563" s="3">
        <f t="shared" si="50"/>
        <v>1.9138041062155537</v>
      </c>
      <c r="N563" s="3">
        <f t="shared" si="51"/>
        <v>40.626158485273578</v>
      </c>
      <c r="O563" s="3">
        <f t="shared" si="52"/>
        <v>0.90225881097131599</v>
      </c>
      <c r="P563" s="4">
        <f t="shared" si="53"/>
        <v>4906.0180292501636</v>
      </c>
    </row>
    <row r="564" spans="1:16" x14ac:dyDescent="0.15">
      <c r="A564" t="s">
        <v>32</v>
      </c>
      <c r="B564" s="1">
        <v>2018</v>
      </c>
      <c r="C564" s="3">
        <v>1309.275634765625</v>
      </c>
      <c r="D564" s="3">
        <v>774.0262451171875</v>
      </c>
      <c r="E564" s="3">
        <v>1.7346394062042236</v>
      </c>
      <c r="F564" s="3">
        <v>20.815673828125</v>
      </c>
      <c r="G564" s="3">
        <v>89.597892761230469</v>
      </c>
      <c r="H564" s="3">
        <v>37.709552764892578</v>
      </c>
      <c r="I564" s="3">
        <v>142.49488830566406</v>
      </c>
      <c r="J564" s="3">
        <v>113.63592529296875</v>
      </c>
      <c r="K564" s="3">
        <f t="shared" si="48"/>
        <v>9.1882287872468353</v>
      </c>
      <c r="L564" s="3">
        <f t="shared" si="49"/>
        <v>11.521670029879509</v>
      </c>
      <c r="M564" s="3">
        <f t="shared" si="50"/>
        <v>1.2688110943700983</v>
      </c>
      <c r="N564" s="3">
        <f t="shared" si="51"/>
        <v>8.8391038514007381</v>
      </c>
      <c r="O564" s="3">
        <f t="shared" si="52"/>
        <v>0.79747369638417975</v>
      </c>
      <c r="P564" s="4">
        <f t="shared" si="53"/>
        <v>511.56538444065285</v>
      </c>
    </row>
    <row r="565" spans="1:16" x14ac:dyDescent="0.15">
      <c r="A565" t="s">
        <v>17</v>
      </c>
      <c r="B565" s="1">
        <v>2018</v>
      </c>
      <c r="C565" s="3">
        <v>18517.578125</v>
      </c>
      <c r="D565" s="3">
        <v>4159.43896484375</v>
      </c>
      <c r="E565" s="3">
        <v>89.145378112792969</v>
      </c>
      <c r="F565" s="3">
        <v>394.9698486328125</v>
      </c>
      <c r="G565" s="3">
        <v>7.5419105589389801E-2</v>
      </c>
      <c r="H565" s="3">
        <v>244.81040954589844</v>
      </c>
      <c r="I565" s="3">
        <v>792.151611328125</v>
      </c>
      <c r="J565" s="3">
        <v>569.6795654296875</v>
      </c>
      <c r="K565" s="3">
        <f t="shared" si="48"/>
        <v>23.376305571042575</v>
      </c>
      <c r="L565" s="3">
        <f t="shared" si="49"/>
        <v>32.505252511616597</v>
      </c>
      <c r="M565" s="3">
        <f t="shared" si="50"/>
        <v>3.3005715993639613</v>
      </c>
      <c r="N565" s="3">
        <f t="shared" si="51"/>
        <v>28.940241967677782</v>
      </c>
      <c r="O565" s="3">
        <f t="shared" si="52"/>
        <v>0.71915471392472474</v>
      </c>
      <c r="P565" s="4">
        <f t="shared" si="53"/>
        <v>228.11007339593789</v>
      </c>
    </row>
    <row r="566" spans="1:16" x14ac:dyDescent="0.15">
      <c r="A566" t="s">
        <v>18</v>
      </c>
      <c r="B566" s="1">
        <v>2018</v>
      </c>
      <c r="C566" s="3">
        <v>14695.9404296875</v>
      </c>
      <c r="D566" s="3">
        <v>5516.5302734375</v>
      </c>
      <c r="E566" s="3">
        <v>407.26315307617188</v>
      </c>
      <c r="F566" s="3">
        <v>409.82742309570312</v>
      </c>
      <c r="G566" s="3">
        <v>7.5419105589389801E-2</v>
      </c>
      <c r="H566" s="3">
        <v>90.729179382324219</v>
      </c>
      <c r="I566" s="3">
        <v>1284.4339599609375</v>
      </c>
      <c r="J566" s="3">
        <v>1098.320556640625</v>
      </c>
      <c r="K566" s="3">
        <f t="shared" si="48"/>
        <v>11.441569506722196</v>
      </c>
      <c r="L566" s="3">
        <f t="shared" si="49"/>
        <v>13.380374555345842</v>
      </c>
      <c r="M566" s="3">
        <f t="shared" si="50"/>
        <v>1.7691994954255363</v>
      </c>
      <c r="N566" s="3">
        <f t="shared" si="51"/>
        <v>29.354775156412863</v>
      </c>
      <c r="O566" s="3">
        <f t="shared" si="52"/>
        <v>0.85510083887382371</v>
      </c>
      <c r="P566" s="4">
        <f t="shared" si="53"/>
        <v>692.33743382808109</v>
      </c>
    </row>
    <row r="567" spans="1:16" x14ac:dyDescent="0.15">
      <c r="A567" t="s">
        <v>19</v>
      </c>
      <c r="B567" s="1">
        <v>2018</v>
      </c>
      <c r="C567" s="3">
        <v>7917.7236328125</v>
      </c>
      <c r="D567" s="3">
        <v>6823.99609375</v>
      </c>
      <c r="E567" s="3">
        <v>56.715167999267578</v>
      </c>
      <c r="F567" s="3">
        <v>66.821327209472656</v>
      </c>
      <c r="G567" s="3">
        <v>7.5419105589389801E-2</v>
      </c>
      <c r="H567" s="3">
        <v>140.88288879394531</v>
      </c>
      <c r="I567" s="3">
        <v>245.87118530273438</v>
      </c>
      <c r="J567" s="3">
        <v>173.87376403808594</v>
      </c>
      <c r="K567" s="3">
        <f t="shared" si="48"/>
        <v>32.202730966882626</v>
      </c>
      <c r="L567" s="3">
        <f t="shared" si="49"/>
        <v>45.537195773125227</v>
      </c>
      <c r="M567" s="3">
        <f t="shared" si="50"/>
        <v>1.0845518970149735</v>
      </c>
      <c r="N567" s="3">
        <f t="shared" si="51"/>
        <v>38.106350647206725</v>
      </c>
      <c r="O567" s="3">
        <f t="shared" si="52"/>
        <v>0.70717422142818398</v>
      </c>
      <c r="P567" s="4">
        <f t="shared" si="53"/>
        <v>554.07452662935702</v>
      </c>
    </row>
    <row r="568" spans="1:16" x14ac:dyDescent="0.15">
      <c r="A568" t="s">
        <v>20</v>
      </c>
      <c r="B568" s="1">
        <v>2018</v>
      </c>
      <c r="C568" s="3">
        <v>1756.435546875</v>
      </c>
      <c r="D568" s="3">
        <v>921.01812744140625</v>
      </c>
      <c r="E568" s="3">
        <v>25.868753433227539</v>
      </c>
      <c r="F568" s="3">
        <v>96.234779357910156</v>
      </c>
      <c r="G568" s="3">
        <v>0.1508382111787796</v>
      </c>
      <c r="H568" s="3">
        <v>162.15107727050781</v>
      </c>
      <c r="I568" s="3">
        <v>191.45314025878906</v>
      </c>
      <c r="J568" s="3">
        <v>167.81398010253906</v>
      </c>
      <c r="K568" s="3">
        <f t="shared" si="48"/>
        <v>9.1742321097518129</v>
      </c>
      <c r="L568" s="3">
        <f t="shared" si="49"/>
        <v>10.466562713081284</v>
      </c>
      <c r="M568" s="3">
        <f t="shared" si="50"/>
        <v>1.3447384804647495</v>
      </c>
      <c r="N568" s="3">
        <f t="shared" si="51"/>
        <v>6.7937572574165568</v>
      </c>
      <c r="O568" s="3">
        <f t="shared" si="52"/>
        <v>0.87652769693776389</v>
      </c>
      <c r="P568" s="4">
        <f t="shared" si="53"/>
        <v>225.74652419052316</v>
      </c>
    </row>
    <row r="569" spans="1:16" x14ac:dyDescent="0.15">
      <c r="A569" t="s">
        <v>21</v>
      </c>
      <c r="B569" s="1">
        <v>2018</v>
      </c>
      <c r="C569" s="3">
        <v>5297.6640625</v>
      </c>
      <c r="D569" s="3">
        <v>2902.805908203125</v>
      </c>
      <c r="E569" s="3">
        <v>39.444190979003906</v>
      </c>
      <c r="F569" s="3">
        <v>79.41632080078125</v>
      </c>
      <c r="G569" s="3">
        <v>7.5419105589389801E-2</v>
      </c>
      <c r="H569" s="3">
        <v>1090.7110595703125</v>
      </c>
      <c r="I569" s="3">
        <v>425.08474731445312</v>
      </c>
      <c r="J569" s="3">
        <v>355.84722900390625</v>
      </c>
      <c r="K569" s="3">
        <f t="shared" si="48"/>
        <v>12.46260680010025</v>
      </c>
      <c r="L569" s="3">
        <f t="shared" si="49"/>
        <v>14.887467516128517</v>
      </c>
      <c r="M569" s="3">
        <f t="shared" si="50"/>
        <v>1.4228861106095281</v>
      </c>
      <c r="N569" s="3">
        <f t="shared" si="51"/>
        <v>4.5271333010561294</v>
      </c>
      <c r="O569" s="3">
        <f t="shared" si="52"/>
        <v>0.83712067123563727</v>
      </c>
      <c r="P569" s="4">
        <f t="shared" si="53"/>
        <v>246.59986414934977</v>
      </c>
    </row>
    <row r="570" spans="1:16" x14ac:dyDescent="0.15">
      <c r="A570" t="s">
        <v>37</v>
      </c>
      <c r="B570" s="1">
        <v>2018</v>
      </c>
      <c r="C570" s="3">
        <v>1307.69189453125</v>
      </c>
      <c r="D570" s="3">
        <v>141.6370849609375</v>
      </c>
      <c r="E570" s="3">
        <v>7.8435869216918945</v>
      </c>
      <c r="F570" s="3">
        <v>43.215145111083984</v>
      </c>
      <c r="G570" s="3">
        <v>22.851987838745117</v>
      </c>
      <c r="H570" s="3">
        <v>0.90502923727035522</v>
      </c>
      <c r="I570" s="3">
        <v>185.03335571289062</v>
      </c>
      <c r="J570" s="3">
        <v>170.03390502929688</v>
      </c>
      <c r="K570" s="3">
        <f t="shared" si="48"/>
        <v>7.0673305874663317</v>
      </c>
      <c r="L570" s="3">
        <f t="shared" si="49"/>
        <v>7.6907714041263384</v>
      </c>
      <c r="M570" s="3">
        <f t="shared" si="50"/>
        <v>2.5918090432522947</v>
      </c>
      <c r="N570" s="3">
        <f t="shared" si="51"/>
        <v>19.52590228277182</v>
      </c>
      <c r="O570" s="3">
        <f t="shared" si="52"/>
        <v>0.91893650403839711</v>
      </c>
      <c r="P570" s="4">
        <f t="shared" si="53"/>
        <v>60.871478398053313</v>
      </c>
    </row>
    <row r="571" spans="1:16" x14ac:dyDescent="0.15">
      <c r="A571" t="s">
        <v>28</v>
      </c>
      <c r="B571" s="1">
        <v>2018</v>
      </c>
      <c r="C571" s="3">
        <v>1221.78955078125</v>
      </c>
      <c r="D571" s="3">
        <v>1060.0909423828125</v>
      </c>
      <c r="E571" s="3">
        <v>10.634093284606934</v>
      </c>
      <c r="F571" s="3">
        <v>122.02811431884766</v>
      </c>
      <c r="G571" s="3">
        <v>7.5419105589389801E-2</v>
      </c>
      <c r="H571" s="3">
        <v>602.52325439453125</v>
      </c>
      <c r="I571" s="3">
        <v>43.978424072265625</v>
      </c>
      <c r="J571" s="3">
        <v>40.198558807373047</v>
      </c>
      <c r="K571" s="3">
        <f t="shared" si="48"/>
        <v>27.781567360703914</v>
      </c>
      <c r="L571" s="3">
        <f t="shared" si="49"/>
        <v>30.393864532206926</v>
      </c>
      <c r="M571" s="3">
        <f t="shared" si="50"/>
        <v>1.0579161964911454</v>
      </c>
      <c r="N571" s="3">
        <f t="shared" si="51"/>
        <v>1.6860949268225047</v>
      </c>
      <c r="O571" s="3">
        <f t="shared" si="52"/>
        <v>0.91405182553423292</v>
      </c>
      <c r="P571" s="4">
        <f t="shared" si="53"/>
        <v>56.872828040283338</v>
      </c>
    </row>
    <row r="572" spans="1:16" x14ac:dyDescent="0.15">
      <c r="A572" t="s">
        <v>33</v>
      </c>
      <c r="B572" s="1">
        <v>2018</v>
      </c>
      <c r="C572" s="3">
        <v>4094.503173828125</v>
      </c>
      <c r="D572" s="3">
        <v>1867.9803466796875</v>
      </c>
      <c r="E572" s="3">
        <v>40.877155303955078</v>
      </c>
      <c r="F572" s="3">
        <v>87.938674926757812</v>
      </c>
      <c r="G572" s="3">
        <v>7.5419105589389801E-2</v>
      </c>
      <c r="H572" s="3">
        <v>142.5421142578125</v>
      </c>
      <c r="I572" s="3">
        <v>353.50732421875</v>
      </c>
      <c r="J572" s="3">
        <v>309.40890502929688</v>
      </c>
      <c r="K572" s="3">
        <f t="shared" si="48"/>
        <v>11.582512987183401</v>
      </c>
      <c r="L572" s="3">
        <f t="shared" si="49"/>
        <v>13.233307468769945</v>
      </c>
      <c r="M572" s="3">
        <f t="shared" si="50"/>
        <v>1.5920930850581325</v>
      </c>
      <c r="N572" s="3">
        <f t="shared" si="51"/>
        <v>17.759240595573591</v>
      </c>
      <c r="O572" s="3">
        <f t="shared" si="52"/>
        <v>0.8752545812539797</v>
      </c>
      <c r="P572" s="4">
        <f t="shared" si="53"/>
        <v>190.59417783252414</v>
      </c>
    </row>
    <row r="573" spans="1:16" x14ac:dyDescent="0.15">
      <c r="A573" t="s">
        <v>27</v>
      </c>
      <c r="B573" s="1">
        <v>2018</v>
      </c>
      <c r="C573" s="3">
        <v>3219.79248046875</v>
      </c>
      <c r="D573" s="3">
        <v>1872.7318115234375</v>
      </c>
      <c r="E573" s="3">
        <v>13.801695823669434</v>
      </c>
      <c r="F573" s="3">
        <v>51.662086486816406</v>
      </c>
      <c r="G573" s="3">
        <v>7.5419105589389801E-2</v>
      </c>
      <c r="H573" s="3">
        <v>25.039142608642578</v>
      </c>
      <c r="I573" s="3">
        <v>164.27410888671875</v>
      </c>
      <c r="J573" s="3">
        <v>143.75483703613281</v>
      </c>
      <c r="K573" s="3">
        <f t="shared" si="48"/>
        <v>19.600121420771647</v>
      </c>
      <c r="L573" s="3">
        <f t="shared" si="49"/>
        <v>22.397802723392566</v>
      </c>
      <c r="M573" s="3">
        <f t="shared" si="50"/>
        <v>1.4671683075918713</v>
      </c>
      <c r="N573" s="3">
        <f t="shared" si="51"/>
        <v>41.937132655717889</v>
      </c>
      <c r="O573" s="3">
        <f t="shared" si="52"/>
        <v>0.87509126063964371</v>
      </c>
      <c r="P573" s="4">
        <f t="shared" si="53"/>
        <v>149.87745143998396</v>
      </c>
    </row>
    <row r="574" spans="1:16" x14ac:dyDescent="0.15">
      <c r="A574" t="s">
        <v>30</v>
      </c>
      <c r="B574" s="1">
        <v>2018</v>
      </c>
      <c r="C574" s="3">
        <v>10404.3671875</v>
      </c>
      <c r="D574" s="3">
        <v>10142.51171875</v>
      </c>
      <c r="E574" s="3">
        <v>26.396686553955078</v>
      </c>
      <c r="F574" s="3">
        <v>61.617408752441406</v>
      </c>
      <c r="G574" s="3">
        <v>7.5419105589389801E-2</v>
      </c>
      <c r="H574" s="3">
        <v>103.47501373291016</v>
      </c>
      <c r="I574" s="3">
        <v>193.13307189941406</v>
      </c>
      <c r="J574" s="3">
        <v>167.81398010253906</v>
      </c>
      <c r="K574" s="3">
        <f t="shared" si="48"/>
        <v>53.871494328629097</v>
      </c>
      <c r="L574" s="3">
        <f t="shared" si="49"/>
        <v>61.99940661166989</v>
      </c>
      <c r="M574" s="3">
        <f t="shared" si="50"/>
        <v>0.98808262180666107</v>
      </c>
      <c r="N574" s="3">
        <f t="shared" si="51"/>
        <v>62.992693294786349</v>
      </c>
      <c r="O574" s="3">
        <f t="shared" si="52"/>
        <v>0.86890338589932714</v>
      </c>
      <c r="P574" s="4">
        <f t="shared" si="53"/>
        <v>484.31072728055841</v>
      </c>
    </row>
    <row r="575" spans="1:16" x14ac:dyDescent="0.15">
      <c r="A575" t="s">
        <v>22</v>
      </c>
      <c r="B575" s="1">
        <v>2018</v>
      </c>
      <c r="C575" s="3">
        <v>118075.015625</v>
      </c>
      <c r="D575" s="3">
        <v>77644.9453125</v>
      </c>
      <c r="E575" s="3">
        <v>300.394287109375</v>
      </c>
      <c r="F575" s="3">
        <v>827.121337890625</v>
      </c>
      <c r="G575" s="3">
        <v>7.5419105589389801E-2</v>
      </c>
      <c r="H575" s="3">
        <v>669.57080078125</v>
      </c>
      <c r="I575" s="3">
        <v>4673.29248046875</v>
      </c>
      <c r="J575" s="3">
        <v>3904.83984375</v>
      </c>
      <c r="K575" s="3">
        <f t="shared" si="48"/>
        <v>25.265916079182915</v>
      </c>
      <c r="L575" s="3">
        <f t="shared" si="49"/>
        <v>30.238119961306033</v>
      </c>
      <c r="M575" s="3">
        <f t="shared" si="50"/>
        <v>1.3646587798620542</v>
      </c>
      <c r="N575" s="3">
        <f t="shared" si="51"/>
        <v>78.886674829008484</v>
      </c>
      <c r="O575" s="3">
        <f t="shared" si="52"/>
        <v>0.83556504542988264</v>
      </c>
      <c r="P575" s="4">
        <f t="shared" si="53"/>
        <v>1093.1123303934762</v>
      </c>
    </row>
    <row r="576" spans="1:16" x14ac:dyDescent="0.15">
      <c r="A576" t="s">
        <v>23</v>
      </c>
      <c r="B576" s="1">
        <v>2018</v>
      </c>
      <c r="C576" s="3">
        <v>6903.638671875</v>
      </c>
      <c r="D576" s="3">
        <v>1435.904296875</v>
      </c>
      <c r="E576" s="3">
        <v>79.567153930664062</v>
      </c>
      <c r="F576" s="3">
        <v>91.709632873535156</v>
      </c>
      <c r="G576" s="3">
        <v>7.5419105589389801E-2</v>
      </c>
      <c r="H576" s="3">
        <v>22.474893569946289</v>
      </c>
      <c r="I576" s="3">
        <v>186.65330505371094</v>
      </c>
      <c r="J576" s="3">
        <v>149.51463317871094</v>
      </c>
      <c r="K576" s="3">
        <f t="shared" si="48"/>
        <v>36.986426090276964</v>
      </c>
      <c r="L576" s="3">
        <f t="shared" si="49"/>
        <v>46.173665581102426</v>
      </c>
      <c r="M576" s="3">
        <f t="shared" si="50"/>
        <v>3.7283926409998189</v>
      </c>
      <c r="N576" s="3">
        <f t="shared" si="51"/>
        <v>60.420461769869455</v>
      </c>
      <c r="O576" s="3">
        <f t="shared" si="52"/>
        <v>0.80102858685350864</v>
      </c>
      <c r="P576" s="4">
        <f t="shared" si="53"/>
        <v>161.73921697714445</v>
      </c>
    </row>
    <row r="577" spans="1:16" x14ac:dyDescent="0.15">
      <c r="A577" t="s">
        <v>24</v>
      </c>
      <c r="B577" s="1">
        <v>2018</v>
      </c>
      <c r="C577" s="3">
        <v>3456.683837890625</v>
      </c>
      <c r="D577" s="3">
        <v>2369.517333984375</v>
      </c>
      <c r="E577" s="3">
        <v>34.240272521972656</v>
      </c>
      <c r="F577" s="3">
        <v>28.282163619995117</v>
      </c>
      <c r="G577" s="3">
        <v>14.103372573852539</v>
      </c>
      <c r="H577" s="3">
        <v>245.71543884277344</v>
      </c>
      <c r="I577" s="3">
        <v>234.23159790039062</v>
      </c>
      <c r="J577" s="3">
        <v>190.3731689453125</v>
      </c>
      <c r="K577" s="3">
        <f t="shared" si="48"/>
        <v>14.757547098152893</v>
      </c>
      <c r="L577" s="3">
        <f t="shared" si="49"/>
        <v>18.157410821288625</v>
      </c>
      <c r="M577" s="3">
        <f t="shared" si="50"/>
        <v>1.2221502698729212</v>
      </c>
      <c r="N577" s="3">
        <f t="shared" si="51"/>
        <v>11.998167786316026</v>
      </c>
      <c r="O577" s="3">
        <f t="shared" si="52"/>
        <v>0.81275613816318082</v>
      </c>
      <c r="P577" s="4">
        <f t="shared" si="53"/>
        <v>247.6998772397792</v>
      </c>
    </row>
    <row r="578" spans="1:16" x14ac:dyDescent="0.15">
      <c r="A578" t="s">
        <v>25</v>
      </c>
      <c r="B578" s="1">
        <v>2018</v>
      </c>
      <c r="C578" s="3">
        <v>44124.09765625</v>
      </c>
      <c r="D578" s="3">
        <v>13327.3095703125</v>
      </c>
      <c r="E578" s="3">
        <v>66.97216796875</v>
      </c>
      <c r="F578" s="3">
        <v>145.03094482421875</v>
      </c>
      <c r="G578" s="3">
        <v>7.5419105589389801E-2</v>
      </c>
      <c r="H578" s="3">
        <v>249.48640441894531</v>
      </c>
      <c r="I578" s="3">
        <v>2565.327880859375</v>
      </c>
      <c r="J578" s="3">
        <v>2259.93896484375</v>
      </c>
      <c r="K578" s="3">
        <f t="shared" si="48"/>
        <v>17.200178575796166</v>
      </c>
      <c r="L578" s="3">
        <f t="shared" si="49"/>
        <v>19.524464307513146</v>
      </c>
      <c r="M578" s="3">
        <f t="shared" si="50"/>
        <v>2.4217997198370016</v>
      </c>
      <c r="N578" s="3">
        <f t="shared" si="51"/>
        <v>111.82186090458642</v>
      </c>
      <c r="O578" s="3">
        <f t="shared" si="52"/>
        <v>0.880955211108016</v>
      </c>
      <c r="P578" s="4">
        <f t="shared" si="53"/>
        <v>326.36237625907853</v>
      </c>
    </row>
    <row r="579" spans="1:16" x14ac:dyDescent="0.15">
      <c r="A579" t="s">
        <v>26</v>
      </c>
      <c r="B579" s="1">
        <v>2018</v>
      </c>
      <c r="C579" s="3">
        <v>38141.0234375</v>
      </c>
      <c r="D579" s="3">
        <v>17352.05078125</v>
      </c>
      <c r="E579" s="3">
        <v>236.81599426269531</v>
      </c>
      <c r="F579" s="3">
        <v>765.579345703125</v>
      </c>
      <c r="G579" s="3">
        <v>7.5419105589389801E-2</v>
      </c>
      <c r="H579" s="3">
        <v>956.8421630859375</v>
      </c>
      <c r="I579" s="3">
        <v>2731.402099609375</v>
      </c>
      <c r="J579" s="3">
        <v>2442.6923828125</v>
      </c>
      <c r="K579" s="3">
        <f t="shared" ref="K579:K642" si="54">C579/I579</f>
        <v>13.963899142844859</v>
      </c>
      <c r="L579" s="3">
        <f t="shared" ref="L579:L642" si="55">C579/J579</f>
        <v>15.61433756696972</v>
      </c>
      <c r="M579" s="3">
        <f t="shared" ref="M579:M642" si="56">C579/(D579+E579+I579+J579)</f>
        <v>1.6755738853706936</v>
      </c>
      <c r="N579" s="3">
        <f t="shared" ref="N579:N642" si="57">C579/(F579+G579+H579)</f>
        <v>22.142868773715868</v>
      </c>
      <c r="O579" s="3">
        <f t="shared" ref="O579:O642" si="58">J579/I579</f>
        <v>0.89429981150041438</v>
      </c>
      <c r="P579" s="4">
        <f t="shared" ref="P579:P642" si="59">(C579/VLOOKUP(A579,$A$2:$C$27,3))*100</f>
        <v>224.4215900783893</v>
      </c>
    </row>
    <row r="580" spans="1:16" x14ac:dyDescent="0.15">
      <c r="A580" t="s">
        <v>1</v>
      </c>
      <c r="B580" s="1">
        <v>2019</v>
      </c>
      <c r="C580" s="3">
        <v>53.88946533203125</v>
      </c>
      <c r="D580" s="3">
        <v>39.676860809326172</v>
      </c>
      <c r="E580" s="3">
        <v>0.66621589660644531</v>
      </c>
      <c r="F580" s="3">
        <v>1.4804798364639282</v>
      </c>
      <c r="G580" s="3">
        <v>7.4023991823196411E-2</v>
      </c>
      <c r="H580" s="3">
        <v>27.83302116394043</v>
      </c>
      <c r="I580" s="3">
        <v>6.0736355781555176</v>
      </c>
      <c r="J580" s="3">
        <v>4.9745969772338867</v>
      </c>
      <c r="K580" s="3">
        <f t="shared" si="54"/>
        <v>8.8726866534189988</v>
      </c>
      <c r="L580" s="3">
        <f t="shared" si="55"/>
        <v>10.83293090448432</v>
      </c>
      <c r="M580" s="3">
        <f t="shared" si="56"/>
        <v>1.0486104772697313</v>
      </c>
      <c r="N580" s="3">
        <f t="shared" si="57"/>
        <v>1.8337531093987669</v>
      </c>
      <c r="O580" s="3">
        <f t="shared" si="58"/>
        <v>0.8190476549376059</v>
      </c>
      <c r="P580" s="4">
        <f t="shared" si="59"/>
        <v>35.721116563797899</v>
      </c>
    </row>
    <row r="581" spans="1:16" x14ac:dyDescent="0.15">
      <c r="A581" t="s">
        <v>31</v>
      </c>
      <c r="B581" s="1">
        <v>2019</v>
      </c>
      <c r="C581" s="3">
        <v>6544.01708984375</v>
      </c>
      <c r="D581" s="3">
        <v>2198.734619140625</v>
      </c>
      <c r="E581" s="3">
        <v>12.065910339355469</v>
      </c>
      <c r="F581" s="3">
        <v>48.781810760498047</v>
      </c>
      <c r="G581" s="3">
        <v>48.781810760498047</v>
      </c>
      <c r="H581" s="3">
        <v>109.18538665771484</v>
      </c>
      <c r="I581" s="3">
        <v>543.7928466796875</v>
      </c>
      <c r="J581" s="3">
        <v>492.60076904296875</v>
      </c>
      <c r="K581" s="3">
        <f t="shared" si="54"/>
        <v>12.034025695263328</v>
      </c>
      <c r="L581" s="3">
        <f t="shared" si="55"/>
        <v>13.28462621476932</v>
      </c>
      <c r="M581" s="3">
        <f t="shared" si="56"/>
        <v>2.0152835947649752</v>
      </c>
      <c r="N581" s="3">
        <f t="shared" si="57"/>
        <v>31.651987825678919</v>
      </c>
      <c r="O581" s="3">
        <f t="shared" si="58"/>
        <v>0.90586106832907154</v>
      </c>
      <c r="P581" s="4">
        <f t="shared" si="59"/>
        <v>4337.760558979794</v>
      </c>
    </row>
    <row r="582" spans="1:16" x14ac:dyDescent="0.15">
      <c r="A582" t="s">
        <v>2</v>
      </c>
      <c r="B582" s="1">
        <v>2019</v>
      </c>
      <c r="C582" s="3">
        <v>35329.4296875</v>
      </c>
      <c r="D582" s="3">
        <v>10386.97265625</v>
      </c>
      <c r="E582" s="3">
        <v>126.8031005859375</v>
      </c>
      <c r="F582" s="3">
        <v>430.52352905273438</v>
      </c>
      <c r="G582" s="3">
        <v>7321.712890625</v>
      </c>
      <c r="H582" s="3">
        <v>142.57020568847656</v>
      </c>
      <c r="I582" s="3">
        <v>2045.6005859375</v>
      </c>
      <c r="J582" s="3">
        <v>1838.7498779296875</v>
      </c>
      <c r="K582" s="3">
        <f t="shared" si="54"/>
        <v>17.270932522395864</v>
      </c>
      <c r="L582" s="3">
        <f t="shared" si="55"/>
        <v>19.213831153195581</v>
      </c>
      <c r="M582" s="3">
        <f t="shared" si="56"/>
        <v>2.453751908126744</v>
      </c>
      <c r="N582" s="3">
        <f t="shared" si="57"/>
        <v>4.4750215380812062</v>
      </c>
      <c r="O582" s="3">
        <f t="shared" si="58"/>
        <v>0.89888020690363035</v>
      </c>
      <c r="P582" s="4">
        <f t="shared" si="59"/>
        <v>435.35462624526093</v>
      </c>
    </row>
    <row r="583" spans="1:16" x14ac:dyDescent="0.15">
      <c r="A583" t="s">
        <v>34</v>
      </c>
      <c r="B583" s="1">
        <v>2019</v>
      </c>
      <c r="C583" s="3">
        <v>2561.822265625</v>
      </c>
      <c r="D583" s="3">
        <v>427.11843872070312</v>
      </c>
      <c r="E583" s="3">
        <v>240.72601318359375</v>
      </c>
      <c r="F583" s="3">
        <v>174.62258911132812</v>
      </c>
      <c r="G583" s="3">
        <v>7.4023991823196411E-2</v>
      </c>
      <c r="H583" s="3">
        <v>491.35470581054688</v>
      </c>
      <c r="I583" s="3">
        <v>216.79988098144531</v>
      </c>
      <c r="J583" s="3">
        <v>187.06797790527344</v>
      </c>
      <c r="K583" s="3">
        <f t="shared" si="54"/>
        <v>11.816529852450666</v>
      </c>
      <c r="L583" s="3">
        <f t="shared" si="55"/>
        <v>13.694606069469799</v>
      </c>
      <c r="M583" s="3">
        <f t="shared" si="56"/>
        <v>2.3904010804300229</v>
      </c>
      <c r="N583" s="3">
        <f t="shared" si="57"/>
        <v>3.8462836013945965</v>
      </c>
      <c r="O583" s="3">
        <f t="shared" si="58"/>
        <v>0.86286015037657482</v>
      </c>
      <c r="P583" s="4">
        <f t="shared" si="59"/>
        <v>31.568615310893833</v>
      </c>
    </row>
    <row r="584" spans="1:16" x14ac:dyDescent="0.15">
      <c r="A584" t="s">
        <v>3</v>
      </c>
      <c r="B584" s="1">
        <v>2019</v>
      </c>
      <c r="C584" s="3">
        <v>4826.21630859375</v>
      </c>
      <c r="D584" s="3">
        <v>2343.74755859375</v>
      </c>
      <c r="E584" s="3">
        <v>55.369945526123047</v>
      </c>
      <c r="F584" s="3">
        <v>95.416923522949219</v>
      </c>
      <c r="G584" s="3">
        <v>7.4023991823196411E-2</v>
      </c>
      <c r="H584" s="3">
        <v>132.35488891601562</v>
      </c>
      <c r="I584" s="3">
        <v>405.77670288085938</v>
      </c>
      <c r="J584" s="3">
        <v>345.21389770507812</v>
      </c>
      <c r="K584" s="3">
        <f t="shared" si="54"/>
        <v>11.893773778360019</v>
      </c>
      <c r="L584" s="3">
        <f t="shared" si="55"/>
        <v>13.980365045201237</v>
      </c>
      <c r="M584" s="3">
        <f t="shared" si="56"/>
        <v>1.5320795820892856</v>
      </c>
      <c r="N584" s="3">
        <f t="shared" si="57"/>
        <v>21.181937682937619</v>
      </c>
      <c r="O584" s="3">
        <f t="shared" si="58"/>
        <v>0.85074844182574183</v>
      </c>
      <c r="P584" s="4">
        <f t="shared" si="59"/>
        <v>686.79947806082725</v>
      </c>
    </row>
    <row r="585" spans="1:16" x14ac:dyDescent="0.15">
      <c r="A585" t="s">
        <v>36</v>
      </c>
      <c r="B585" s="1">
        <v>2019</v>
      </c>
      <c r="C585" s="3">
        <v>3089.169189453125</v>
      </c>
      <c r="D585" s="3">
        <v>2067.7861328125</v>
      </c>
      <c r="E585" s="3">
        <v>7.8465428352355957</v>
      </c>
      <c r="F585" s="3">
        <v>43.155986785888672</v>
      </c>
      <c r="G585" s="3">
        <v>7.4023991823196411E-2</v>
      </c>
      <c r="H585" s="3">
        <v>49.225955963134766</v>
      </c>
      <c r="I585" s="3">
        <v>285.40304565429688</v>
      </c>
      <c r="J585" s="3">
        <v>252.31617736816406</v>
      </c>
      <c r="K585" s="3">
        <f t="shared" si="54"/>
        <v>10.82388305412471</v>
      </c>
      <c r="L585" s="3">
        <f t="shared" si="55"/>
        <v>12.243246634739561</v>
      </c>
      <c r="M585" s="3">
        <f t="shared" si="56"/>
        <v>1.1820716494495243</v>
      </c>
      <c r="N585" s="3">
        <f t="shared" si="57"/>
        <v>33.412329115675604</v>
      </c>
      <c r="O585" s="3">
        <f t="shared" si="58"/>
        <v>0.88406967343225096</v>
      </c>
      <c r="P585" s="4">
        <f t="shared" si="59"/>
        <v>439.60727230151707</v>
      </c>
    </row>
    <row r="586" spans="1:16" x14ac:dyDescent="0.15">
      <c r="A586" t="s">
        <v>4</v>
      </c>
      <c r="B586" s="1">
        <v>2019</v>
      </c>
      <c r="C586" s="3">
        <v>33050.15625</v>
      </c>
      <c r="D586" s="3">
        <v>9968.884765625</v>
      </c>
      <c r="E586" s="3">
        <v>343.8414306640625</v>
      </c>
      <c r="F586" s="3">
        <v>1178.2398681640625</v>
      </c>
      <c r="G586" s="3">
        <v>7.4023991823196411E-2</v>
      </c>
      <c r="H586" s="3">
        <v>201.34526062011719</v>
      </c>
      <c r="I586" s="3">
        <v>1711.666259765625</v>
      </c>
      <c r="J586" s="3">
        <v>1501.6341552734375</v>
      </c>
      <c r="K586" s="3">
        <f t="shared" si="54"/>
        <v>19.308761892943718</v>
      </c>
      <c r="L586" s="3">
        <f t="shared" si="55"/>
        <v>22.009459583703855</v>
      </c>
      <c r="M586" s="3">
        <f t="shared" si="56"/>
        <v>2.4434490038870917</v>
      </c>
      <c r="N586" s="3">
        <f t="shared" si="57"/>
        <v>23.95530532559437</v>
      </c>
      <c r="O586" s="3">
        <f t="shared" si="58"/>
        <v>0.87729377541101572</v>
      </c>
      <c r="P586" s="4">
        <f t="shared" si="59"/>
        <v>173.73081296716322</v>
      </c>
    </row>
    <row r="587" spans="1:16" x14ac:dyDescent="0.15">
      <c r="A587" t="s">
        <v>40</v>
      </c>
      <c r="B587" s="1">
        <v>2019</v>
      </c>
      <c r="C587" s="3">
        <v>33157.9375</v>
      </c>
      <c r="D587" s="3">
        <v>7441.927734375</v>
      </c>
      <c r="E587" s="3">
        <v>45.524753570556641</v>
      </c>
      <c r="F587" s="3">
        <v>88.088546752929688</v>
      </c>
      <c r="G587" s="3">
        <v>7.4023991823196411E-2</v>
      </c>
      <c r="H587" s="3">
        <v>928.2608642578125</v>
      </c>
      <c r="I587" s="3">
        <v>1654.921142578125</v>
      </c>
      <c r="J587" s="3">
        <v>1286.7431640625</v>
      </c>
      <c r="K587" s="3">
        <f t="shared" si="54"/>
        <v>20.035962226178818</v>
      </c>
      <c r="L587" s="3">
        <f t="shared" si="55"/>
        <v>25.768885684470163</v>
      </c>
      <c r="M587" s="3">
        <f t="shared" si="56"/>
        <v>3.1793619875090946</v>
      </c>
      <c r="N587" s="3">
        <f t="shared" si="57"/>
        <v>32.622169420873604</v>
      </c>
      <c r="O587" s="3">
        <f t="shared" si="58"/>
        <v>0.77752536417411555</v>
      </c>
      <c r="P587" s="4">
        <f t="shared" si="59"/>
        <v>174.29737380407656</v>
      </c>
    </row>
    <row r="588" spans="1:16" x14ac:dyDescent="0.15">
      <c r="A588" t="s">
        <v>5</v>
      </c>
      <c r="B588" s="1">
        <v>2019</v>
      </c>
      <c r="C588" s="3">
        <v>46164.02734375</v>
      </c>
      <c r="D588" s="3">
        <v>11448.1064453125</v>
      </c>
      <c r="E588" s="3">
        <v>461.465576171875</v>
      </c>
      <c r="F588" s="3">
        <v>784.58026123046875</v>
      </c>
      <c r="G588" s="3">
        <v>7.4023991823196411E-2</v>
      </c>
      <c r="H588" s="3">
        <v>1307.4857177734375</v>
      </c>
      <c r="I588" s="3">
        <v>3216.424072265625</v>
      </c>
      <c r="J588" s="3">
        <v>2598.30126953125</v>
      </c>
      <c r="K588" s="3">
        <f t="shared" si="54"/>
        <v>14.352593534481418</v>
      </c>
      <c r="L588" s="3">
        <f t="shared" si="55"/>
        <v>17.767003343718599</v>
      </c>
      <c r="M588" s="3">
        <f t="shared" si="56"/>
        <v>2.6045617717623184</v>
      </c>
      <c r="N588" s="3">
        <f t="shared" si="57"/>
        <v>22.065457989258778</v>
      </c>
      <c r="O588" s="3">
        <f t="shared" si="58"/>
        <v>0.80782297705570461</v>
      </c>
      <c r="P588" s="4">
        <f t="shared" si="59"/>
        <v>258.11270719004307</v>
      </c>
    </row>
    <row r="589" spans="1:16" x14ac:dyDescent="0.15">
      <c r="A589" t="s">
        <v>6</v>
      </c>
      <c r="B589" s="1">
        <v>2019</v>
      </c>
      <c r="C589" s="3">
        <v>124.65640258789062</v>
      </c>
      <c r="D589" s="3">
        <v>74.394111633300781</v>
      </c>
      <c r="E589" s="3">
        <v>6.5881352424621582</v>
      </c>
      <c r="F589" s="3">
        <v>7.1063032150268555</v>
      </c>
      <c r="G589" s="3">
        <v>0.14804798364639282</v>
      </c>
      <c r="H589" s="3">
        <v>44.414394378662109</v>
      </c>
      <c r="I589" s="3">
        <v>13.014933586120605</v>
      </c>
      <c r="J589" s="3">
        <v>11.568830490112305</v>
      </c>
      <c r="K589" s="3">
        <f t="shared" si="54"/>
        <v>9.5779514941840951</v>
      </c>
      <c r="L589" s="3">
        <f t="shared" si="55"/>
        <v>10.775194838789666</v>
      </c>
      <c r="M589" s="3">
        <f t="shared" si="56"/>
        <v>1.1808384295639982</v>
      </c>
      <c r="N589" s="3">
        <f t="shared" si="57"/>
        <v>2.4126074901762569</v>
      </c>
      <c r="O589" s="3">
        <f t="shared" si="58"/>
        <v>0.88888893773914801</v>
      </c>
      <c r="P589" s="4">
        <f t="shared" si="59"/>
        <v>98.597235650627937</v>
      </c>
    </row>
    <row r="590" spans="1:16" x14ac:dyDescent="0.15">
      <c r="A590" t="s">
        <v>38</v>
      </c>
      <c r="B590" s="1">
        <v>2019</v>
      </c>
      <c r="C590" s="3">
        <v>5712.357421875</v>
      </c>
      <c r="D590" s="3">
        <v>2117.604248046875</v>
      </c>
      <c r="E590" s="3">
        <v>123.24994659423828</v>
      </c>
      <c r="F590" s="3">
        <v>168.62664794921875</v>
      </c>
      <c r="G590" s="3">
        <v>16.877470016479492</v>
      </c>
      <c r="H590" s="3">
        <v>42.415748596191406</v>
      </c>
      <c r="I590" s="3">
        <v>512.904052734375</v>
      </c>
      <c r="J590" s="3">
        <v>440.2518310546875</v>
      </c>
      <c r="K590" s="3">
        <f t="shared" si="54"/>
        <v>11.13728267776691</v>
      </c>
      <c r="L590" s="3">
        <f t="shared" si="55"/>
        <v>12.975204232973239</v>
      </c>
      <c r="M590" s="3">
        <f t="shared" si="56"/>
        <v>1.7884594229842152</v>
      </c>
      <c r="N590" s="3">
        <f t="shared" si="57"/>
        <v>25.063007924865818</v>
      </c>
      <c r="O590" s="3">
        <f t="shared" si="58"/>
        <v>0.85835124270832586</v>
      </c>
      <c r="P590" s="4">
        <f t="shared" si="59"/>
        <v>4518.2007434244324</v>
      </c>
    </row>
    <row r="591" spans="1:16" x14ac:dyDescent="0.15">
      <c r="A591" t="s">
        <v>7</v>
      </c>
      <c r="B591" s="1">
        <v>2019</v>
      </c>
      <c r="C591" s="3">
        <v>14574.0654296875</v>
      </c>
      <c r="D591" s="3">
        <v>10168.9716796875</v>
      </c>
      <c r="E591" s="3">
        <v>337.69744873046875</v>
      </c>
      <c r="F591" s="3">
        <v>212.4488525390625</v>
      </c>
      <c r="G591" s="3">
        <v>7.4023991823196411E-2</v>
      </c>
      <c r="H591" s="3">
        <v>262.4150390625</v>
      </c>
      <c r="I591" s="3">
        <v>505.03726196289062</v>
      </c>
      <c r="J591" s="3">
        <v>437.01254272460938</v>
      </c>
      <c r="K591" s="3">
        <f t="shared" si="54"/>
        <v>28.857406229876123</v>
      </c>
      <c r="L591" s="3">
        <f t="shared" si="55"/>
        <v>33.349306953122365</v>
      </c>
      <c r="M591" s="3">
        <f t="shared" si="56"/>
        <v>1.2729865686146493</v>
      </c>
      <c r="N591" s="3">
        <f t="shared" si="57"/>
        <v>30.68625382641585</v>
      </c>
      <c r="O591" s="3">
        <f t="shared" si="58"/>
        <v>0.86530752409456946</v>
      </c>
      <c r="P591" s="4">
        <f t="shared" si="59"/>
        <v>804.36265150341239</v>
      </c>
    </row>
    <row r="592" spans="1:16" x14ac:dyDescent="0.15">
      <c r="A592" t="s">
        <v>8</v>
      </c>
      <c r="B592" s="1">
        <v>2019</v>
      </c>
      <c r="C592" s="3">
        <v>13780.6767578125</v>
      </c>
      <c r="D592" s="3">
        <v>1844.0115966796875</v>
      </c>
      <c r="E592" s="3">
        <v>125.54468536376953</v>
      </c>
      <c r="F592" s="3">
        <v>353.09445190429688</v>
      </c>
      <c r="G592" s="3">
        <v>7.4023991823196411E-2</v>
      </c>
      <c r="H592" s="3">
        <v>241.24418640136719</v>
      </c>
      <c r="I592" s="3">
        <v>642.35931396484375</v>
      </c>
      <c r="J592" s="3">
        <v>406.76007080078125</v>
      </c>
      <c r="K592" s="3">
        <f t="shared" si="54"/>
        <v>21.453221675504054</v>
      </c>
      <c r="L592" s="3">
        <f t="shared" si="55"/>
        <v>33.879128624111821</v>
      </c>
      <c r="M592" s="3">
        <f t="shared" si="56"/>
        <v>4.5651399086472537</v>
      </c>
      <c r="N592" s="3">
        <f t="shared" si="57"/>
        <v>23.183686404909807</v>
      </c>
      <c r="O592" s="3">
        <f t="shared" si="58"/>
        <v>0.63322826019308431</v>
      </c>
      <c r="P592" s="4">
        <f t="shared" si="59"/>
        <v>321.17116276444466</v>
      </c>
    </row>
    <row r="593" spans="1:16" x14ac:dyDescent="0.15">
      <c r="A593" t="s">
        <v>9</v>
      </c>
      <c r="B593" s="1">
        <v>2019</v>
      </c>
      <c r="C593" s="3">
        <v>1260.1844482421875</v>
      </c>
      <c r="D593" s="3">
        <v>855.8653564453125</v>
      </c>
      <c r="E593" s="3">
        <v>5.3297271728515625</v>
      </c>
      <c r="F593" s="3">
        <v>14.656750679016113</v>
      </c>
      <c r="G593" s="3">
        <v>45.006587982177734</v>
      </c>
      <c r="H593" s="3">
        <v>170.03311157226562</v>
      </c>
      <c r="I593" s="3">
        <v>20.534673690795898</v>
      </c>
      <c r="J593" s="3">
        <v>18.857192993164062</v>
      </c>
      <c r="K593" s="3">
        <f t="shared" si="54"/>
        <v>61.368613264452819</v>
      </c>
      <c r="L593" s="3">
        <f t="shared" si="55"/>
        <v>66.827785487427434</v>
      </c>
      <c r="M593" s="3">
        <f t="shared" si="56"/>
        <v>1.3992923701808333</v>
      </c>
      <c r="N593" s="3">
        <f t="shared" si="57"/>
        <v>5.4863035408747409</v>
      </c>
      <c r="O593" s="3">
        <f t="shared" si="58"/>
        <v>0.91830984397946769</v>
      </c>
      <c r="P593" s="4">
        <f t="shared" si="59"/>
        <v>79.619132103626583</v>
      </c>
    </row>
    <row r="594" spans="1:16" x14ac:dyDescent="0.15">
      <c r="A594" t="s">
        <v>10</v>
      </c>
      <c r="B594" s="1">
        <v>2019</v>
      </c>
      <c r="C594" s="3">
        <v>776.7337646484375</v>
      </c>
      <c r="D594" s="3">
        <v>738.907470703125</v>
      </c>
      <c r="E594" s="3">
        <v>2.8129117488861084</v>
      </c>
      <c r="F594" s="3">
        <v>2.6648635864257812</v>
      </c>
      <c r="G594" s="3">
        <v>7.4023991823196411E-2</v>
      </c>
      <c r="H594" s="3">
        <v>51.520698547363281</v>
      </c>
      <c r="I594" s="3">
        <v>18.567972183227539</v>
      </c>
      <c r="J594" s="3">
        <v>16.948335647583008</v>
      </c>
      <c r="K594" s="3">
        <f t="shared" si="54"/>
        <v>41.831911260081569</v>
      </c>
      <c r="L594" s="3">
        <f t="shared" si="55"/>
        <v>45.829500949210143</v>
      </c>
      <c r="M594" s="3">
        <f t="shared" si="56"/>
        <v>0.9993529311718401</v>
      </c>
      <c r="N594" s="3">
        <f t="shared" si="57"/>
        <v>14.315143555468337</v>
      </c>
      <c r="O594" s="3">
        <f t="shared" si="58"/>
        <v>0.91277256774934479</v>
      </c>
      <c r="P594" s="4">
        <f t="shared" si="59"/>
        <v>423.69596649187747</v>
      </c>
    </row>
    <row r="595" spans="1:16" x14ac:dyDescent="0.15">
      <c r="A595" t="s">
        <v>11</v>
      </c>
      <c r="B595" s="1">
        <v>2019</v>
      </c>
      <c r="C595" s="3">
        <v>4832.58203125</v>
      </c>
      <c r="D595" s="3">
        <v>1595.0689697265625</v>
      </c>
      <c r="E595" s="3">
        <v>76.096664428710938</v>
      </c>
      <c r="F595" s="3">
        <v>29.683620452880859</v>
      </c>
      <c r="G595" s="3">
        <v>7.4023991823196411E-2</v>
      </c>
      <c r="H595" s="3">
        <v>39.15869140625</v>
      </c>
      <c r="I595" s="3">
        <v>525.3984375</v>
      </c>
      <c r="J595" s="3">
        <v>467.90133666992188</v>
      </c>
      <c r="K595" s="3">
        <f t="shared" si="54"/>
        <v>9.1979375771363987</v>
      </c>
      <c r="L595" s="3">
        <f t="shared" si="55"/>
        <v>10.328207364492133</v>
      </c>
      <c r="M595" s="3">
        <f t="shared" si="56"/>
        <v>1.8137154328033176</v>
      </c>
      <c r="N595" s="3">
        <f t="shared" si="57"/>
        <v>70.122445884259804</v>
      </c>
      <c r="O595" s="3">
        <f t="shared" si="58"/>
        <v>0.89056476623024194</v>
      </c>
      <c r="P595" s="4">
        <f t="shared" si="59"/>
        <v>228.25469176444108</v>
      </c>
    </row>
    <row r="596" spans="1:16" x14ac:dyDescent="0.15">
      <c r="A596" t="s">
        <v>12</v>
      </c>
      <c r="B596" s="1">
        <v>2019</v>
      </c>
      <c r="C596" s="3">
        <v>282949.3125</v>
      </c>
      <c r="D596" s="3">
        <v>79346.3125</v>
      </c>
      <c r="E596" s="3">
        <v>1991.245361328125</v>
      </c>
      <c r="F596" s="3">
        <v>3878.857177734375</v>
      </c>
      <c r="G596" s="3">
        <v>7.4023991823196411E-2</v>
      </c>
      <c r="H596" s="3">
        <v>1598.918212890625</v>
      </c>
      <c r="I596" s="3">
        <v>10082.2353515625</v>
      </c>
      <c r="J596" s="3">
        <v>8254.3603515625</v>
      </c>
      <c r="K596" s="3">
        <f t="shared" si="54"/>
        <v>28.064144768863166</v>
      </c>
      <c r="L596" s="3">
        <f t="shared" si="55"/>
        <v>34.278769092803103</v>
      </c>
      <c r="M596" s="3">
        <f t="shared" si="56"/>
        <v>2.8387430681017434</v>
      </c>
      <c r="N596" s="3">
        <f t="shared" si="57"/>
        <v>51.653357199814948</v>
      </c>
      <c r="O596" s="3">
        <f t="shared" si="58"/>
        <v>0.8187033989722603</v>
      </c>
      <c r="P596" s="4">
        <f t="shared" si="59"/>
        <v>150.85337560739106</v>
      </c>
    </row>
    <row r="597" spans="1:16" x14ac:dyDescent="0.15">
      <c r="A597" t="s">
        <v>13</v>
      </c>
      <c r="B597" s="1">
        <v>2019</v>
      </c>
      <c r="C597" s="3">
        <v>23642.15234375</v>
      </c>
      <c r="D597" s="3">
        <v>8735.79296875</v>
      </c>
      <c r="E597" s="3">
        <v>179.1380615234375</v>
      </c>
      <c r="F597" s="3">
        <v>403.72683715820312</v>
      </c>
      <c r="G597" s="3">
        <v>463.53823852539062</v>
      </c>
      <c r="H597" s="3">
        <v>305.571044921875</v>
      </c>
      <c r="I597" s="3">
        <v>1309.76513671875</v>
      </c>
      <c r="J597" s="3">
        <v>1049.987060546875</v>
      </c>
      <c r="K597" s="3">
        <f t="shared" si="54"/>
        <v>18.05068075256515</v>
      </c>
      <c r="L597" s="3">
        <f t="shared" si="55"/>
        <v>22.516613044199065</v>
      </c>
      <c r="M597" s="3">
        <f t="shared" si="56"/>
        <v>2.096923866206962</v>
      </c>
      <c r="N597" s="3">
        <f t="shared" si="57"/>
        <v>20.158103871788072</v>
      </c>
      <c r="O597" s="3">
        <f t="shared" si="58"/>
        <v>0.80166056578458311</v>
      </c>
      <c r="P597" s="4">
        <f t="shared" si="59"/>
        <v>577.70878502444964</v>
      </c>
    </row>
    <row r="598" spans="1:16" x14ac:dyDescent="0.15">
      <c r="A598" t="s">
        <v>29</v>
      </c>
      <c r="B598" s="1">
        <v>2019</v>
      </c>
      <c r="C598" s="3">
        <v>5.7738714218139648</v>
      </c>
      <c r="D598" s="3">
        <v>459.02578735351562</v>
      </c>
      <c r="E598" s="3">
        <v>7.4023991823196411E-2</v>
      </c>
      <c r="F598" s="3">
        <v>2.2207198143005371</v>
      </c>
      <c r="G598" s="3">
        <v>7.4023991823196411E-2</v>
      </c>
      <c r="H598" s="3">
        <v>35.087371826171875</v>
      </c>
      <c r="I598" s="3">
        <v>1.2147271633148193</v>
      </c>
      <c r="J598" s="3">
        <v>1.2147271633148193</v>
      </c>
      <c r="K598" s="3">
        <f t="shared" si="54"/>
        <v>4.753224918472954</v>
      </c>
      <c r="L598" s="3">
        <f t="shared" si="55"/>
        <v>4.753224918472954</v>
      </c>
      <c r="M598" s="3">
        <f t="shared" si="56"/>
        <v>1.2510304007282041E-2</v>
      </c>
      <c r="N598" s="3">
        <f t="shared" si="57"/>
        <v>0.15445544812412201</v>
      </c>
      <c r="O598" s="3">
        <f t="shared" si="58"/>
        <v>1</v>
      </c>
      <c r="P598" s="4">
        <f t="shared" si="59"/>
        <v>0.1410876723694463</v>
      </c>
    </row>
    <row r="599" spans="1:16" x14ac:dyDescent="0.15">
      <c r="A599" t="s">
        <v>14</v>
      </c>
      <c r="B599" s="1">
        <v>2019</v>
      </c>
      <c r="C599" s="3">
        <v>13229.6416015625</v>
      </c>
      <c r="D599" s="3">
        <v>5237.12353515625</v>
      </c>
      <c r="E599" s="3">
        <v>189.945556640625</v>
      </c>
      <c r="F599" s="3">
        <v>431.48583984375</v>
      </c>
      <c r="G599" s="3">
        <v>7.4023991823196411E-2</v>
      </c>
      <c r="H599" s="3">
        <v>271.81610107421875</v>
      </c>
      <c r="I599" s="3">
        <v>1090.8828125</v>
      </c>
      <c r="J599" s="3">
        <v>940.0831298828125</v>
      </c>
      <c r="K599" s="3">
        <f t="shared" si="54"/>
        <v>12.127463601011222</v>
      </c>
      <c r="L599" s="3">
        <f t="shared" si="55"/>
        <v>14.072842263653493</v>
      </c>
      <c r="M599" s="3">
        <f t="shared" si="56"/>
        <v>1.7738776421580102</v>
      </c>
      <c r="N599" s="3">
        <f t="shared" si="57"/>
        <v>18.808776901069123</v>
      </c>
      <c r="O599" s="3">
        <f t="shared" si="58"/>
        <v>0.86176362768829717</v>
      </c>
      <c r="P599" s="4">
        <f t="shared" si="59"/>
        <v>751.27279810534105</v>
      </c>
    </row>
    <row r="600" spans="1:16" x14ac:dyDescent="0.15">
      <c r="A600" t="s">
        <v>15</v>
      </c>
      <c r="B600" s="1">
        <v>2019</v>
      </c>
      <c r="C600" s="3">
        <v>362.79159545898438</v>
      </c>
      <c r="D600" s="3">
        <v>188.76118469238281</v>
      </c>
      <c r="E600" s="3">
        <v>1.9246237277984619</v>
      </c>
      <c r="F600" s="3">
        <v>46.190971374511719</v>
      </c>
      <c r="G600" s="3">
        <v>7.4023991823196411E-2</v>
      </c>
      <c r="H600" s="3">
        <v>0.74023991823196411</v>
      </c>
      <c r="I600" s="3">
        <v>20.997426986694336</v>
      </c>
      <c r="J600" s="3">
        <v>17.411088943481445</v>
      </c>
      <c r="K600" s="3">
        <f t="shared" si="54"/>
        <v>17.277907225912891</v>
      </c>
      <c r="L600" s="3">
        <f t="shared" si="55"/>
        <v>20.836812484081317</v>
      </c>
      <c r="M600" s="3">
        <f t="shared" si="56"/>
        <v>1.5835904991874101</v>
      </c>
      <c r="N600" s="3">
        <f t="shared" si="57"/>
        <v>7.7181104032915862</v>
      </c>
      <c r="O600" s="3">
        <f t="shared" si="58"/>
        <v>0.82920107089856854</v>
      </c>
      <c r="P600" s="4">
        <f t="shared" si="59"/>
        <v>15167.396051345093</v>
      </c>
    </row>
    <row r="601" spans="1:16" x14ac:dyDescent="0.15">
      <c r="A601" t="s">
        <v>16</v>
      </c>
      <c r="B601" s="1">
        <v>2019</v>
      </c>
      <c r="C601" s="3">
        <v>2762.79736328125</v>
      </c>
      <c r="D601" s="3">
        <v>1512.6802978515625</v>
      </c>
      <c r="E601" s="3">
        <v>89.124885559082031</v>
      </c>
      <c r="F601" s="3">
        <v>382.70404052734375</v>
      </c>
      <c r="G601" s="3">
        <v>7.4023991823196411E-2</v>
      </c>
      <c r="H601" s="3">
        <v>54.999824523925781</v>
      </c>
      <c r="I601" s="3">
        <v>72.015968322753906</v>
      </c>
      <c r="J601" s="3">
        <v>65.595268249511719</v>
      </c>
      <c r="K601" s="3">
        <f t="shared" si="54"/>
        <v>38.363677218075068</v>
      </c>
      <c r="L601" s="3">
        <f t="shared" si="55"/>
        <v>42.118851511851481</v>
      </c>
      <c r="M601" s="3">
        <f t="shared" si="56"/>
        <v>1.5883472936908314</v>
      </c>
      <c r="N601" s="3">
        <f t="shared" si="57"/>
        <v>6.3109568400547831</v>
      </c>
      <c r="O601" s="3">
        <f t="shared" si="58"/>
        <v>0.91084338344981297</v>
      </c>
      <c r="P601" s="4">
        <f t="shared" si="59"/>
        <v>1079.4911764562094</v>
      </c>
    </row>
    <row r="602" spans="1:16" x14ac:dyDescent="0.15">
      <c r="A602" t="s">
        <v>35</v>
      </c>
      <c r="B602" s="1">
        <v>2019</v>
      </c>
      <c r="C602" s="3">
        <v>1207.25732421875</v>
      </c>
      <c r="D602" s="3">
        <v>797.90460205078125</v>
      </c>
      <c r="E602" s="3">
        <v>2.3687677383422852</v>
      </c>
      <c r="F602" s="3">
        <v>29.757644653320312</v>
      </c>
      <c r="G602" s="3">
        <v>14.286630630493164</v>
      </c>
      <c r="H602" s="3">
        <v>222.07197570800781</v>
      </c>
      <c r="I602" s="3">
        <v>47.027294158935547</v>
      </c>
      <c r="J602" s="3">
        <v>39.970306396484375</v>
      </c>
      <c r="K602" s="3">
        <f t="shared" si="54"/>
        <v>25.671417967162839</v>
      </c>
      <c r="L602" s="3">
        <f t="shared" si="55"/>
        <v>30.203854637575041</v>
      </c>
      <c r="M602" s="3">
        <f t="shared" si="56"/>
        <v>1.3606410719714519</v>
      </c>
      <c r="N602" s="3">
        <f t="shared" si="57"/>
        <v>4.5365787309842016</v>
      </c>
      <c r="O602" s="3">
        <f t="shared" si="58"/>
        <v>0.84993846895377267</v>
      </c>
      <c r="P602" s="4">
        <f t="shared" si="59"/>
        <v>471.70438430507761</v>
      </c>
    </row>
    <row r="603" spans="1:16" x14ac:dyDescent="0.15">
      <c r="A603" t="s">
        <v>39</v>
      </c>
      <c r="B603" s="1">
        <v>2019</v>
      </c>
      <c r="C603" s="3">
        <v>69.434501647949219</v>
      </c>
      <c r="D603" s="3">
        <v>30.571908950805664</v>
      </c>
      <c r="E603" s="3">
        <v>2.8869357109069824</v>
      </c>
      <c r="F603" s="3">
        <v>8.6608066558837891</v>
      </c>
      <c r="G603" s="3">
        <v>7.4023991823196411E-2</v>
      </c>
      <c r="H603" s="3">
        <v>375.89382934570312</v>
      </c>
      <c r="I603" s="3">
        <v>29.84758186340332</v>
      </c>
      <c r="J603" s="3">
        <v>25.856334686279297</v>
      </c>
      <c r="K603" s="3">
        <f t="shared" si="54"/>
        <v>2.3263024108858938</v>
      </c>
      <c r="L603" s="3">
        <f t="shared" si="55"/>
        <v>2.6853961510946385</v>
      </c>
      <c r="M603" s="3">
        <f t="shared" si="56"/>
        <v>0.77873879974766058</v>
      </c>
      <c r="N603" s="3">
        <f t="shared" si="57"/>
        <v>0.18052347333955521</v>
      </c>
      <c r="O603" s="3">
        <f t="shared" si="58"/>
        <v>0.86627904413195478</v>
      </c>
      <c r="P603" s="4">
        <f t="shared" si="59"/>
        <v>27.129724701045721</v>
      </c>
    </row>
    <row r="604" spans="1:16" x14ac:dyDescent="0.15">
      <c r="A604" t="s">
        <v>41</v>
      </c>
      <c r="B604" s="1">
        <v>2019</v>
      </c>
      <c r="C604" s="3">
        <v>14304.396484375</v>
      </c>
      <c r="D604" s="3">
        <v>5662.1689453125</v>
      </c>
      <c r="E604" s="3">
        <v>85.275634765625</v>
      </c>
      <c r="F604" s="3">
        <v>170.62530517578125</v>
      </c>
      <c r="G604" s="3">
        <v>17.321613311767578</v>
      </c>
      <c r="H604" s="3">
        <v>157.07890319824219</v>
      </c>
      <c r="I604" s="3">
        <v>983.35052490234375</v>
      </c>
      <c r="J604" s="3">
        <v>911.50811767578125</v>
      </c>
      <c r="K604" s="3">
        <f t="shared" si="54"/>
        <v>14.546589565094873</v>
      </c>
      <c r="L604" s="3">
        <f t="shared" si="55"/>
        <v>15.693109262536487</v>
      </c>
      <c r="M604" s="3">
        <f t="shared" si="56"/>
        <v>1.8717389336199608</v>
      </c>
      <c r="N604" s="3">
        <f t="shared" si="57"/>
        <v>41.458915783415662</v>
      </c>
      <c r="O604" s="3">
        <f t="shared" si="58"/>
        <v>0.92694120213776554</v>
      </c>
      <c r="P604" s="4">
        <f t="shared" si="59"/>
        <v>5589.0706986468576</v>
      </c>
    </row>
    <row r="605" spans="1:16" x14ac:dyDescent="0.15">
      <c r="A605" t="s">
        <v>32</v>
      </c>
      <c r="B605" s="1">
        <v>2019</v>
      </c>
      <c r="C605" s="3">
        <v>1150.925048828125</v>
      </c>
      <c r="D605" s="3">
        <v>642.0841064453125</v>
      </c>
      <c r="E605" s="3">
        <v>1.8505997657775879</v>
      </c>
      <c r="F605" s="3">
        <v>21.31890869140625</v>
      </c>
      <c r="G605" s="3">
        <v>84.609420776367188</v>
      </c>
      <c r="H605" s="3">
        <v>37.011997222900391</v>
      </c>
      <c r="I605" s="3">
        <v>144.20545959472656</v>
      </c>
      <c r="J605" s="3">
        <v>112.79609680175781</v>
      </c>
      <c r="K605" s="3">
        <f t="shared" si="54"/>
        <v>7.9811475381214558</v>
      </c>
      <c r="L605" s="3">
        <f t="shared" si="55"/>
        <v>10.203589321454153</v>
      </c>
      <c r="M605" s="3">
        <f t="shared" si="56"/>
        <v>1.2774766613311905</v>
      </c>
      <c r="N605" s="3">
        <f t="shared" si="57"/>
        <v>8.0517868922935474</v>
      </c>
      <c r="O605" s="3">
        <f t="shared" si="58"/>
        <v>0.7821901966732655</v>
      </c>
      <c r="P605" s="4">
        <f t="shared" si="59"/>
        <v>449.69401356921611</v>
      </c>
    </row>
    <row r="606" spans="1:16" x14ac:dyDescent="0.15">
      <c r="A606" t="s">
        <v>17</v>
      </c>
      <c r="B606" s="1">
        <v>2019</v>
      </c>
      <c r="C606" s="3">
        <v>21813.759765625</v>
      </c>
      <c r="D606" s="3">
        <v>7108.671875</v>
      </c>
      <c r="E606" s="3">
        <v>92.381942749023438</v>
      </c>
      <c r="F606" s="3">
        <v>368.49142456054688</v>
      </c>
      <c r="G606" s="3">
        <v>7.4023991823196411E-2</v>
      </c>
      <c r="H606" s="3">
        <v>240.28187561035156</v>
      </c>
      <c r="I606" s="3">
        <v>845.912841796875</v>
      </c>
      <c r="J606" s="3">
        <v>621.1304931640625</v>
      </c>
      <c r="K606" s="3">
        <f t="shared" si="54"/>
        <v>25.787242713195543</v>
      </c>
      <c r="L606" s="3">
        <f t="shared" si="55"/>
        <v>35.119447532683303</v>
      </c>
      <c r="M606" s="3">
        <f t="shared" si="56"/>
        <v>2.5165569076259406</v>
      </c>
      <c r="N606" s="3">
        <f t="shared" si="57"/>
        <v>35.827963596001638</v>
      </c>
      <c r="O606" s="3">
        <f t="shared" si="58"/>
        <v>0.73427244802746661</v>
      </c>
      <c r="P606" s="4">
        <f t="shared" si="59"/>
        <v>268.71431607247916</v>
      </c>
    </row>
    <row r="607" spans="1:16" x14ac:dyDescent="0.15">
      <c r="A607" t="s">
        <v>18</v>
      </c>
      <c r="B607" s="1">
        <v>2019</v>
      </c>
      <c r="C607" s="3">
        <v>16966.890625</v>
      </c>
      <c r="D607" s="3">
        <v>6984.3857421875</v>
      </c>
      <c r="E607" s="3">
        <v>524.68206787109375</v>
      </c>
      <c r="F607" s="3">
        <v>461.98373413085938</v>
      </c>
      <c r="G607" s="3">
        <v>7.4023991823196411E-2</v>
      </c>
      <c r="H607" s="3">
        <v>91.789749145507812</v>
      </c>
      <c r="I607" s="3">
        <v>1496.19677734375</v>
      </c>
      <c r="J607" s="3">
        <v>1279.339111328125</v>
      </c>
      <c r="K607" s="3">
        <f t="shared" si="54"/>
        <v>11.340012812433608</v>
      </c>
      <c r="L607" s="3">
        <f t="shared" si="55"/>
        <v>13.262230846195346</v>
      </c>
      <c r="M607" s="3">
        <f t="shared" si="56"/>
        <v>1.6497369390222001</v>
      </c>
      <c r="N607" s="3">
        <f t="shared" si="57"/>
        <v>30.634588767380869</v>
      </c>
      <c r="O607" s="3">
        <f t="shared" si="58"/>
        <v>0.85506073178380992</v>
      </c>
      <c r="P607" s="4">
        <f t="shared" si="59"/>
        <v>799.32370245760546</v>
      </c>
    </row>
    <row r="608" spans="1:16" x14ac:dyDescent="0.15">
      <c r="A608" t="s">
        <v>19</v>
      </c>
      <c r="B608" s="1">
        <v>2019</v>
      </c>
      <c r="C608" s="3">
        <v>9471.8876953125</v>
      </c>
      <c r="D608" s="3">
        <v>6494.49462890625</v>
      </c>
      <c r="E608" s="3">
        <v>58.552978515625</v>
      </c>
      <c r="F608" s="3">
        <v>65.437210083007812</v>
      </c>
      <c r="G608" s="3">
        <v>7.4023991823196411E-2</v>
      </c>
      <c r="H608" s="3">
        <v>138.27680969238281</v>
      </c>
      <c r="I608" s="3">
        <v>206.90852355957031</v>
      </c>
      <c r="J608" s="3">
        <v>171.85496520996094</v>
      </c>
      <c r="K608" s="3">
        <f t="shared" si="54"/>
        <v>45.778141626850292</v>
      </c>
      <c r="L608" s="3">
        <f t="shared" si="55"/>
        <v>55.115589379337273</v>
      </c>
      <c r="M608" s="3">
        <f t="shared" si="56"/>
        <v>1.3664376544416661</v>
      </c>
      <c r="N608" s="3">
        <f t="shared" si="57"/>
        <v>46.479113888213163</v>
      </c>
      <c r="O608" s="3">
        <f t="shared" si="58"/>
        <v>0.8305842710268182</v>
      </c>
      <c r="P608" s="4">
        <f t="shared" si="59"/>
        <v>662.83340192848914</v>
      </c>
    </row>
    <row r="609" spans="1:16" x14ac:dyDescent="0.15">
      <c r="A609" t="s">
        <v>20</v>
      </c>
      <c r="B609" s="1">
        <v>2019</v>
      </c>
      <c r="C609" s="3">
        <v>2135.962158203125</v>
      </c>
      <c r="D609" s="3">
        <v>1216.51025390625</v>
      </c>
      <c r="E609" s="3">
        <v>35.383468627929688</v>
      </c>
      <c r="F609" s="3">
        <v>105.55821228027344</v>
      </c>
      <c r="G609" s="3">
        <v>7.4023991823196411E-2</v>
      </c>
      <c r="H609" s="3">
        <v>159.15158081054688</v>
      </c>
      <c r="I609" s="3">
        <v>168.38432312011719</v>
      </c>
      <c r="J609" s="3">
        <v>145.01528930664062</v>
      </c>
      <c r="K609" s="3">
        <f t="shared" si="54"/>
        <v>12.68504168692375</v>
      </c>
      <c r="L609" s="3">
        <f t="shared" si="55"/>
        <v>14.729220404384725</v>
      </c>
      <c r="M609" s="3">
        <f t="shared" si="56"/>
        <v>1.3645762813245663</v>
      </c>
      <c r="N609" s="3">
        <f t="shared" si="57"/>
        <v>8.0668153429348557</v>
      </c>
      <c r="O609" s="3">
        <f t="shared" si="58"/>
        <v>0.86121609553398726</v>
      </c>
      <c r="P609" s="4">
        <f t="shared" si="59"/>
        <v>274.52532139578676</v>
      </c>
    </row>
    <row r="610" spans="1:16" x14ac:dyDescent="0.15">
      <c r="A610" t="s">
        <v>21</v>
      </c>
      <c r="B610" s="1">
        <v>2019</v>
      </c>
      <c r="C610" s="3">
        <v>5207.587890625</v>
      </c>
      <c r="D610" s="3">
        <v>3300.729736328125</v>
      </c>
      <c r="E610" s="3">
        <v>39.824905395507812</v>
      </c>
      <c r="F610" s="3">
        <v>112.36841583251953</v>
      </c>
      <c r="G610" s="3">
        <v>7.4023991823196411E-2</v>
      </c>
      <c r="H610" s="3">
        <v>1070.534912109375</v>
      </c>
      <c r="I610" s="3">
        <v>453.90304565429688</v>
      </c>
      <c r="J610" s="3">
        <v>481.55255126953125</v>
      </c>
      <c r="K610" s="3">
        <f t="shared" si="54"/>
        <v>11.472908015231122</v>
      </c>
      <c r="L610" s="3">
        <f t="shared" si="55"/>
        <v>10.814163224545446</v>
      </c>
      <c r="M610" s="3">
        <f t="shared" si="56"/>
        <v>1.2178614175330424</v>
      </c>
      <c r="N610" s="3">
        <f t="shared" si="57"/>
        <v>4.4021027808457838</v>
      </c>
      <c r="O610" s="3">
        <f t="shared" si="58"/>
        <v>1.0609150035011945</v>
      </c>
      <c r="P610" s="4">
        <f t="shared" si="59"/>
        <v>242.40692713307058</v>
      </c>
    </row>
    <row r="611" spans="1:16" x14ac:dyDescent="0.15">
      <c r="A611" t="s">
        <v>37</v>
      </c>
      <c r="B611" s="1">
        <v>2019</v>
      </c>
      <c r="C611" s="3">
        <v>1586.852294921875</v>
      </c>
      <c r="D611" s="3">
        <v>171.29151916503906</v>
      </c>
      <c r="E611" s="3">
        <v>7.9205670356750488</v>
      </c>
      <c r="F611" s="3">
        <v>63.660633087158203</v>
      </c>
      <c r="G611" s="3">
        <v>32.126411437988281</v>
      </c>
      <c r="H611" s="3">
        <v>0.88828790187835693</v>
      </c>
      <c r="I611" s="3">
        <v>228.48439025878906</v>
      </c>
      <c r="J611" s="3">
        <v>211.65174865722656</v>
      </c>
      <c r="K611" s="3">
        <f t="shared" si="54"/>
        <v>6.9451234420196188</v>
      </c>
      <c r="L611" s="3">
        <f t="shared" si="55"/>
        <v>7.4974683884696267</v>
      </c>
      <c r="M611" s="3">
        <f t="shared" si="56"/>
        <v>2.5621326267994036</v>
      </c>
      <c r="N611" s="3">
        <f t="shared" si="57"/>
        <v>16.414241927946893</v>
      </c>
      <c r="O611" s="3">
        <f t="shared" si="58"/>
        <v>0.92632913967340491</v>
      </c>
      <c r="P611" s="4">
        <f t="shared" si="59"/>
        <v>73.866057895742301</v>
      </c>
    </row>
    <row r="612" spans="1:16" x14ac:dyDescent="0.15">
      <c r="A612" t="s">
        <v>28</v>
      </c>
      <c r="B612" s="1">
        <v>2019</v>
      </c>
      <c r="C612" s="3">
        <v>1027.7491455078125</v>
      </c>
      <c r="D612" s="3">
        <v>809.0081787109375</v>
      </c>
      <c r="E612" s="3">
        <v>19.246236801147461</v>
      </c>
      <c r="F612" s="3">
        <v>119.17862701416016</v>
      </c>
      <c r="G612" s="3">
        <v>7.4023991823196411E-2</v>
      </c>
      <c r="H612" s="3">
        <v>638.4569091796875</v>
      </c>
      <c r="I612" s="3">
        <v>52.811710357666016</v>
      </c>
      <c r="J612" s="3">
        <v>45.754722595214844</v>
      </c>
      <c r="K612" s="3">
        <f t="shared" si="54"/>
        <v>19.460629821443135</v>
      </c>
      <c r="L612" s="3">
        <f t="shared" si="55"/>
        <v>22.462143516859555</v>
      </c>
      <c r="M612" s="3">
        <f t="shared" si="56"/>
        <v>1.1088973097767576</v>
      </c>
      <c r="N612" s="3">
        <f t="shared" si="57"/>
        <v>1.3563893073435296</v>
      </c>
      <c r="O612" s="3">
        <f t="shared" si="58"/>
        <v>0.86637456513606748</v>
      </c>
      <c r="P612" s="4">
        <f t="shared" si="59"/>
        <v>47.840481516345093</v>
      </c>
    </row>
    <row r="613" spans="1:16" x14ac:dyDescent="0.15">
      <c r="A613" t="s">
        <v>33</v>
      </c>
      <c r="B613" s="1">
        <v>2019</v>
      </c>
      <c r="C613" s="3">
        <v>4744.41943359375</v>
      </c>
      <c r="D613" s="3">
        <v>2350.557861328125</v>
      </c>
      <c r="E613" s="3">
        <v>42.119651794433594</v>
      </c>
      <c r="F613" s="3">
        <v>90.309272766113281</v>
      </c>
      <c r="G613" s="3">
        <v>7.4023991823196411E-2</v>
      </c>
      <c r="H613" s="3">
        <v>182.9873046875</v>
      </c>
      <c r="I613" s="3">
        <v>403.6943359375</v>
      </c>
      <c r="J613" s="3">
        <v>348.68453979492188</v>
      </c>
      <c r="K613" s="3">
        <f t="shared" si="54"/>
        <v>11.752504336172509</v>
      </c>
      <c r="L613" s="3">
        <f t="shared" si="55"/>
        <v>13.606624017182325</v>
      </c>
      <c r="M613" s="3">
        <f t="shared" si="56"/>
        <v>1.5085323908360986</v>
      </c>
      <c r="N613" s="3">
        <f t="shared" si="57"/>
        <v>17.355265740016723</v>
      </c>
      <c r="O613" s="3">
        <f t="shared" si="58"/>
        <v>0.86373404022419886</v>
      </c>
      <c r="P613" s="4">
        <f t="shared" si="59"/>
        <v>220.84699482428798</v>
      </c>
    </row>
    <row r="614" spans="1:16" x14ac:dyDescent="0.15">
      <c r="A614" t="s">
        <v>27</v>
      </c>
      <c r="B614" s="1">
        <v>2019</v>
      </c>
      <c r="C614" s="3">
        <v>3776.037841796875</v>
      </c>
      <c r="D614" s="3">
        <v>2488.612548828125</v>
      </c>
      <c r="E614" s="3">
        <v>13.768462181091309</v>
      </c>
      <c r="F614" s="3">
        <v>55.814090728759766</v>
      </c>
      <c r="G614" s="3">
        <v>7.4023991823196411E-2</v>
      </c>
      <c r="H614" s="3">
        <v>24.575965881347656</v>
      </c>
      <c r="I614" s="3">
        <v>161.963623046875</v>
      </c>
      <c r="J614" s="3">
        <v>137.43769836425781</v>
      </c>
      <c r="K614" s="3">
        <f t="shared" si="54"/>
        <v>23.314110729074184</v>
      </c>
      <c r="L614" s="3">
        <f t="shared" si="55"/>
        <v>27.474542187028323</v>
      </c>
      <c r="M614" s="3">
        <f t="shared" si="56"/>
        <v>1.3477270514925779</v>
      </c>
      <c r="N614" s="3">
        <f t="shared" si="57"/>
        <v>46.928241937884948</v>
      </c>
      <c r="O614" s="3">
        <f t="shared" si="58"/>
        <v>0.84857140003889042</v>
      </c>
      <c r="P614" s="4">
        <f t="shared" si="59"/>
        <v>175.77000123531585</v>
      </c>
    </row>
    <row r="615" spans="1:16" x14ac:dyDescent="0.15">
      <c r="A615" t="s">
        <v>30</v>
      </c>
      <c r="B615" s="1">
        <v>2019</v>
      </c>
      <c r="C615" s="3">
        <v>10686.103515625</v>
      </c>
      <c r="D615" s="3">
        <v>9529.7744140625</v>
      </c>
      <c r="E615" s="3">
        <v>27.907045364379883</v>
      </c>
      <c r="F615" s="3">
        <v>56.184207916259766</v>
      </c>
      <c r="G615" s="3">
        <v>7.4023991823196411E-2</v>
      </c>
      <c r="H615" s="3">
        <v>101.5609130859375</v>
      </c>
      <c r="I615" s="3">
        <v>206.15655517578125</v>
      </c>
      <c r="J615" s="3">
        <v>180.35806274414062</v>
      </c>
      <c r="K615" s="3">
        <f t="shared" si="54"/>
        <v>51.834895604039353</v>
      </c>
      <c r="L615" s="3">
        <f t="shared" si="55"/>
        <v>59.249380665529266</v>
      </c>
      <c r="M615" s="3">
        <f t="shared" si="56"/>
        <v>1.074607080603357</v>
      </c>
      <c r="N615" s="3">
        <f t="shared" si="57"/>
        <v>67.711072164469527</v>
      </c>
      <c r="O615" s="3">
        <f t="shared" si="58"/>
        <v>0.87485970354111076</v>
      </c>
      <c r="P615" s="4">
        <f t="shared" si="59"/>
        <v>497.4252131033486</v>
      </c>
    </row>
    <row r="616" spans="1:16" x14ac:dyDescent="0.15">
      <c r="A616" t="s">
        <v>22</v>
      </c>
      <c r="B616" s="1">
        <v>2019</v>
      </c>
      <c r="C616" s="3">
        <v>141163.53125</v>
      </c>
      <c r="D616" s="3">
        <v>87903.7109375</v>
      </c>
      <c r="E616" s="3">
        <v>311.71502685546875</v>
      </c>
      <c r="F616" s="3">
        <v>1028.1192626953125</v>
      </c>
      <c r="G616" s="3">
        <v>7.4023991823196411E-2</v>
      </c>
      <c r="H616" s="3">
        <v>657.18499755859375</v>
      </c>
      <c r="I616" s="3">
        <v>5083.2861328125</v>
      </c>
      <c r="J616" s="3">
        <v>4407.89794921875</v>
      </c>
      <c r="K616" s="3">
        <f t="shared" si="54"/>
        <v>27.770132855357584</v>
      </c>
      <c r="L616" s="3">
        <f t="shared" si="55"/>
        <v>32.025135989144133</v>
      </c>
      <c r="M616" s="3">
        <f t="shared" si="56"/>
        <v>1.4447695113256092</v>
      </c>
      <c r="N616" s="3">
        <f t="shared" si="57"/>
        <v>83.757772702747275</v>
      </c>
      <c r="O616" s="3">
        <f t="shared" si="58"/>
        <v>0.8671355170754339</v>
      </c>
      <c r="P616" s="4">
        <f t="shared" si="59"/>
        <v>1306.8606918616263</v>
      </c>
    </row>
    <row r="617" spans="1:16" x14ac:dyDescent="0.15">
      <c r="A617" t="s">
        <v>23</v>
      </c>
      <c r="B617" s="1">
        <v>2019</v>
      </c>
      <c r="C617" s="3">
        <v>6518.25634765625</v>
      </c>
      <c r="D617" s="3">
        <v>1459.3829345703125</v>
      </c>
      <c r="E617" s="3">
        <v>99.63629150390625</v>
      </c>
      <c r="F617" s="3">
        <v>79.353721618652344</v>
      </c>
      <c r="G617" s="3">
        <v>7.4023991823196411E-2</v>
      </c>
      <c r="H617" s="3">
        <v>22.059148788452148</v>
      </c>
      <c r="I617" s="3">
        <v>137.09063720703125</v>
      </c>
      <c r="J617" s="3">
        <v>117.19224548339844</v>
      </c>
      <c r="K617" s="3">
        <f t="shared" si="54"/>
        <v>47.54705704527818</v>
      </c>
      <c r="L617" s="3">
        <f t="shared" si="55"/>
        <v>55.620201838180769</v>
      </c>
      <c r="M617" s="3">
        <f t="shared" si="56"/>
        <v>3.5946885608030059</v>
      </c>
      <c r="N617" s="3">
        <f t="shared" si="57"/>
        <v>64.22756737470057</v>
      </c>
      <c r="O617" s="3">
        <f t="shared" si="58"/>
        <v>0.85485229240285243</v>
      </c>
      <c r="P617" s="4">
        <f t="shared" si="59"/>
        <v>152.71043689195443</v>
      </c>
    </row>
    <row r="618" spans="1:16" x14ac:dyDescent="0.15">
      <c r="A618" t="s">
        <v>24</v>
      </c>
      <c r="B618" s="1">
        <v>2019</v>
      </c>
      <c r="C618" s="3">
        <v>3556.112548828125</v>
      </c>
      <c r="D618" s="3">
        <v>2280.531005859375</v>
      </c>
      <c r="E618" s="3">
        <v>34.051036834716797</v>
      </c>
      <c r="F618" s="3">
        <v>28.351188659667969</v>
      </c>
      <c r="G618" s="3">
        <v>13.546390533447266</v>
      </c>
      <c r="H618" s="3">
        <v>241.76235961914062</v>
      </c>
      <c r="I618" s="3">
        <v>257.98492431640625</v>
      </c>
      <c r="J618" s="3">
        <v>205.17320251464844</v>
      </c>
      <c r="K618" s="3">
        <f t="shared" si="54"/>
        <v>13.784187422001148</v>
      </c>
      <c r="L618" s="3">
        <f t="shared" si="55"/>
        <v>17.332246634763301</v>
      </c>
      <c r="M618" s="3">
        <f t="shared" si="56"/>
        <v>1.2802178504104078</v>
      </c>
      <c r="N618" s="3">
        <f t="shared" si="57"/>
        <v>12.536534287211371</v>
      </c>
      <c r="O618" s="3">
        <f t="shared" si="58"/>
        <v>0.79529144215812109</v>
      </c>
      <c r="P618" s="4">
        <f t="shared" si="59"/>
        <v>254.82476358991684</v>
      </c>
    </row>
    <row r="619" spans="1:16" x14ac:dyDescent="0.15">
      <c r="A619" t="s">
        <v>25</v>
      </c>
      <c r="B619" s="1">
        <v>2019</v>
      </c>
      <c r="C619" s="3">
        <v>49770.4765625</v>
      </c>
      <c r="D619" s="3">
        <v>20972.40234375</v>
      </c>
      <c r="E619" s="3">
        <v>68.102073669433594</v>
      </c>
      <c r="F619" s="3">
        <v>145.90129089355469</v>
      </c>
      <c r="G619" s="3">
        <v>7.4023991823196411E-2</v>
      </c>
      <c r="H619" s="3">
        <v>244.87136840820312</v>
      </c>
      <c r="I619" s="3">
        <v>2827.1328125</v>
      </c>
      <c r="J619" s="3">
        <v>2500.776123046875</v>
      </c>
      <c r="K619" s="3">
        <f t="shared" si="54"/>
        <v>17.60457674377475</v>
      </c>
      <c r="L619" s="3">
        <f t="shared" si="55"/>
        <v>19.902012060904138</v>
      </c>
      <c r="M619" s="3">
        <f t="shared" si="56"/>
        <v>1.8875036543259089</v>
      </c>
      <c r="N619" s="3">
        <f t="shared" si="57"/>
        <v>127.34015328746015</v>
      </c>
      <c r="O619" s="3">
        <f t="shared" si="58"/>
        <v>0.88456266079536194</v>
      </c>
      <c r="P619" s="4">
        <f t="shared" si="59"/>
        <v>368.12562434766278</v>
      </c>
    </row>
    <row r="620" spans="1:16" x14ac:dyDescent="0.15">
      <c r="A620" t="s">
        <v>26</v>
      </c>
      <c r="B620" s="1">
        <v>2019</v>
      </c>
      <c r="C620" s="3">
        <v>40590.46484375</v>
      </c>
      <c r="D620" s="3">
        <v>22655.560546875</v>
      </c>
      <c r="E620" s="3">
        <v>274.99911499023438</v>
      </c>
      <c r="F620" s="3">
        <v>823.9610595703125</v>
      </c>
      <c r="G620" s="3">
        <v>7.4023991823196411E-2</v>
      </c>
      <c r="H620" s="3">
        <v>939.14239501953125</v>
      </c>
      <c r="I620" s="3">
        <v>2852.005859375</v>
      </c>
      <c r="J620" s="3">
        <v>2577.188232421875</v>
      </c>
      <c r="K620" s="3">
        <f t="shared" si="54"/>
        <v>14.232251560887452</v>
      </c>
      <c r="L620" s="3">
        <f t="shared" si="55"/>
        <v>15.749903066104606</v>
      </c>
      <c r="M620" s="3">
        <f t="shared" si="56"/>
        <v>1.4312700031292949</v>
      </c>
      <c r="N620" s="3">
        <f t="shared" si="57"/>
        <v>23.021201970207635</v>
      </c>
      <c r="O620" s="3">
        <f t="shared" si="58"/>
        <v>0.90364058122470003</v>
      </c>
      <c r="P620" s="4">
        <f t="shared" si="59"/>
        <v>238.83409099345397</v>
      </c>
    </row>
    <row r="621" spans="1:16" x14ac:dyDescent="0.15">
      <c r="A621" t="s">
        <v>1</v>
      </c>
      <c r="B621" s="1">
        <v>2020</v>
      </c>
      <c r="C621" s="3">
        <v>56.441829681396484</v>
      </c>
      <c r="D621" s="3">
        <v>40.793914794921875</v>
      </c>
      <c r="E621" s="3">
        <v>0.75164663791656494</v>
      </c>
      <c r="F621" s="3">
        <v>1.3666303157806396</v>
      </c>
      <c r="G621" s="3">
        <v>6.8331517279148102E-2</v>
      </c>
      <c r="H621" s="3">
        <v>27.059280395507812</v>
      </c>
      <c r="I621" s="3">
        <v>5.8590946197509766</v>
      </c>
      <c r="J621" s="3">
        <v>4.7198262214660645</v>
      </c>
      <c r="K621" s="3">
        <f t="shared" si="54"/>
        <v>9.6331998959585636</v>
      </c>
      <c r="L621" s="3">
        <f t="shared" si="55"/>
        <v>11.958455043258907</v>
      </c>
      <c r="M621" s="3">
        <f t="shared" si="56"/>
        <v>1.0828276314504504</v>
      </c>
      <c r="N621" s="3">
        <f t="shared" si="57"/>
        <v>1.9808152548380229</v>
      </c>
      <c r="O621" s="3">
        <f t="shared" si="58"/>
        <v>0.80555555555555558</v>
      </c>
      <c r="P621" s="4">
        <f t="shared" si="59"/>
        <v>37.412974218632819</v>
      </c>
    </row>
    <row r="622" spans="1:16" x14ac:dyDescent="0.15">
      <c r="A622" t="s">
        <v>31</v>
      </c>
      <c r="B622" s="1">
        <v>2020</v>
      </c>
      <c r="C622" s="3">
        <v>5608.03564453125</v>
      </c>
      <c r="D622" s="3">
        <v>1830.9429931640625</v>
      </c>
      <c r="E622" s="3">
        <v>10.181395530700684</v>
      </c>
      <c r="F622" s="3">
        <v>36.489028930664062</v>
      </c>
      <c r="G622" s="3">
        <v>98.124053955078125</v>
      </c>
      <c r="H622" s="3">
        <v>100.78898620605469</v>
      </c>
      <c r="I622" s="3">
        <v>453.26608276367188</v>
      </c>
      <c r="J622" s="3">
        <v>416.32122802734375</v>
      </c>
      <c r="K622" s="3">
        <f t="shared" si="54"/>
        <v>12.372502284613297</v>
      </c>
      <c r="L622" s="3">
        <f t="shared" si="55"/>
        <v>13.470453262985949</v>
      </c>
      <c r="M622" s="3">
        <f t="shared" si="56"/>
        <v>2.0688425278110882</v>
      </c>
      <c r="N622" s="3">
        <f t="shared" si="57"/>
        <v>23.823221546724607</v>
      </c>
      <c r="O622" s="3">
        <f t="shared" si="58"/>
        <v>0.91849190543650105</v>
      </c>
      <c r="P622" s="4">
        <f t="shared" si="59"/>
        <v>3717.3368434435615</v>
      </c>
    </row>
    <row r="623" spans="1:16" x14ac:dyDescent="0.15">
      <c r="A623" t="s">
        <v>2</v>
      </c>
      <c r="B623" s="1">
        <v>2020</v>
      </c>
      <c r="C623" s="3">
        <v>32698.26953125</v>
      </c>
      <c r="D623" s="3">
        <v>10919.9912109375</v>
      </c>
      <c r="E623" s="3">
        <v>119.37516021728516</v>
      </c>
      <c r="F623" s="3">
        <v>503.46661376953125</v>
      </c>
      <c r="G623" s="3">
        <v>6732.9775390625</v>
      </c>
      <c r="H623" s="3">
        <v>131.60649108886719</v>
      </c>
      <c r="I623" s="3">
        <v>2134.66357421875</v>
      </c>
      <c r="J623" s="3">
        <v>1887.9305419921875</v>
      </c>
      <c r="K623" s="3">
        <f t="shared" si="54"/>
        <v>15.317762445642988</v>
      </c>
      <c r="L623" s="3">
        <f t="shared" si="55"/>
        <v>17.319635867930838</v>
      </c>
      <c r="M623" s="3">
        <f t="shared" si="56"/>
        <v>2.1709172294455272</v>
      </c>
      <c r="N623" s="3">
        <f t="shared" si="57"/>
        <v>4.4378453829206661</v>
      </c>
      <c r="O623" s="3">
        <f t="shared" si="58"/>
        <v>0.88441596361765695</v>
      </c>
      <c r="P623" s="4">
        <f t="shared" si="59"/>
        <v>402.93157960828313</v>
      </c>
    </row>
    <row r="624" spans="1:16" x14ac:dyDescent="0.15">
      <c r="A624" t="s">
        <v>34</v>
      </c>
      <c r="B624" s="1">
        <v>2020</v>
      </c>
      <c r="C624" s="3">
        <v>4046.182373046875</v>
      </c>
      <c r="D624" s="3">
        <v>452.49130249023438</v>
      </c>
      <c r="E624" s="3">
        <v>225.15234375</v>
      </c>
      <c r="F624" s="3">
        <v>222.62406921386719</v>
      </c>
      <c r="G624" s="3">
        <v>6.8331517279148102E-2</v>
      </c>
      <c r="H624" s="3">
        <v>77.966255187988281</v>
      </c>
      <c r="I624" s="3">
        <v>372.9205322265625</v>
      </c>
      <c r="J624" s="3">
        <v>333.53439331054688</v>
      </c>
      <c r="K624" s="3">
        <f t="shared" si="54"/>
        <v>10.849985515382336</v>
      </c>
      <c r="L624" s="3">
        <f t="shared" si="55"/>
        <v>12.131229804776263</v>
      </c>
      <c r="M624" s="3">
        <f t="shared" si="56"/>
        <v>2.9233339702468628</v>
      </c>
      <c r="N624" s="3">
        <f t="shared" si="57"/>
        <v>13.457727869757854</v>
      </c>
      <c r="O624" s="3">
        <f t="shared" si="58"/>
        <v>0.8943846328845011</v>
      </c>
      <c r="P624" s="4">
        <f t="shared" si="59"/>
        <v>49.859967463930928</v>
      </c>
    </row>
    <row r="625" spans="1:16" x14ac:dyDescent="0.15">
      <c r="A625" t="s">
        <v>3</v>
      </c>
      <c r="B625" s="1">
        <v>2020</v>
      </c>
      <c r="C625" s="3">
        <v>4637.66015625</v>
      </c>
      <c r="D625" s="3">
        <v>2121.8984375</v>
      </c>
      <c r="E625" s="3">
        <v>50.906978607177734</v>
      </c>
      <c r="F625" s="3">
        <v>95.254135131835938</v>
      </c>
      <c r="G625" s="3">
        <v>6.8331517279148102E-2</v>
      </c>
      <c r="H625" s="3">
        <v>122.17675018310547</v>
      </c>
      <c r="I625" s="3">
        <v>427.76815795898438</v>
      </c>
      <c r="J625" s="3">
        <v>362.07034301757812</v>
      </c>
      <c r="K625" s="3">
        <f t="shared" si="54"/>
        <v>10.841527285195156</v>
      </c>
      <c r="L625" s="3">
        <f t="shared" si="55"/>
        <v>12.808726938524337</v>
      </c>
      <c r="M625" s="3">
        <f t="shared" si="56"/>
        <v>1.5653788595745421</v>
      </c>
      <c r="N625" s="3">
        <f t="shared" si="57"/>
        <v>21.322652209030725</v>
      </c>
      <c r="O625" s="3">
        <f t="shared" si="58"/>
        <v>0.84641723859281381</v>
      </c>
      <c r="P625" s="4">
        <f t="shared" si="59"/>
        <v>659.96680858758964</v>
      </c>
    </row>
    <row r="626" spans="1:16" x14ac:dyDescent="0.15">
      <c r="A626" t="s">
        <v>36</v>
      </c>
      <c r="B626" s="1">
        <v>2020</v>
      </c>
      <c r="C626" s="3">
        <v>4257.46337890625</v>
      </c>
      <c r="D626" s="3">
        <v>2476.129150390625</v>
      </c>
      <c r="E626" s="3">
        <v>8.746434211730957</v>
      </c>
      <c r="F626" s="3">
        <v>119.78514862060547</v>
      </c>
      <c r="G626" s="3">
        <v>6.8331517279148102E-2</v>
      </c>
      <c r="H626" s="3">
        <v>45.440456390380859</v>
      </c>
      <c r="I626" s="3">
        <v>312.05105590820312</v>
      </c>
      <c r="J626" s="3">
        <v>283.62359619140625</v>
      </c>
      <c r="K626" s="3">
        <f t="shared" si="54"/>
        <v>13.643483328441866</v>
      </c>
      <c r="L626" s="3">
        <f t="shared" si="55"/>
        <v>15.010963248745558</v>
      </c>
      <c r="M626" s="3">
        <f t="shared" si="56"/>
        <v>1.3820464046268199</v>
      </c>
      <c r="N626" s="3">
        <f t="shared" si="57"/>
        <v>25.756924109422599</v>
      </c>
      <c r="O626" s="3">
        <f t="shared" si="58"/>
        <v>0.90890125452688919</v>
      </c>
      <c r="P626" s="4">
        <f t="shared" si="59"/>
        <v>605.86253071360841</v>
      </c>
    </row>
    <row r="627" spans="1:16" x14ac:dyDescent="0.15">
      <c r="A627" t="s">
        <v>4</v>
      </c>
      <c r="B627" s="1">
        <v>2020</v>
      </c>
      <c r="C627" s="3">
        <v>30920.3515625</v>
      </c>
      <c r="D627" s="3">
        <v>9387.4521484375</v>
      </c>
      <c r="E627" s="3">
        <v>309.8834228515625</v>
      </c>
      <c r="F627" s="3">
        <v>1352.553955078125</v>
      </c>
      <c r="G627" s="3">
        <v>6.8331517279148102E-2</v>
      </c>
      <c r="H627" s="3">
        <v>185.86172485351562</v>
      </c>
      <c r="I627" s="3">
        <v>1802.5938720703125</v>
      </c>
      <c r="J627" s="3">
        <v>1546.855224609375</v>
      </c>
      <c r="K627" s="3">
        <f t="shared" si="54"/>
        <v>17.153254563651323</v>
      </c>
      <c r="L627" s="3">
        <f t="shared" si="55"/>
        <v>19.989169684776588</v>
      </c>
      <c r="M627" s="3">
        <f t="shared" si="56"/>
        <v>2.3699595225490895</v>
      </c>
      <c r="N627" s="3">
        <f t="shared" si="57"/>
        <v>20.097934936210162</v>
      </c>
      <c r="O627" s="3">
        <f t="shared" si="58"/>
        <v>0.85812741770434575</v>
      </c>
      <c r="P627" s="4">
        <f t="shared" si="59"/>
        <v>162.53532278485432</v>
      </c>
    </row>
    <row r="628" spans="1:16" x14ac:dyDescent="0.15">
      <c r="A628" t="s">
        <v>40</v>
      </c>
      <c r="B628" s="1">
        <v>2020</v>
      </c>
      <c r="C628" s="3">
        <v>30833.775390625</v>
      </c>
      <c r="D628" s="3">
        <v>6406.14794921875</v>
      </c>
      <c r="E628" s="3">
        <v>38.333980560302734</v>
      </c>
      <c r="F628" s="3">
        <v>172.67373657226562</v>
      </c>
      <c r="G628" s="3">
        <v>6.8331517279148102E-2</v>
      </c>
      <c r="H628" s="3">
        <v>857.28717041015625</v>
      </c>
      <c r="I628" s="3">
        <v>1634.7958984375</v>
      </c>
      <c r="J628" s="3">
        <v>1341.3529052734375</v>
      </c>
      <c r="K628" s="3">
        <f t="shared" si="54"/>
        <v>18.860932682847569</v>
      </c>
      <c r="L628" s="3">
        <f t="shared" si="55"/>
        <v>22.987071686656147</v>
      </c>
      <c r="M628" s="3">
        <f t="shared" si="56"/>
        <v>3.2730054136409445</v>
      </c>
      <c r="N628" s="3">
        <f t="shared" si="57"/>
        <v>29.934854505233492</v>
      </c>
      <c r="O628" s="3">
        <f t="shared" si="58"/>
        <v>0.82050175594119823</v>
      </c>
      <c r="P628" s="4">
        <f t="shared" si="59"/>
        <v>162.08022815202852</v>
      </c>
    </row>
    <row r="629" spans="1:16" x14ac:dyDescent="0.15">
      <c r="A629" t="s">
        <v>5</v>
      </c>
      <c r="B629" s="1">
        <v>2020</v>
      </c>
      <c r="C629" s="3">
        <v>42844.06640625</v>
      </c>
      <c r="D629" s="3">
        <v>11517.8916015625</v>
      </c>
      <c r="E629" s="3">
        <v>441.48992919921875</v>
      </c>
      <c r="F629" s="3">
        <v>866.85357666015625</v>
      </c>
      <c r="G629" s="3">
        <v>6.8331517279148102E-2</v>
      </c>
      <c r="H629" s="3">
        <v>1207.4862060546875</v>
      </c>
      <c r="I629" s="3">
        <v>3042.552001953125</v>
      </c>
      <c r="J629" s="3">
        <v>2602.577392578125</v>
      </c>
      <c r="K629" s="3">
        <f t="shared" si="54"/>
        <v>14.081621736866563</v>
      </c>
      <c r="L629" s="3">
        <f t="shared" si="55"/>
        <v>16.462168052496789</v>
      </c>
      <c r="M629" s="3">
        <f t="shared" si="56"/>
        <v>2.433698191790977</v>
      </c>
      <c r="N629" s="3">
        <f t="shared" si="57"/>
        <v>20.653634216095156</v>
      </c>
      <c r="O629" s="3">
        <f t="shared" si="58"/>
        <v>0.85539290401854617</v>
      </c>
      <c r="P629" s="4">
        <f t="shared" si="59"/>
        <v>239.55011300902794</v>
      </c>
    </row>
    <row r="630" spans="1:16" x14ac:dyDescent="0.15">
      <c r="A630" t="s">
        <v>6</v>
      </c>
      <c r="B630" s="1">
        <v>2020</v>
      </c>
      <c r="C630" s="3">
        <v>107.41714477539062</v>
      </c>
      <c r="D630" s="3">
        <v>58.628440856933594</v>
      </c>
      <c r="E630" s="3">
        <v>6.2864995002746582</v>
      </c>
      <c r="F630" s="3">
        <v>7.6531295776367188</v>
      </c>
      <c r="G630" s="3">
        <v>0.1366630345582962</v>
      </c>
      <c r="H630" s="3">
        <v>40.998908996582031</v>
      </c>
      <c r="I630" s="3">
        <v>12.369199752807617</v>
      </c>
      <c r="J630" s="3">
        <v>11.067178726196289</v>
      </c>
      <c r="K630" s="3">
        <f t="shared" si="54"/>
        <v>8.6842436796292013</v>
      </c>
      <c r="L630" s="3">
        <f t="shared" si="55"/>
        <v>9.7059194066444014</v>
      </c>
      <c r="M630" s="3">
        <f t="shared" si="56"/>
        <v>1.2157956009069109</v>
      </c>
      <c r="N630" s="3">
        <f t="shared" si="57"/>
        <v>2.201680742331261</v>
      </c>
      <c r="O630" s="3">
        <f t="shared" si="58"/>
        <v>0.89473684210526316</v>
      </c>
      <c r="P630" s="4">
        <f t="shared" si="59"/>
        <v>84.961809553821027</v>
      </c>
    </row>
    <row r="631" spans="1:16" x14ac:dyDescent="0.15">
      <c r="A631" t="s">
        <v>38</v>
      </c>
      <c r="B631" s="1">
        <v>2020</v>
      </c>
      <c r="C631" s="3">
        <v>6076.5849609375</v>
      </c>
      <c r="D631" s="3">
        <v>2407.3193359375</v>
      </c>
      <c r="E631" s="3">
        <v>120.74179077148438</v>
      </c>
      <c r="F631" s="3">
        <v>177.251953125</v>
      </c>
      <c r="G631" s="3">
        <v>6.8331517279148102E-2</v>
      </c>
      <c r="H631" s="3">
        <v>39.153957366943359</v>
      </c>
      <c r="I631" s="3">
        <v>537.2464599609375</v>
      </c>
      <c r="J631" s="3">
        <v>463.46524047851562</v>
      </c>
      <c r="K631" s="3">
        <f t="shared" si="54"/>
        <v>11.310609587598439</v>
      </c>
      <c r="L631" s="3">
        <f t="shared" si="55"/>
        <v>13.111198921117765</v>
      </c>
      <c r="M631" s="3">
        <f t="shared" si="56"/>
        <v>1.7220108118571977</v>
      </c>
      <c r="N631" s="3">
        <f t="shared" si="57"/>
        <v>28.070706724907335</v>
      </c>
      <c r="O631" s="3">
        <f t="shared" si="58"/>
        <v>0.86266783500483857</v>
      </c>
      <c r="P631" s="4">
        <f t="shared" si="59"/>
        <v>4806.2872576656364</v>
      </c>
    </row>
    <row r="632" spans="1:16" x14ac:dyDescent="0.15">
      <c r="A632" t="s">
        <v>7</v>
      </c>
      <c r="B632" s="1">
        <v>2020</v>
      </c>
      <c r="C632" s="3">
        <v>12088.5283203125</v>
      </c>
      <c r="D632" s="3">
        <v>7677.45556640625</v>
      </c>
      <c r="E632" s="3">
        <v>322.66140747070312</v>
      </c>
      <c r="F632" s="3">
        <v>272.91607666015625</v>
      </c>
      <c r="G632" s="3">
        <v>6.8331517279148102E-2</v>
      </c>
      <c r="H632" s="3">
        <v>242.23521423339844</v>
      </c>
      <c r="I632" s="3">
        <v>511.96554565429688</v>
      </c>
      <c r="J632" s="3">
        <v>437.96734619140625</v>
      </c>
      <c r="K632" s="3">
        <f t="shared" si="54"/>
        <v>23.611995812849564</v>
      </c>
      <c r="L632" s="3">
        <f t="shared" si="55"/>
        <v>27.601437471161177</v>
      </c>
      <c r="M632" s="3">
        <f t="shared" si="56"/>
        <v>1.3506660299860165</v>
      </c>
      <c r="N632" s="3">
        <f t="shared" si="57"/>
        <v>23.462864756096501</v>
      </c>
      <c r="O632" s="3">
        <f t="shared" si="58"/>
        <v>0.85546254022168577</v>
      </c>
      <c r="P632" s="4">
        <f t="shared" si="59"/>
        <v>667.1824508687655</v>
      </c>
    </row>
    <row r="633" spans="1:16" x14ac:dyDescent="0.15">
      <c r="A633" t="s">
        <v>8</v>
      </c>
      <c r="B633" s="1">
        <v>2020</v>
      </c>
      <c r="C633" s="3">
        <v>11473.271484375</v>
      </c>
      <c r="D633" s="3">
        <v>1364.10205078125</v>
      </c>
      <c r="E633" s="3">
        <v>90.334266662597656</v>
      </c>
      <c r="F633" s="3">
        <v>348.8323974609375</v>
      </c>
      <c r="G633" s="3">
        <v>6.8331517279148102E-2</v>
      </c>
      <c r="H633" s="3">
        <v>222.69241333007812</v>
      </c>
      <c r="I633" s="3">
        <v>665.4412841796875</v>
      </c>
      <c r="J633" s="3">
        <v>445.94219970703125</v>
      </c>
      <c r="K633" s="3">
        <f t="shared" si="54"/>
        <v>17.241598555939461</v>
      </c>
      <c r="L633" s="3">
        <f t="shared" si="55"/>
        <v>25.728158249908947</v>
      </c>
      <c r="M633" s="3">
        <f t="shared" si="56"/>
        <v>4.4715811603080091</v>
      </c>
      <c r="N633" s="3">
        <f t="shared" si="57"/>
        <v>20.072444252990653</v>
      </c>
      <c r="O633" s="3">
        <f t="shared" si="58"/>
        <v>0.67014507561964631</v>
      </c>
      <c r="P633" s="4">
        <f t="shared" si="59"/>
        <v>267.39499141505092</v>
      </c>
    </row>
    <row r="634" spans="1:16" x14ac:dyDescent="0.15">
      <c r="A634" t="s">
        <v>9</v>
      </c>
      <c r="B634" s="1">
        <v>2020</v>
      </c>
      <c r="C634" s="3">
        <v>1108.1322021484375</v>
      </c>
      <c r="D634" s="3">
        <v>796.7454833984375</v>
      </c>
      <c r="E634" s="3">
        <v>5.3298583030700684</v>
      </c>
      <c r="F634" s="3">
        <v>13.324645042419434</v>
      </c>
      <c r="G634" s="3">
        <v>43.322181701660156</v>
      </c>
      <c r="H634" s="3">
        <v>151.490966796875</v>
      </c>
      <c r="I634" s="3">
        <v>24.955404281616211</v>
      </c>
      <c r="J634" s="3">
        <v>23.544881820678711</v>
      </c>
      <c r="K634" s="3">
        <f t="shared" si="54"/>
        <v>44.404498105637202</v>
      </c>
      <c r="L634" s="3">
        <f t="shared" si="55"/>
        <v>47.064674632395082</v>
      </c>
      <c r="M634" s="3">
        <f t="shared" si="56"/>
        <v>1.302802673772407</v>
      </c>
      <c r="N634" s="3">
        <f t="shared" si="57"/>
        <v>5.3240316585291074</v>
      </c>
      <c r="O634" s="3">
        <f t="shared" si="58"/>
        <v>0.94347827648792759</v>
      </c>
      <c r="P634" s="4">
        <f t="shared" si="59"/>
        <v>70.012389308729936</v>
      </c>
    </row>
    <row r="635" spans="1:16" x14ac:dyDescent="0.15">
      <c r="A635" t="s">
        <v>10</v>
      </c>
      <c r="B635" s="1">
        <v>2020</v>
      </c>
      <c r="C635" s="3">
        <v>893.6395263671875</v>
      </c>
      <c r="D635" s="3">
        <v>796.33544921875</v>
      </c>
      <c r="E635" s="3">
        <v>2.8699235916137695</v>
      </c>
      <c r="F635" s="3">
        <v>2.8015921115875244</v>
      </c>
      <c r="G635" s="3">
        <v>6.8331517279148102E-2</v>
      </c>
      <c r="H635" s="3">
        <v>47.558734893798828</v>
      </c>
      <c r="I635" s="3">
        <v>13.454217910766602</v>
      </c>
      <c r="J635" s="3">
        <v>11.718189239501953</v>
      </c>
      <c r="K635" s="3">
        <f t="shared" si="54"/>
        <v>66.420770965219873</v>
      </c>
      <c r="L635" s="3">
        <f t="shared" si="55"/>
        <v>76.260888786019379</v>
      </c>
      <c r="M635" s="3">
        <f t="shared" si="56"/>
        <v>1.0840169981411467</v>
      </c>
      <c r="N635" s="3">
        <f t="shared" si="57"/>
        <v>17.720866518103694</v>
      </c>
      <c r="O635" s="3">
        <f t="shared" si="58"/>
        <v>0.87096770077765662</v>
      </c>
      <c r="P635" s="4">
        <f t="shared" si="59"/>
        <v>487.46620792372016</v>
      </c>
    </row>
    <row r="636" spans="1:16" x14ac:dyDescent="0.15">
      <c r="A636" t="s">
        <v>11</v>
      </c>
      <c r="B636" s="1">
        <v>2020</v>
      </c>
      <c r="C636" s="3">
        <v>4604.72412109375</v>
      </c>
      <c r="D636" s="3">
        <v>1415.1456298828125</v>
      </c>
      <c r="E636" s="3">
        <v>70.996444702148438</v>
      </c>
      <c r="F636" s="3">
        <v>32.252475738525391</v>
      </c>
      <c r="G636" s="3">
        <v>6.8331517279148102E-2</v>
      </c>
      <c r="H636" s="3">
        <v>36.147373199462891</v>
      </c>
      <c r="I636" s="3">
        <v>508.49346923828125</v>
      </c>
      <c r="J636" s="3">
        <v>452.50656127929688</v>
      </c>
      <c r="K636" s="3">
        <f t="shared" si="54"/>
        <v>9.0556209659714728</v>
      </c>
      <c r="L636" s="3">
        <f t="shared" si="55"/>
        <v>10.1760383497547</v>
      </c>
      <c r="M636" s="3">
        <f t="shared" si="56"/>
        <v>1.8816741829141976</v>
      </c>
      <c r="N636" s="3">
        <f t="shared" si="57"/>
        <v>67.253490460465372</v>
      </c>
      <c r="O636" s="3">
        <f t="shared" si="58"/>
        <v>0.88989650537134279</v>
      </c>
      <c r="P636" s="4">
        <f t="shared" si="59"/>
        <v>217.49240429317146</v>
      </c>
    </row>
    <row r="637" spans="1:16" x14ac:dyDescent="0.15">
      <c r="A637" t="s">
        <v>12</v>
      </c>
      <c r="B637" s="1">
        <v>2020</v>
      </c>
      <c r="C637" s="3">
        <v>265023.78125</v>
      </c>
      <c r="D637" s="3">
        <v>61744.35546875</v>
      </c>
      <c r="E637" s="3">
        <v>1797.118896484375</v>
      </c>
      <c r="F637" s="3">
        <v>6409.49609375</v>
      </c>
      <c r="G637" s="3">
        <v>6.8331517279148102E-2</v>
      </c>
      <c r="H637" s="3">
        <v>1475.960693359375</v>
      </c>
      <c r="I637" s="3">
        <v>9222.6494140625</v>
      </c>
      <c r="J637" s="3">
        <v>7763.30078125</v>
      </c>
      <c r="K637" s="3">
        <f t="shared" si="54"/>
        <v>28.736187330930889</v>
      </c>
      <c r="L637" s="3">
        <f t="shared" si="55"/>
        <v>34.138028232796032</v>
      </c>
      <c r="M637" s="3">
        <f t="shared" si="56"/>
        <v>3.2910996805906065</v>
      </c>
      <c r="N637" s="3">
        <f t="shared" si="57"/>
        <v>33.608894431643968</v>
      </c>
      <c r="O637" s="3">
        <f t="shared" si="58"/>
        <v>0.84176470694122707</v>
      </c>
      <c r="P637" s="4">
        <f t="shared" si="59"/>
        <v>141.29644516382169</v>
      </c>
    </row>
    <row r="638" spans="1:16" x14ac:dyDescent="0.15">
      <c r="A638" t="s">
        <v>13</v>
      </c>
      <c r="B638" s="1">
        <v>2020</v>
      </c>
      <c r="C638" s="3">
        <v>22187.310546875</v>
      </c>
      <c r="D638" s="3">
        <v>7747.29052734375</v>
      </c>
      <c r="E638" s="3">
        <v>172.67373657226562</v>
      </c>
      <c r="F638" s="3">
        <v>608.0137939453125</v>
      </c>
      <c r="G638" s="3">
        <v>416.82223510742188</v>
      </c>
      <c r="H638" s="3">
        <v>282.072509765625</v>
      </c>
      <c r="I638" s="3">
        <v>1390.1787109375</v>
      </c>
      <c r="J638" s="3">
        <v>1152.993896484375</v>
      </c>
      <c r="K638" s="3">
        <f t="shared" si="54"/>
        <v>15.960041951665668</v>
      </c>
      <c r="L638" s="3">
        <f t="shared" si="55"/>
        <v>19.24321595675999</v>
      </c>
      <c r="M638" s="3">
        <f t="shared" si="56"/>
        <v>2.1205218683178684</v>
      </c>
      <c r="N638" s="3">
        <f t="shared" si="57"/>
        <v>16.976942064312812</v>
      </c>
      <c r="O638" s="3">
        <f t="shared" si="58"/>
        <v>0.82938537859411343</v>
      </c>
      <c r="P638" s="4">
        <f t="shared" si="59"/>
        <v>542.15893851914063</v>
      </c>
    </row>
    <row r="639" spans="1:16" x14ac:dyDescent="0.15">
      <c r="A639" t="s">
        <v>29</v>
      </c>
      <c r="B639" s="1">
        <v>2020</v>
      </c>
      <c r="C639" s="3">
        <v>7.1748089790344238</v>
      </c>
      <c r="D639" s="3">
        <v>0.61498361825942993</v>
      </c>
      <c r="E639" s="3">
        <v>6.8331517279148102E-2</v>
      </c>
      <c r="F639" s="3">
        <v>2.2549400329589844</v>
      </c>
      <c r="G639" s="3">
        <v>0.68331515789031982</v>
      </c>
      <c r="H639" s="3">
        <v>33.687435150146484</v>
      </c>
      <c r="I639" s="3">
        <v>1.1392683982849121</v>
      </c>
      <c r="J639" s="3">
        <v>1.1392683982849121</v>
      </c>
      <c r="K639" s="3">
        <f t="shared" si="54"/>
        <v>6.2977336945671372</v>
      </c>
      <c r="L639" s="3">
        <f t="shared" si="55"/>
        <v>6.2977336945671372</v>
      </c>
      <c r="M639" s="3">
        <f t="shared" si="56"/>
        <v>2.422406367197099</v>
      </c>
      <c r="N639" s="3">
        <f t="shared" si="57"/>
        <v>0.19589552885515257</v>
      </c>
      <c r="O639" s="3">
        <f t="shared" si="58"/>
        <v>1</v>
      </c>
      <c r="P639" s="4">
        <f t="shared" si="59"/>
        <v>0.17532033961181376</v>
      </c>
    </row>
    <row r="640" spans="1:16" x14ac:dyDescent="0.15">
      <c r="A640" t="s">
        <v>14</v>
      </c>
      <c r="B640" s="1">
        <v>2020</v>
      </c>
      <c r="C640" s="3">
        <v>11482.837890625</v>
      </c>
      <c r="D640" s="3">
        <v>4762.91162109375</v>
      </c>
      <c r="E640" s="3">
        <v>185.99838256835938</v>
      </c>
      <c r="F640" s="3">
        <v>517.47454833984375</v>
      </c>
      <c r="G640" s="3">
        <v>6.8331517279148102E-2</v>
      </c>
      <c r="H640" s="3">
        <v>250.913330078125</v>
      </c>
      <c r="I640" s="3">
        <v>1086.7535400390625</v>
      </c>
      <c r="J640" s="3">
        <v>940.92724609375</v>
      </c>
      <c r="K640" s="3">
        <f t="shared" si="54"/>
        <v>10.566184022011337</v>
      </c>
      <c r="L640" s="3">
        <f t="shared" si="55"/>
        <v>12.203746823461522</v>
      </c>
      <c r="M640" s="3">
        <f t="shared" si="56"/>
        <v>1.6459096192687173</v>
      </c>
      <c r="N640" s="3">
        <f t="shared" si="57"/>
        <v>14.942735502902076</v>
      </c>
      <c r="O640" s="3">
        <f t="shared" si="58"/>
        <v>0.86581475139241704</v>
      </c>
      <c r="P640" s="4">
        <f t="shared" si="59"/>
        <v>652.07690518698598</v>
      </c>
    </row>
    <row r="641" spans="1:16" x14ac:dyDescent="0.15">
      <c r="A641" t="s">
        <v>15</v>
      </c>
      <c r="B641" s="1">
        <v>2020</v>
      </c>
      <c r="C641" s="3">
        <v>937.57672119140625</v>
      </c>
      <c r="D641" s="3">
        <v>764.21966552734375</v>
      </c>
      <c r="E641" s="3">
        <v>2.3232715129852295</v>
      </c>
      <c r="F641" s="3">
        <v>48.037055969238281</v>
      </c>
      <c r="G641" s="3">
        <v>6.8331517279148102E-2</v>
      </c>
      <c r="H641" s="3">
        <v>1.5032932758331299</v>
      </c>
      <c r="I641" s="3">
        <v>25.226657867431641</v>
      </c>
      <c r="J641" s="3">
        <v>17.957040786743164</v>
      </c>
      <c r="K641" s="3">
        <f t="shared" si="54"/>
        <v>37.166109205526013</v>
      </c>
      <c r="L641" s="3">
        <f t="shared" si="55"/>
        <v>52.212206472436982</v>
      </c>
      <c r="M641" s="3">
        <f t="shared" si="56"/>
        <v>1.157892898493138</v>
      </c>
      <c r="N641" s="3">
        <f t="shared" si="57"/>
        <v>18.899448781612431</v>
      </c>
      <c r="O641" s="3">
        <f t="shared" si="58"/>
        <v>0.71182797503771733</v>
      </c>
      <c r="P641" s="4">
        <f t="shared" si="59"/>
        <v>39197.703686714354</v>
      </c>
    </row>
    <row r="642" spans="1:16" x14ac:dyDescent="0.15">
      <c r="A642" t="s">
        <v>16</v>
      </c>
      <c r="B642" s="1">
        <v>2020</v>
      </c>
      <c r="C642" s="3">
        <v>2796.877197265625</v>
      </c>
      <c r="D642" s="3">
        <v>1352.00732421875</v>
      </c>
      <c r="E642" s="3">
        <v>91.632560729980469</v>
      </c>
      <c r="F642" s="3">
        <v>371.79177856445312</v>
      </c>
      <c r="G642" s="3">
        <v>6.8331517279148102E-2</v>
      </c>
      <c r="H642" s="3">
        <v>50.770317077636719</v>
      </c>
      <c r="I642" s="3">
        <v>79.80303955078125</v>
      </c>
      <c r="J642" s="3">
        <v>71.990913391113281</v>
      </c>
      <c r="K642" s="3">
        <f t="shared" si="54"/>
        <v>35.047251495801504</v>
      </c>
      <c r="L642" s="3">
        <f t="shared" si="55"/>
        <v>38.850419664363891</v>
      </c>
      <c r="M642" s="3">
        <f t="shared" si="56"/>
        <v>1.7530511957571788</v>
      </c>
      <c r="N642" s="3">
        <f t="shared" si="57"/>
        <v>6.6177847536068564</v>
      </c>
      <c r="O642" s="3">
        <f t="shared" si="58"/>
        <v>0.90210741090009661</v>
      </c>
      <c r="P642" s="4">
        <f t="shared" si="59"/>
        <v>1092.8069847634581</v>
      </c>
    </row>
    <row r="643" spans="1:16" x14ac:dyDescent="0.15">
      <c r="A643" t="s">
        <v>35</v>
      </c>
      <c r="B643" s="1">
        <v>2020</v>
      </c>
      <c r="C643" s="3">
        <v>1017.1146240234375</v>
      </c>
      <c r="D643" s="3">
        <v>766.95294189453125</v>
      </c>
      <c r="E643" s="3">
        <v>2.4599344730377197</v>
      </c>
      <c r="F643" s="3">
        <v>21.797754287719727</v>
      </c>
      <c r="G643" s="3">
        <v>18.654502868652344</v>
      </c>
      <c r="H643" s="3">
        <v>204.99455261230469</v>
      </c>
      <c r="I643" s="3">
        <v>48.663036346435547</v>
      </c>
      <c r="J643" s="3">
        <v>43.509204864501953</v>
      </c>
      <c r="K643" s="3">
        <f t="shared" ref="K643:K661" si="60">C643/I643</f>
        <v>20.901174698235589</v>
      </c>
      <c r="L643" s="3">
        <f t="shared" ref="L643:L661" si="61">C643/J643</f>
        <v>23.37699866478772</v>
      </c>
      <c r="M643" s="3">
        <f t="shared" ref="M643:M661" si="62">C643/(D643+E643+I643+J643)</f>
        <v>1.1805155442819721</v>
      </c>
      <c r="N643" s="3">
        <f t="shared" ref="N643:N661" si="63">C643/(F643+G643+H643)</f>
        <v>4.1439309192163671</v>
      </c>
      <c r="O643" s="3">
        <f t="shared" ref="O643:O661" si="64">J643/I643</f>
        <v>0.89409145279708591</v>
      </c>
      <c r="P643" s="4">
        <f t="shared" ref="P643:P661" si="65">(C643/VLOOKUP(A643,$A$2:$C$27,3))*100</f>
        <v>397.41107207872477</v>
      </c>
    </row>
    <row r="644" spans="1:16" x14ac:dyDescent="0.15">
      <c r="A644" t="s">
        <v>39</v>
      </c>
      <c r="B644" s="1">
        <v>2020</v>
      </c>
      <c r="C644" s="3">
        <v>47.422073364257812</v>
      </c>
      <c r="D644" s="3">
        <v>12.299673080444336</v>
      </c>
      <c r="E644" s="3">
        <v>1.8449509143829346</v>
      </c>
      <c r="F644" s="3">
        <v>14.896270751953125</v>
      </c>
      <c r="G644" s="3">
        <v>6.8331517279148102E-2</v>
      </c>
      <c r="H644" s="3">
        <v>346.9874267578125</v>
      </c>
      <c r="I644" s="3">
        <v>27.125438690185547</v>
      </c>
      <c r="J644" s="3">
        <v>23.816135406494141</v>
      </c>
      <c r="K644" s="3">
        <f t="shared" si="60"/>
        <v>1.7482509280639189</v>
      </c>
      <c r="L644" s="3">
        <f t="shared" si="61"/>
        <v>1.9911741579755566</v>
      </c>
      <c r="M644" s="3">
        <f t="shared" si="62"/>
        <v>0.72860413966084581</v>
      </c>
      <c r="N644" s="3">
        <f t="shared" si="63"/>
        <v>0.13101756465278572</v>
      </c>
      <c r="O644" s="3">
        <f t="shared" si="64"/>
        <v>0.87800000871916706</v>
      </c>
      <c r="P644" s="4">
        <f t="shared" si="65"/>
        <v>18.528941154474406</v>
      </c>
    </row>
    <row r="645" spans="1:16" x14ac:dyDescent="0.15">
      <c r="A645" t="s">
        <v>41</v>
      </c>
      <c r="B645" s="1">
        <v>2020</v>
      </c>
      <c r="C645" s="3">
        <v>14731.9326171875</v>
      </c>
      <c r="D645" s="3">
        <v>5375.64013671875</v>
      </c>
      <c r="E645" s="3">
        <v>72.568069458007812</v>
      </c>
      <c r="F645" s="3">
        <v>274.14602661132812</v>
      </c>
      <c r="G645" s="3">
        <v>15.237927436828613</v>
      </c>
      <c r="H645" s="3">
        <v>144.99948120117188</v>
      </c>
      <c r="I645" s="3">
        <v>1076.7713623046875</v>
      </c>
      <c r="J645" s="3">
        <v>982.53765869140625</v>
      </c>
      <c r="K645" s="3">
        <f t="shared" si="60"/>
        <v>13.681579147550632</v>
      </c>
      <c r="L645" s="3">
        <f t="shared" si="61"/>
        <v>14.993758749978335</v>
      </c>
      <c r="M645" s="3">
        <f t="shared" si="62"/>
        <v>1.9622908841109896</v>
      </c>
      <c r="N645" s="3">
        <f t="shared" si="63"/>
        <v>33.914581960823675</v>
      </c>
      <c r="O645" s="3">
        <f t="shared" si="64"/>
        <v>0.91248494628275922</v>
      </c>
      <c r="P645" s="4">
        <f t="shared" si="65"/>
        <v>5756.1193172394196</v>
      </c>
    </row>
    <row r="646" spans="1:16" x14ac:dyDescent="0.15">
      <c r="A646" t="s">
        <v>32</v>
      </c>
      <c r="B646" s="1">
        <v>2020</v>
      </c>
      <c r="C646" s="3">
        <v>812.73504638671875</v>
      </c>
      <c r="D646" s="3">
        <v>592.5709228515625</v>
      </c>
      <c r="E646" s="3">
        <v>3.074918270111084</v>
      </c>
      <c r="F646" s="3">
        <v>20.294460296630859</v>
      </c>
      <c r="G646" s="3">
        <v>81.109512329101562</v>
      </c>
      <c r="H646" s="3">
        <v>34.165756225585938</v>
      </c>
      <c r="I646" s="3">
        <v>124.50576782226562</v>
      </c>
      <c r="J646" s="3">
        <v>97.10906982421875</v>
      </c>
      <c r="K646" s="3">
        <f t="shared" si="60"/>
        <v>6.527689926356774</v>
      </c>
      <c r="L646" s="3">
        <f t="shared" si="61"/>
        <v>8.3693011153117318</v>
      </c>
      <c r="M646" s="3">
        <f t="shared" si="62"/>
        <v>0.99446243714030069</v>
      </c>
      <c r="N646" s="3">
        <f t="shared" si="63"/>
        <v>5.9949595921819627</v>
      </c>
      <c r="O646" s="3">
        <f t="shared" si="64"/>
        <v>0.77995639497475977</v>
      </c>
      <c r="P646" s="4">
        <f t="shared" si="65"/>
        <v>317.55507046279115</v>
      </c>
    </row>
    <row r="647" spans="1:16" x14ac:dyDescent="0.15">
      <c r="A647" t="s">
        <v>17</v>
      </c>
      <c r="B647" s="1">
        <v>2020</v>
      </c>
      <c r="C647" s="3">
        <v>20513.052734375</v>
      </c>
      <c r="D647" s="3">
        <v>7341.5380859375</v>
      </c>
      <c r="E647" s="3">
        <v>79.127891540527344</v>
      </c>
      <c r="F647" s="3">
        <v>327.17129516601562</v>
      </c>
      <c r="G647" s="3">
        <v>6.8331517279148102E-2</v>
      </c>
      <c r="H647" s="3">
        <v>221.80409240722656</v>
      </c>
      <c r="I647" s="3">
        <v>946.78631591796875</v>
      </c>
      <c r="J647" s="3">
        <v>702.98284912109375</v>
      </c>
      <c r="K647" s="3">
        <f t="shared" si="60"/>
        <v>21.665979312857207</v>
      </c>
      <c r="L647" s="3">
        <f t="shared" si="61"/>
        <v>29.180018772892542</v>
      </c>
      <c r="M647" s="3">
        <f t="shared" si="62"/>
        <v>2.2615290680180675</v>
      </c>
      <c r="N647" s="3">
        <f t="shared" si="63"/>
        <v>37.361419539329972</v>
      </c>
      <c r="O647" s="3">
        <f t="shared" si="64"/>
        <v>0.74249367286166124</v>
      </c>
      <c r="P647" s="4">
        <f t="shared" si="65"/>
        <v>252.69146608841569</v>
      </c>
    </row>
    <row r="648" spans="1:16" x14ac:dyDescent="0.15">
      <c r="A648" t="s">
        <v>18</v>
      </c>
      <c r="B648" s="1">
        <v>2020</v>
      </c>
      <c r="C648" s="3">
        <v>16471.17578125</v>
      </c>
      <c r="D648" s="3">
        <v>6414.689453125</v>
      </c>
      <c r="E648" s="3">
        <v>522.53106689453125</v>
      </c>
      <c r="F648" s="3">
        <v>747.68341064453125</v>
      </c>
      <c r="G648" s="3">
        <v>6.8331517279148102E-2</v>
      </c>
      <c r="H648" s="3">
        <v>169.59881591796875</v>
      </c>
      <c r="I648" s="3">
        <v>1594.9215087890625</v>
      </c>
      <c r="J648" s="3">
        <v>1377.3212890625</v>
      </c>
      <c r="K648" s="3">
        <f t="shared" si="60"/>
        <v>10.327264188540333</v>
      </c>
      <c r="L648" s="3">
        <f t="shared" si="61"/>
        <v>11.958847882516519</v>
      </c>
      <c r="M648" s="3">
        <f t="shared" si="62"/>
        <v>1.6621662801400425</v>
      </c>
      <c r="N648" s="3">
        <f t="shared" si="63"/>
        <v>17.955159710948312</v>
      </c>
      <c r="O648" s="3">
        <f t="shared" si="64"/>
        <v>0.86356681596715401</v>
      </c>
      <c r="P648" s="4">
        <f t="shared" si="65"/>
        <v>775.97018217937568</v>
      </c>
    </row>
    <row r="649" spans="1:16" x14ac:dyDescent="0.15">
      <c r="A649" t="s">
        <v>19</v>
      </c>
      <c r="B649" s="1">
        <v>2020</v>
      </c>
      <c r="C649" s="3">
        <v>8619.064453125</v>
      </c>
      <c r="D649" s="3">
        <v>5640.5615234375</v>
      </c>
      <c r="E649" s="3">
        <v>58.013458251953125</v>
      </c>
      <c r="F649" s="3">
        <v>66.828224182128906</v>
      </c>
      <c r="G649" s="3">
        <v>6.8331517279148102E-2</v>
      </c>
      <c r="H649" s="3">
        <v>127.64327239990234</v>
      </c>
      <c r="I649" s="3">
        <v>209.57113647460938</v>
      </c>
      <c r="J649" s="3">
        <v>172.19229125976562</v>
      </c>
      <c r="K649" s="3">
        <f t="shared" si="60"/>
        <v>41.127154235617958</v>
      </c>
      <c r="L649" s="3">
        <f t="shared" si="61"/>
        <v>50.054879867545658</v>
      </c>
      <c r="M649" s="3">
        <f t="shared" si="62"/>
        <v>1.417530386099306</v>
      </c>
      <c r="N649" s="3">
        <f t="shared" si="63"/>
        <v>44.304883670016736</v>
      </c>
      <c r="O649" s="3">
        <f t="shared" si="64"/>
        <v>0.82164125344917238</v>
      </c>
      <c r="P649" s="4">
        <f t="shared" si="65"/>
        <v>603.15366869616071</v>
      </c>
    </row>
    <row r="650" spans="1:16" x14ac:dyDescent="0.15">
      <c r="A650" t="s">
        <v>20</v>
      </c>
      <c r="B650" s="1">
        <v>2020</v>
      </c>
      <c r="C650" s="3">
        <v>1897.9761962890625</v>
      </c>
      <c r="D650" s="3">
        <v>931.9735107421875</v>
      </c>
      <c r="E650" s="3">
        <v>34.507415771484375</v>
      </c>
      <c r="F650" s="3">
        <v>125.79831695556641</v>
      </c>
      <c r="G650" s="3">
        <v>6.6281571388244629</v>
      </c>
      <c r="H650" s="3">
        <v>82.612800598144531</v>
      </c>
      <c r="I650" s="3">
        <v>139.31625366210938</v>
      </c>
      <c r="J650" s="3">
        <v>129.82235717773438</v>
      </c>
      <c r="K650" s="3">
        <f t="shared" si="60"/>
        <v>13.623508717743146</v>
      </c>
      <c r="L650" s="3">
        <f t="shared" si="61"/>
        <v>14.619794598942788</v>
      </c>
      <c r="M650" s="3">
        <f t="shared" si="62"/>
        <v>1.5360522708747393</v>
      </c>
      <c r="N650" s="3">
        <f t="shared" si="63"/>
        <v>8.8261839564089009</v>
      </c>
      <c r="O650" s="3">
        <f t="shared" si="64"/>
        <v>0.93185363347911276</v>
      </c>
      <c r="P650" s="4">
        <f t="shared" si="65"/>
        <v>243.93808817574464</v>
      </c>
    </row>
    <row r="651" spans="1:16" x14ac:dyDescent="0.15">
      <c r="A651" t="s">
        <v>21</v>
      </c>
      <c r="B651" s="1">
        <v>2020</v>
      </c>
      <c r="C651" s="3">
        <v>4996.810546875</v>
      </c>
      <c r="D651" s="3">
        <v>2926.84375</v>
      </c>
      <c r="E651" s="3">
        <v>29.109226226806641</v>
      </c>
      <c r="F651" s="3">
        <v>193.30986022949219</v>
      </c>
      <c r="G651" s="3">
        <v>6.8331517279148102E-2</v>
      </c>
      <c r="H651" s="3">
        <v>965.66094970703125</v>
      </c>
      <c r="I651" s="3">
        <v>423.26535034179688</v>
      </c>
      <c r="J651" s="3">
        <v>405.57955932617188</v>
      </c>
      <c r="K651" s="3">
        <f t="shared" si="60"/>
        <v>11.805385304608459</v>
      </c>
      <c r="L651" s="3">
        <f t="shared" si="61"/>
        <v>12.320173519535055</v>
      </c>
      <c r="M651" s="3">
        <f t="shared" si="62"/>
        <v>1.3202318056393887</v>
      </c>
      <c r="N651" s="3">
        <f t="shared" si="63"/>
        <v>4.3111663516448768</v>
      </c>
      <c r="O651" s="3">
        <f t="shared" si="64"/>
        <v>0.95821583079894612</v>
      </c>
      <c r="P651" s="4">
        <f t="shared" si="65"/>
        <v>232.59549633615774</v>
      </c>
    </row>
    <row r="652" spans="1:16" x14ac:dyDescent="0.15">
      <c r="A652" t="s">
        <v>37</v>
      </c>
      <c r="B652" s="1">
        <v>2020</v>
      </c>
      <c r="C652" s="3">
        <v>1628.066650390625</v>
      </c>
      <c r="D652" s="3">
        <v>161.80902099609375</v>
      </c>
      <c r="E652" s="3">
        <v>7.789792537689209</v>
      </c>
      <c r="F652" s="3">
        <v>59.038429260253906</v>
      </c>
      <c r="G652" s="3">
        <v>6.8331517279148102E-2</v>
      </c>
      <c r="H652" s="3">
        <v>1.3666303157806396</v>
      </c>
      <c r="I652" s="3">
        <v>251.1273193359375</v>
      </c>
      <c r="J652" s="3">
        <v>232.24800109863281</v>
      </c>
      <c r="K652" s="3">
        <f t="shared" si="60"/>
        <v>6.4830328085998925</v>
      </c>
      <c r="L652" s="3">
        <f t="shared" si="61"/>
        <v>7.0100351464347179</v>
      </c>
      <c r="M652" s="3">
        <f t="shared" si="62"/>
        <v>2.4933095595935657</v>
      </c>
      <c r="N652" s="3">
        <f t="shared" si="63"/>
        <v>26.922033326664792</v>
      </c>
      <c r="O652" s="3">
        <f t="shared" si="64"/>
        <v>0.92482172673515661</v>
      </c>
      <c r="P652" s="4">
        <f t="shared" si="65"/>
        <v>75.784536368460053</v>
      </c>
    </row>
    <row r="653" spans="1:16" x14ac:dyDescent="0.15">
      <c r="A653" t="s">
        <v>28</v>
      </c>
      <c r="B653" s="1">
        <v>2020</v>
      </c>
      <c r="C653" s="3">
        <v>1181.451904296875</v>
      </c>
      <c r="D653" s="3">
        <v>917.6239013671875</v>
      </c>
      <c r="E653" s="3">
        <v>25.692649841308594</v>
      </c>
      <c r="F653" s="3">
        <v>74.413017272949219</v>
      </c>
      <c r="G653" s="3">
        <v>6.8331517279148102E-2</v>
      </c>
      <c r="H653" s="3">
        <v>636.91802978515625</v>
      </c>
      <c r="I653" s="3">
        <v>53.762619018554688</v>
      </c>
      <c r="J653" s="3">
        <v>44.539970397949219</v>
      </c>
      <c r="K653" s="3">
        <f t="shared" si="60"/>
        <v>21.975341340590745</v>
      </c>
      <c r="L653" s="3">
        <f t="shared" si="61"/>
        <v>26.525655354976916</v>
      </c>
      <c r="M653" s="3">
        <f t="shared" si="62"/>
        <v>1.1342455780794998</v>
      </c>
      <c r="N653" s="3">
        <f t="shared" si="63"/>
        <v>1.6607435146524807</v>
      </c>
      <c r="O653" s="3">
        <f t="shared" si="64"/>
        <v>0.82845611339316405</v>
      </c>
      <c r="P653" s="4">
        <f t="shared" si="65"/>
        <v>54.995159311991571</v>
      </c>
    </row>
    <row r="654" spans="1:16" x14ac:dyDescent="0.15">
      <c r="A654" t="s">
        <v>33</v>
      </c>
      <c r="B654" s="1">
        <v>2020</v>
      </c>
      <c r="C654" s="3">
        <v>4577.2548828125</v>
      </c>
      <c r="D654" s="3">
        <v>2208.747802734375</v>
      </c>
      <c r="E654" s="3">
        <v>47.763729095458984</v>
      </c>
      <c r="F654" s="3">
        <v>82.954460144042969</v>
      </c>
      <c r="G654" s="3">
        <v>6.8331517279148102E-2</v>
      </c>
      <c r="H654" s="3">
        <v>168.91551208496094</v>
      </c>
      <c r="I654" s="3">
        <v>444.9656982421875</v>
      </c>
      <c r="J654" s="3">
        <v>388.49053955078125</v>
      </c>
      <c r="K654" s="3">
        <f t="shared" si="60"/>
        <v>10.286758958937044</v>
      </c>
      <c r="L654" s="3">
        <f t="shared" si="61"/>
        <v>11.782152760026703</v>
      </c>
      <c r="M654" s="3">
        <f t="shared" si="62"/>
        <v>1.4813277108619334</v>
      </c>
      <c r="N654" s="3">
        <f t="shared" si="63"/>
        <v>18.168157897189264</v>
      </c>
      <c r="O654" s="3">
        <f t="shared" si="64"/>
        <v>0.87307974768727514</v>
      </c>
      <c r="P654" s="4">
        <f t="shared" si="65"/>
        <v>213.06568686913798</v>
      </c>
    </row>
    <row r="655" spans="1:16" x14ac:dyDescent="0.15">
      <c r="A655" t="s">
        <v>27</v>
      </c>
      <c r="B655" s="1">
        <v>2020</v>
      </c>
      <c r="C655" s="3">
        <v>3704.661376953125</v>
      </c>
      <c r="D655" s="3">
        <v>2279.539306640625</v>
      </c>
      <c r="E655" s="3">
        <v>14.281286239624023</v>
      </c>
      <c r="F655" s="3">
        <v>54.528549194335938</v>
      </c>
      <c r="G655" s="3">
        <v>6.8331517279148102E-2</v>
      </c>
      <c r="H655" s="3">
        <v>22.686063766479492</v>
      </c>
      <c r="I655" s="3">
        <v>163.40364074707031</v>
      </c>
      <c r="J655" s="3">
        <v>140.56402587890625</v>
      </c>
      <c r="K655" s="3">
        <f t="shared" si="60"/>
        <v>22.671841092497484</v>
      </c>
      <c r="L655" s="3">
        <f t="shared" si="61"/>
        <v>26.355686341430161</v>
      </c>
      <c r="M655" s="3">
        <f t="shared" si="62"/>
        <v>1.4260828854686134</v>
      </c>
      <c r="N655" s="3">
        <f t="shared" si="63"/>
        <v>47.936338372862991</v>
      </c>
      <c r="O655" s="3">
        <f t="shared" si="64"/>
        <v>0.86022578956170803</v>
      </c>
      <c r="P655" s="4">
        <f t="shared" si="65"/>
        <v>172.447512997807</v>
      </c>
    </row>
    <row r="656" spans="1:16" x14ac:dyDescent="0.15">
      <c r="A656" t="s">
        <v>30</v>
      </c>
      <c r="B656" s="1">
        <v>2020</v>
      </c>
      <c r="C656" s="3">
        <v>11562.8544921875</v>
      </c>
      <c r="D656" s="3">
        <v>10096.3232421875</v>
      </c>
      <c r="E656" s="3">
        <v>28.357578277587891</v>
      </c>
      <c r="F656" s="3">
        <v>69.561485290527344</v>
      </c>
      <c r="G656" s="3">
        <v>6.8331517279148102E-2</v>
      </c>
      <c r="H656" s="3">
        <v>93.750839233398438</v>
      </c>
      <c r="I656" s="3">
        <v>230.72898864746094</v>
      </c>
      <c r="J656" s="3">
        <v>193.1873779296875</v>
      </c>
      <c r="K656" s="3">
        <f t="shared" si="60"/>
        <v>50.114441882527373</v>
      </c>
      <c r="L656" s="3">
        <f t="shared" si="61"/>
        <v>59.853053631671102</v>
      </c>
      <c r="M656" s="3">
        <f t="shared" si="62"/>
        <v>1.0961509181894977</v>
      </c>
      <c r="N656" s="3">
        <f t="shared" si="63"/>
        <v>70.772481714550864</v>
      </c>
      <c r="O656" s="3">
        <f t="shared" si="64"/>
        <v>0.83729131333759454</v>
      </c>
      <c r="P656" s="4">
        <f t="shared" si="65"/>
        <v>538.2369122149554</v>
      </c>
    </row>
    <row r="657" spans="1:16" x14ac:dyDescent="0.15">
      <c r="A657" t="s">
        <v>22</v>
      </c>
      <c r="B657" s="1">
        <v>2020</v>
      </c>
      <c r="C657" s="3">
        <v>136731.359375</v>
      </c>
      <c r="D657" s="3">
        <v>85694.5546875</v>
      </c>
      <c r="E657" s="3">
        <v>307.4918212890625</v>
      </c>
      <c r="F657" s="3">
        <v>2118.27685546875</v>
      </c>
      <c r="G657" s="3">
        <v>6.8331517279148102E-2</v>
      </c>
      <c r="H657" s="3">
        <v>608.1505126953125</v>
      </c>
      <c r="I657" s="3">
        <v>5642.09130859375</v>
      </c>
      <c r="J657" s="3">
        <v>4898.25732421875</v>
      </c>
      <c r="K657" s="3">
        <f t="shared" si="60"/>
        <v>24.234162812419868</v>
      </c>
      <c r="L657" s="3">
        <f t="shared" si="61"/>
        <v>27.914286719676991</v>
      </c>
      <c r="M657" s="3">
        <f t="shared" si="62"/>
        <v>1.4162830658432712</v>
      </c>
      <c r="N657" s="3">
        <f t="shared" si="63"/>
        <v>50.149119762404332</v>
      </c>
      <c r="O657" s="3">
        <f t="shared" si="64"/>
        <v>0.86816342669924018</v>
      </c>
      <c r="P657" s="4">
        <f t="shared" si="65"/>
        <v>1265.8286267685951</v>
      </c>
    </row>
    <row r="658" spans="1:16" x14ac:dyDescent="0.15">
      <c r="A658" t="s">
        <v>23</v>
      </c>
      <c r="B658" s="1">
        <v>2020</v>
      </c>
      <c r="C658" s="3">
        <v>5060.8369140625</v>
      </c>
      <c r="D658" s="3">
        <v>814.85333251953125</v>
      </c>
      <c r="E658" s="3">
        <v>74.413017272949219</v>
      </c>
      <c r="F658" s="3">
        <v>113.02032470703125</v>
      </c>
      <c r="G658" s="3">
        <v>6.8331517279148102E-2</v>
      </c>
      <c r="H658" s="3">
        <v>20.362791061401367</v>
      </c>
      <c r="I658" s="3">
        <v>141.6490478515625</v>
      </c>
      <c r="J658" s="3">
        <v>119.13492584228516</v>
      </c>
      <c r="K658" s="3">
        <f t="shared" si="60"/>
        <v>35.727998110978298</v>
      </c>
      <c r="L658" s="3">
        <f t="shared" si="61"/>
        <v>42.479876310681611</v>
      </c>
      <c r="M658" s="3">
        <f t="shared" si="62"/>
        <v>4.4005351859045527</v>
      </c>
      <c r="N658" s="3">
        <f t="shared" si="63"/>
        <v>37.922682870778786</v>
      </c>
      <c r="O658" s="3">
        <f t="shared" si="64"/>
        <v>0.84105701837918145</v>
      </c>
      <c r="P658" s="4">
        <f t="shared" si="65"/>
        <v>118.56585181147463</v>
      </c>
    </row>
    <row r="659" spans="1:16" x14ac:dyDescent="0.15">
      <c r="A659" t="s">
        <v>24</v>
      </c>
      <c r="B659" s="1">
        <v>2020</v>
      </c>
      <c r="C659" s="3">
        <v>2942.969970703125</v>
      </c>
      <c r="D659" s="3">
        <v>1916.767333984375</v>
      </c>
      <c r="E659" s="3">
        <v>29.79254150390625</v>
      </c>
      <c r="F659" s="3">
        <v>28.015920639038086</v>
      </c>
      <c r="G659" s="3">
        <v>10.659716606140137</v>
      </c>
      <c r="H659" s="3">
        <v>220.57412719726562</v>
      </c>
      <c r="I659" s="3">
        <v>241.95890808105469</v>
      </c>
      <c r="J659" s="3">
        <v>191.72259521484375</v>
      </c>
      <c r="K659" s="3">
        <f t="shared" si="60"/>
        <v>12.163098246902523</v>
      </c>
      <c r="L659" s="3">
        <f t="shared" si="61"/>
        <v>15.350146744076993</v>
      </c>
      <c r="M659" s="3">
        <f t="shared" si="62"/>
        <v>1.2364166075485947</v>
      </c>
      <c r="N659" s="3">
        <f t="shared" si="63"/>
        <v>11.351871339333444</v>
      </c>
      <c r="O659" s="3">
        <f t="shared" si="64"/>
        <v>0.79237667559079039</v>
      </c>
      <c r="P659" s="4">
        <f t="shared" si="65"/>
        <v>210.88804607260889</v>
      </c>
    </row>
    <row r="660" spans="1:16" x14ac:dyDescent="0.15">
      <c r="A660" t="s">
        <v>25</v>
      </c>
      <c r="B660" s="1">
        <v>2020</v>
      </c>
      <c r="C660" s="3">
        <v>49322.91796875</v>
      </c>
      <c r="D660" s="3">
        <v>21327.0859375</v>
      </c>
      <c r="E660" s="3">
        <v>77.556266784667969</v>
      </c>
      <c r="F660" s="3">
        <v>195.15480041503906</v>
      </c>
      <c r="G660" s="3">
        <v>6.8331517279148102E-2</v>
      </c>
      <c r="H660" s="3">
        <v>226.0406494140625</v>
      </c>
      <c r="I660" s="3">
        <v>3105.211669921875</v>
      </c>
      <c r="J660" s="3">
        <v>2559.3935546875</v>
      </c>
      <c r="K660" s="3">
        <f t="shared" si="60"/>
        <v>15.883914918428388</v>
      </c>
      <c r="L660" s="3">
        <f t="shared" si="61"/>
        <v>19.271330068959358</v>
      </c>
      <c r="M660" s="3">
        <f t="shared" si="62"/>
        <v>1.8221015600198076</v>
      </c>
      <c r="N660" s="3">
        <f t="shared" si="63"/>
        <v>117.08321520333749</v>
      </c>
      <c r="O660" s="3">
        <f t="shared" si="64"/>
        <v>0.82422515008514463</v>
      </c>
      <c r="P660" s="4">
        <f t="shared" si="65"/>
        <v>364.81527254603827</v>
      </c>
    </row>
    <row r="661" spans="1:16" x14ac:dyDescent="0.15">
      <c r="A661" t="s">
        <v>26</v>
      </c>
      <c r="B661" s="1">
        <v>2020</v>
      </c>
      <c r="C661" s="3">
        <v>41703.4765625</v>
      </c>
      <c r="D661" s="3">
        <v>22958.978515625</v>
      </c>
      <c r="E661" s="3">
        <v>287.94900512695312</v>
      </c>
      <c r="F661" s="3">
        <v>883.66314697265625</v>
      </c>
      <c r="G661" s="3">
        <v>6.8331517279148102E-2</v>
      </c>
      <c r="H661" s="3">
        <v>866.92193603515625</v>
      </c>
      <c r="I661" s="3">
        <v>3198.79443359375</v>
      </c>
      <c r="J661" s="3">
        <v>2922.494873046875</v>
      </c>
      <c r="K661" s="3">
        <f t="shared" si="60"/>
        <v>13.037248072126783</v>
      </c>
      <c r="L661" s="3">
        <f t="shared" si="61"/>
        <v>14.269820264567869</v>
      </c>
      <c r="M661" s="3">
        <f t="shared" si="62"/>
        <v>1.420020725385069</v>
      </c>
      <c r="N661" s="3">
        <f t="shared" si="63"/>
        <v>23.821663509457757</v>
      </c>
      <c r="O661" s="3">
        <f t="shared" si="64"/>
        <v>0.91362384601987046</v>
      </c>
      <c r="P661" s="4">
        <f t="shared" si="65"/>
        <v>245.38304634875701</v>
      </c>
    </row>
    <row r="662" spans="1:16" x14ac:dyDescent="0.15">
      <c r="K662" s="3"/>
      <c r="L662" s="3"/>
      <c r="M662" s="3"/>
      <c r="N662" s="3"/>
      <c r="O662" s="3"/>
      <c r="P662" s="4"/>
    </row>
    <row r="663" spans="1:16" x14ac:dyDescent="0.15">
      <c r="K663" s="3"/>
      <c r="L663" s="3"/>
      <c r="M663" s="3"/>
      <c r="N663" s="3"/>
      <c r="O663" s="3"/>
      <c r="P663" s="4"/>
    </row>
    <row r="664" spans="1:16" x14ac:dyDescent="0.15">
      <c r="K664" s="3"/>
      <c r="L664" s="3"/>
      <c r="M664" s="3"/>
      <c r="N664" s="3"/>
      <c r="O664" s="3"/>
      <c r="P664" s="4"/>
    </row>
    <row r="665" spans="1:16" x14ac:dyDescent="0.15">
      <c r="K665" s="3"/>
      <c r="L665" s="3"/>
      <c r="M665" s="3"/>
      <c r="N665" s="3"/>
      <c r="O665" s="3"/>
      <c r="P665" s="4"/>
    </row>
    <row r="666" spans="1:16" x14ac:dyDescent="0.15">
      <c r="K666" s="3"/>
      <c r="L666" s="3"/>
      <c r="M666" s="3"/>
      <c r="N666" s="3"/>
      <c r="O666" s="3"/>
      <c r="P666" s="4"/>
    </row>
    <row r="667" spans="1:16" x14ac:dyDescent="0.15">
      <c r="K667" s="3"/>
      <c r="L667" s="3"/>
      <c r="M667" s="3"/>
      <c r="N667" s="3"/>
      <c r="O667" s="3"/>
      <c r="P667" s="4"/>
    </row>
    <row r="668" spans="1:16" x14ac:dyDescent="0.15">
      <c r="K668" s="3"/>
      <c r="L668" s="3"/>
      <c r="M668" s="3"/>
      <c r="N668" s="3"/>
      <c r="O668" s="3"/>
      <c r="P668" s="4"/>
    </row>
    <row r="669" spans="1:16" x14ac:dyDescent="0.15">
      <c r="K669" s="3"/>
      <c r="L669" s="3"/>
      <c r="M669" s="3"/>
      <c r="N669" s="3"/>
      <c r="O669" s="3"/>
      <c r="P669" s="4"/>
    </row>
    <row r="670" spans="1:16" x14ac:dyDescent="0.15">
      <c r="K670" s="3"/>
      <c r="L670" s="3"/>
      <c r="M670" s="3"/>
      <c r="N670" s="3"/>
      <c r="O670" s="3"/>
      <c r="P670" s="4"/>
    </row>
    <row r="671" spans="1:16" x14ac:dyDescent="0.15">
      <c r="K671" s="3"/>
      <c r="L671" s="3"/>
      <c r="M671" s="3"/>
      <c r="N671" s="3"/>
      <c r="O671" s="3"/>
      <c r="P671" s="4"/>
    </row>
    <row r="672" spans="1:16" x14ac:dyDescent="0.15">
      <c r="K672" s="3"/>
      <c r="L672" s="3"/>
      <c r="M672" s="3"/>
      <c r="N672" s="3"/>
      <c r="O672" s="3"/>
      <c r="P672" s="4"/>
    </row>
    <row r="673" spans="11:16" x14ac:dyDescent="0.15">
      <c r="K673" s="3"/>
      <c r="L673" s="3"/>
      <c r="M673" s="3"/>
      <c r="N673" s="3"/>
      <c r="O673" s="3"/>
      <c r="P673" s="4"/>
    </row>
    <row r="674" spans="11:16" x14ac:dyDescent="0.15">
      <c r="K674" s="3"/>
      <c r="L674" s="3"/>
      <c r="M674" s="3"/>
      <c r="N674" s="3"/>
      <c r="O674" s="3"/>
      <c r="P674" s="4"/>
    </row>
    <row r="675" spans="11:16" x14ac:dyDescent="0.15">
      <c r="K675" s="3"/>
      <c r="L675" s="3"/>
      <c r="M675" s="3"/>
      <c r="N675" s="3"/>
      <c r="O675" s="3"/>
      <c r="P675" s="4"/>
    </row>
    <row r="676" spans="11:16" x14ac:dyDescent="0.15">
      <c r="K676" s="3"/>
      <c r="L676" s="3"/>
      <c r="M676" s="3"/>
      <c r="N676" s="3"/>
      <c r="O676" s="3"/>
      <c r="P676" s="4"/>
    </row>
    <row r="677" spans="11:16" x14ac:dyDescent="0.15">
      <c r="K677" s="3"/>
      <c r="L677" s="3"/>
      <c r="M677" s="3"/>
      <c r="N677" s="3"/>
      <c r="O677" s="3"/>
      <c r="P677" s="4"/>
    </row>
    <row r="678" spans="11:16" x14ac:dyDescent="0.15">
      <c r="K678" s="3"/>
      <c r="L678" s="3"/>
      <c r="M678" s="3"/>
      <c r="N678" s="3"/>
      <c r="O678" s="3"/>
      <c r="P678" s="4"/>
    </row>
    <row r="679" spans="11:16" x14ac:dyDescent="0.15">
      <c r="K679" s="3"/>
      <c r="L679" s="3"/>
      <c r="M679" s="3"/>
      <c r="N679" s="3"/>
      <c r="O679" s="3"/>
      <c r="P679" s="4"/>
    </row>
    <row r="680" spans="11:16" x14ac:dyDescent="0.15">
      <c r="K680" s="3"/>
      <c r="L680" s="3"/>
      <c r="M680" s="3"/>
      <c r="N680" s="3"/>
      <c r="O680" s="3"/>
      <c r="P680" s="4"/>
    </row>
    <row r="681" spans="11:16" x14ac:dyDescent="0.15">
      <c r="K681" s="3"/>
      <c r="L681" s="3"/>
      <c r="M681" s="3"/>
      <c r="N681" s="3"/>
      <c r="O681" s="3"/>
      <c r="P681" s="4"/>
    </row>
    <row r="682" spans="11:16" x14ac:dyDescent="0.15">
      <c r="K682" s="3"/>
      <c r="L682" s="3"/>
      <c r="M682" s="3"/>
      <c r="N682" s="3"/>
      <c r="O682" s="3"/>
      <c r="P682" s="4"/>
    </row>
    <row r="683" spans="11:16" x14ac:dyDescent="0.15">
      <c r="K683" s="3"/>
      <c r="L683" s="3"/>
      <c r="M683" s="3"/>
      <c r="N683" s="3"/>
      <c r="O683" s="3"/>
      <c r="P683" s="4"/>
    </row>
    <row r="684" spans="11:16" x14ac:dyDescent="0.15">
      <c r="K684" s="3"/>
      <c r="L684" s="3"/>
      <c r="M684" s="3"/>
      <c r="N684" s="3"/>
      <c r="O684" s="3"/>
      <c r="P684" s="4"/>
    </row>
    <row r="685" spans="11:16" x14ac:dyDescent="0.15">
      <c r="K685" s="3"/>
      <c r="L685" s="3"/>
      <c r="M685" s="3"/>
      <c r="N685" s="3"/>
      <c r="O685" s="3"/>
      <c r="P685" s="4"/>
    </row>
    <row r="686" spans="11:16" x14ac:dyDescent="0.15">
      <c r="K686" s="3"/>
      <c r="L686" s="3"/>
      <c r="M686" s="3"/>
      <c r="N686" s="3"/>
      <c r="O686" s="3"/>
      <c r="P686" s="4"/>
    </row>
    <row r="687" spans="11:16" x14ac:dyDescent="0.15">
      <c r="K687" s="3"/>
      <c r="L687" s="3"/>
      <c r="M687" s="3"/>
      <c r="N687" s="3"/>
      <c r="O687" s="3"/>
      <c r="P687" s="4"/>
    </row>
    <row r="688" spans="11:16" x14ac:dyDescent="0.15">
      <c r="K688" s="3"/>
      <c r="L688" s="3"/>
      <c r="M688" s="3"/>
      <c r="N688" s="3"/>
      <c r="O688" s="3"/>
      <c r="P688" s="4"/>
    </row>
    <row r="689" spans="11:16" x14ac:dyDescent="0.15">
      <c r="K689" s="3"/>
      <c r="L689" s="3"/>
      <c r="M689" s="3"/>
      <c r="N689" s="3"/>
      <c r="O689" s="3"/>
      <c r="P689" s="4"/>
    </row>
    <row r="690" spans="11:16" x14ac:dyDescent="0.15">
      <c r="K690" s="3"/>
      <c r="L690" s="3"/>
      <c r="M690" s="3"/>
      <c r="N690" s="3"/>
      <c r="O690" s="3"/>
      <c r="P690" s="4"/>
    </row>
    <row r="691" spans="11:16" x14ac:dyDescent="0.15">
      <c r="K691" s="3"/>
      <c r="L691" s="3"/>
      <c r="M691" s="3"/>
      <c r="N691" s="3"/>
      <c r="O691" s="3"/>
      <c r="P691" s="4"/>
    </row>
    <row r="692" spans="11:16" x14ac:dyDescent="0.15">
      <c r="K692" s="3"/>
      <c r="L692" s="3"/>
      <c r="M692" s="3"/>
      <c r="N692" s="3"/>
      <c r="O692" s="3"/>
      <c r="P692" s="4"/>
    </row>
    <row r="693" spans="11:16" x14ac:dyDescent="0.15">
      <c r="K693" s="3"/>
      <c r="L693" s="3"/>
      <c r="M693" s="3"/>
      <c r="N693" s="3"/>
      <c r="O693" s="3"/>
      <c r="P693" s="4"/>
    </row>
    <row r="694" spans="11:16" x14ac:dyDescent="0.15">
      <c r="K694" s="3"/>
      <c r="L694" s="3"/>
      <c r="M694" s="3"/>
      <c r="N694" s="3"/>
      <c r="O694" s="3"/>
      <c r="P694" s="4"/>
    </row>
    <row r="695" spans="11:16" x14ac:dyDescent="0.15">
      <c r="K695" s="3"/>
      <c r="L695" s="3"/>
      <c r="M695" s="3"/>
      <c r="N695" s="3"/>
      <c r="O695" s="3"/>
      <c r="P695" s="4"/>
    </row>
    <row r="696" spans="11:16" x14ac:dyDescent="0.15">
      <c r="K696" s="3"/>
      <c r="L696" s="3"/>
      <c r="M696" s="3"/>
      <c r="N696" s="3"/>
      <c r="O696" s="3"/>
      <c r="P696" s="4"/>
    </row>
    <row r="697" spans="11:16" x14ac:dyDescent="0.15">
      <c r="K697" s="3"/>
      <c r="L697" s="3"/>
      <c r="M697" s="3"/>
      <c r="N697" s="3"/>
      <c r="O697" s="3"/>
      <c r="P697" s="4"/>
    </row>
    <row r="698" spans="11:16" x14ac:dyDescent="0.15">
      <c r="K698" s="3"/>
      <c r="L698" s="3"/>
      <c r="M698" s="3"/>
      <c r="N698" s="3"/>
      <c r="O698" s="3"/>
      <c r="P698" s="4"/>
    </row>
    <row r="699" spans="11:16" x14ac:dyDescent="0.15">
      <c r="K699" s="3"/>
      <c r="L699" s="3"/>
      <c r="M699" s="3"/>
      <c r="N699" s="3"/>
      <c r="O699" s="3"/>
      <c r="P699" s="4"/>
    </row>
    <row r="700" spans="11:16" x14ac:dyDescent="0.15">
      <c r="K700" s="3"/>
      <c r="L700" s="3"/>
      <c r="M700" s="3"/>
      <c r="N700" s="3"/>
      <c r="O700" s="3"/>
      <c r="P700" s="4"/>
    </row>
    <row r="701" spans="11:16" x14ac:dyDescent="0.15">
      <c r="K701" s="3"/>
      <c r="L701" s="3"/>
      <c r="M701" s="3"/>
      <c r="N701" s="3"/>
      <c r="O701" s="3"/>
      <c r="P701" s="4"/>
    </row>
    <row r="702" spans="11:16" x14ac:dyDescent="0.15">
      <c r="K702" s="3"/>
      <c r="L702" s="3"/>
      <c r="M702" s="3"/>
      <c r="N702" s="3"/>
      <c r="O702" s="3"/>
      <c r="P702" s="4"/>
    </row>
    <row r="703" spans="11:16" x14ac:dyDescent="0.15">
      <c r="K703" s="3"/>
      <c r="L703" s="3"/>
      <c r="M703" s="3"/>
      <c r="N703" s="3"/>
      <c r="O703" s="3"/>
      <c r="P703" s="4"/>
    </row>
    <row r="704" spans="11:16" x14ac:dyDescent="0.15">
      <c r="K704" s="3"/>
      <c r="L704" s="3"/>
      <c r="M704" s="3"/>
      <c r="N704" s="3"/>
      <c r="O704" s="3"/>
      <c r="P704" s="4"/>
    </row>
    <row r="705" spans="11:16" x14ac:dyDescent="0.15">
      <c r="K705" s="3"/>
      <c r="L705" s="3"/>
      <c r="M705" s="3"/>
      <c r="N705" s="3"/>
      <c r="O705" s="3"/>
      <c r="P705" s="4"/>
    </row>
    <row r="706" spans="11:16" x14ac:dyDescent="0.15">
      <c r="K706" s="3"/>
      <c r="L706" s="3"/>
      <c r="M706" s="3"/>
      <c r="N706" s="3"/>
      <c r="O706" s="3"/>
      <c r="P706" s="4"/>
    </row>
    <row r="707" spans="11:16" x14ac:dyDescent="0.15">
      <c r="K707" s="3"/>
      <c r="L707" s="3"/>
      <c r="M707" s="3"/>
      <c r="N707" s="3"/>
      <c r="O707" s="3"/>
      <c r="P707" s="4"/>
    </row>
    <row r="708" spans="11:16" x14ac:dyDescent="0.15">
      <c r="K708" s="3"/>
      <c r="L708" s="3"/>
      <c r="M708" s="3"/>
      <c r="N708" s="3"/>
      <c r="O708" s="3"/>
      <c r="P708" s="4"/>
    </row>
    <row r="709" spans="11:16" x14ac:dyDescent="0.15">
      <c r="K709" s="3"/>
      <c r="L709" s="3"/>
      <c r="M709" s="3"/>
      <c r="N709" s="3"/>
      <c r="O709" s="3"/>
      <c r="P709" s="4"/>
    </row>
    <row r="710" spans="11:16" x14ac:dyDescent="0.15">
      <c r="K710" s="3"/>
      <c r="L710" s="3"/>
      <c r="M710" s="3"/>
      <c r="N710" s="3"/>
      <c r="O710" s="3"/>
      <c r="P710" s="4"/>
    </row>
    <row r="711" spans="11:16" x14ac:dyDescent="0.15">
      <c r="K711" s="3"/>
      <c r="L711" s="3"/>
      <c r="M711" s="3"/>
      <c r="N711" s="3"/>
      <c r="O711" s="3"/>
      <c r="P711" s="4"/>
    </row>
    <row r="712" spans="11:16" x14ac:dyDescent="0.15">
      <c r="K712" s="3"/>
      <c r="L712" s="3"/>
      <c r="M712" s="3"/>
      <c r="N712" s="3"/>
      <c r="O712" s="3"/>
      <c r="P712" s="4"/>
    </row>
    <row r="713" spans="11:16" x14ac:dyDescent="0.15">
      <c r="K713" s="3"/>
      <c r="L713" s="3"/>
      <c r="M713" s="3"/>
      <c r="N713" s="3"/>
      <c r="O713" s="3"/>
      <c r="P713" s="4"/>
    </row>
    <row r="714" spans="11:16" x14ac:dyDescent="0.15">
      <c r="K714" s="3"/>
      <c r="L714" s="3"/>
      <c r="M714" s="3"/>
      <c r="N714" s="3"/>
      <c r="O714" s="3"/>
      <c r="P714" s="4"/>
    </row>
    <row r="715" spans="11:16" x14ac:dyDescent="0.15">
      <c r="K715" s="3"/>
      <c r="L715" s="3"/>
      <c r="M715" s="3"/>
      <c r="N715" s="3"/>
      <c r="O715" s="3"/>
      <c r="P715" s="4"/>
    </row>
    <row r="716" spans="11:16" x14ac:dyDescent="0.15">
      <c r="K716" s="3"/>
      <c r="L716" s="3"/>
      <c r="M716" s="3"/>
      <c r="N716" s="3"/>
      <c r="O716" s="3"/>
      <c r="P716" s="4"/>
    </row>
    <row r="717" spans="11:16" x14ac:dyDescent="0.15">
      <c r="K717" s="3"/>
      <c r="L717" s="3"/>
      <c r="M717" s="3"/>
      <c r="N717" s="3"/>
      <c r="O717" s="3"/>
      <c r="P717" s="4"/>
    </row>
    <row r="718" spans="11:16" x14ac:dyDescent="0.15">
      <c r="K718" s="3"/>
      <c r="L718" s="3"/>
      <c r="M718" s="3"/>
      <c r="N718" s="3"/>
      <c r="O718" s="3"/>
      <c r="P718" s="4"/>
    </row>
    <row r="719" spans="11:16" x14ac:dyDescent="0.15">
      <c r="K719" s="3"/>
      <c r="L719" s="3"/>
      <c r="M719" s="3"/>
      <c r="N719" s="3"/>
      <c r="O719" s="3"/>
      <c r="P719" s="4"/>
    </row>
    <row r="720" spans="11:16" x14ac:dyDescent="0.15">
      <c r="K720" s="3"/>
      <c r="L720" s="3"/>
      <c r="M720" s="3"/>
      <c r="N720" s="3"/>
      <c r="O720" s="3"/>
      <c r="P720" s="4"/>
    </row>
    <row r="721" spans="11:16" x14ac:dyDescent="0.15">
      <c r="K721" s="3"/>
      <c r="L721" s="3"/>
      <c r="M721" s="3"/>
      <c r="N721" s="3"/>
      <c r="O721" s="3"/>
      <c r="P721" s="4"/>
    </row>
    <row r="722" spans="11:16" x14ac:dyDescent="0.15">
      <c r="K722" s="3"/>
      <c r="L722" s="3"/>
      <c r="M722" s="3"/>
      <c r="N722" s="3"/>
      <c r="O722" s="3"/>
      <c r="P722" s="4"/>
    </row>
    <row r="723" spans="11:16" x14ac:dyDescent="0.15">
      <c r="K723" s="3"/>
      <c r="L723" s="3"/>
      <c r="M723" s="3"/>
      <c r="N723" s="3"/>
      <c r="O723" s="3"/>
      <c r="P723" s="4"/>
    </row>
    <row r="724" spans="11:16" x14ac:dyDescent="0.15">
      <c r="K724" s="3"/>
      <c r="L724" s="3"/>
      <c r="M724" s="3"/>
      <c r="N724" s="3"/>
      <c r="O724" s="3"/>
      <c r="P724" s="4"/>
    </row>
    <row r="725" spans="11:16" x14ac:dyDescent="0.15">
      <c r="K725" s="3"/>
      <c r="L725" s="3"/>
      <c r="M725" s="3"/>
      <c r="N725" s="3"/>
      <c r="O725" s="3"/>
      <c r="P725" s="4"/>
    </row>
    <row r="726" spans="11:16" x14ac:dyDescent="0.15">
      <c r="K726" s="3"/>
      <c r="L726" s="3"/>
      <c r="M726" s="3"/>
      <c r="N726" s="3"/>
      <c r="O726" s="3"/>
      <c r="P726" s="4"/>
    </row>
    <row r="727" spans="11:16" x14ac:dyDescent="0.15">
      <c r="K727" s="3"/>
      <c r="L727" s="3"/>
      <c r="M727" s="3"/>
      <c r="N727" s="3"/>
      <c r="O727" s="3"/>
      <c r="P727" s="4"/>
    </row>
    <row r="728" spans="11:16" x14ac:dyDescent="0.15">
      <c r="K728" s="3"/>
      <c r="L728" s="3"/>
      <c r="M728" s="3"/>
      <c r="N728" s="3"/>
      <c r="O728" s="3"/>
      <c r="P728" s="4"/>
    </row>
    <row r="729" spans="11:16" x14ac:dyDescent="0.15">
      <c r="K729" s="3"/>
      <c r="L729" s="3"/>
      <c r="M729" s="3"/>
      <c r="N729" s="3"/>
      <c r="O729" s="3"/>
      <c r="P729" s="4"/>
    </row>
    <row r="730" spans="11:16" x14ac:dyDescent="0.15">
      <c r="K730" s="3"/>
      <c r="L730" s="3"/>
      <c r="M730" s="3"/>
      <c r="N730" s="3"/>
      <c r="O730" s="3"/>
      <c r="P730" s="4"/>
    </row>
    <row r="731" spans="11:16" x14ac:dyDescent="0.15">
      <c r="K731" s="3"/>
      <c r="L731" s="3"/>
      <c r="M731" s="3"/>
      <c r="N731" s="3"/>
      <c r="O731" s="3"/>
      <c r="P731" s="4"/>
    </row>
    <row r="732" spans="11:16" x14ac:dyDescent="0.15">
      <c r="K732" s="3"/>
      <c r="L732" s="3"/>
      <c r="M732" s="3"/>
      <c r="N732" s="3"/>
      <c r="O732" s="3"/>
      <c r="P732" s="4"/>
    </row>
    <row r="733" spans="11:16" x14ac:dyDescent="0.15">
      <c r="K733" s="3"/>
      <c r="L733" s="3"/>
      <c r="M733" s="3"/>
      <c r="N733" s="3"/>
      <c r="O733" s="3"/>
      <c r="P733" s="4"/>
    </row>
    <row r="734" spans="11:16" x14ac:dyDescent="0.15">
      <c r="K734" s="3"/>
      <c r="L734" s="3"/>
      <c r="M734" s="3"/>
      <c r="N734" s="3"/>
      <c r="O734" s="3"/>
      <c r="P734" s="4"/>
    </row>
    <row r="735" spans="11:16" x14ac:dyDescent="0.15">
      <c r="K735" s="3"/>
      <c r="L735" s="3"/>
      <c r="M735" s="3"/>
      <c r="N735" s="3"/>
      <c r="O735" s="3"/>
      <c r="P735" s="4"/>
    </row>
    <row r="736" spans="11:16" x14ac:dyDescent="0.15">
      <c r="K736" s="3"/>
      <c r="L736" s="3"/>
      <c r="M736" s="3"/>
      <c r="N736" s="3"/>
      <c r="O736" s="3"/>
      <c r="P736" s="4"/>
    </row>
    <row r="737" spans="11:16" x14ac:dyDescent="0.15">
      <c r="K737" s="3"/>
      <c r="L737" s="3"/>
      <c r="M737" s="3"/>
      <c r="N737" s="3"/>
      <c r="O737" s="3"/>
      <c r="P737" s="4"/>
    </row>
    <row r="738" spans="11:16" x14ac:dyDescent="0.15">
      <c r="K738" s="3"/>
      <c r="L738" s="3"/>
      <c r="M738" s="3"/>
      <c r="N738" s="3"/>
      <c r="O738" s="3"/>
      <c r="P738" s="4"/>
    </row>
    <row r="739" spans="11:16" x14ac:dyDescent="0.15">
      <c r="K739" s="3"/>
      <c r="L739" s="3"/>
      <c r="M739" s="3"/>
      <c r="N739" s="3"/>
      <c r="O739" s="3"/>
      <c r="P739" s="4"/>
    </row>
    <row r="740" spans="11:16" x14ac:dyDescent="0.15">
      <c r="K740" s="3"/>
      <c r="L740" s="3"/>
      <c r="M740" s="3"/>
      <c r="N740" s="3"/>
      <c r="O740" s="3"/>
      <c r="P740" s="4"/>
    </row>
    <row r="741" spans="11:16" x14ac:dyDescent="0.15">
      <c r="K741" s="3"/>
      <c r="L741" s="3"/>
      <c r="M741" s="3"/>
      <c r="N741" s="3"/>
      <c r="O741" s="3"/>
      <c r="P741" s="4"/>
    </row>
    <row r="742" spans="11:16" x14ac:dyDescent="0.15">
      <c r="K742" s="3"/>
      <c r="L742" s="3"/>
      <c r="M742" s="3"/>
      <c r="N742" s="3"/>
      <c r="O742" s="3"/>
      <c r="P742" s="4"/>
    </row>
    <row r="743" spans="11:16" x14ac:dyDescent="0.15">
      <c r="K743" s="3"/>
      <c r="L743" s="3"/>
      <c r="M743" s="3"/>
      <c r="N743" s="3"/>
      <c r="O743" s="3"/>
      <c r="P743" s="4"/>
    </row>
    <row r="744" spans="11:16" x14ac:dyDescent="0.15">
      <c r="K744" s="3"/>
      <c r="L744" s="3"/>
      <c r="M744" s="3"/>
      <c r="N744" s="3"/>
      <c r="O744" s="3"/>
      <c r="P744" s="4"/>
    </row>
    <row r="745" spans="11:16" x14ac:dyDescent="0.15">
      <c r="K745" s="3"/>
      <c r="L745" s="3"/>
      <c r="M745" s="3"/>
      <c r="N745" s="3"/>
      <c r="O745" s="3"/>
      <c r="P745" s="4"/>
    </row>
    <row r="746" spans="11:16" x14ac:dyDescent="0.15">
      <c r="K746" s="3"/>
      <c r="L746" s="3"/>
      <c r="M746" s="3"/>
      <c r="N746" s="3"/>
      <c r="O746" s="3"/>
      <c r="P746" s="4"/>
    </row>
    <row r="747" spans="11:16" x14ac:dyDescent="0.15">
      <c r="K747" s="3"/>
      <c r="L747" s="3"/>
      <c r="M747" s="3"/>
      <c r="N747" s="3"/>
      <c r="O747" s="3"/>
      <c r="P747" s="4"/>
    </row>
    <row r="748" spans="11:16" x14ac:dyDescent="0.15">
      <c r="K748" s="3"/>
      <c r="L748" s="3"/>
      <c r="M748" s="3"/>
      <c r="N748" s="3"/>
      <c r="O748" s="3"/>
      <c r="P748" s="4"/>
    </row>
    <row r="749" spans="11:16" x14ac:dyDescent="0.15">
      <c r="K749" s="3"/>
      <c r="L749" s="3"/>
      <c r="M749" s="3"/>
      <c r="N749" s="3"/>
      <c r="O749" s="3"/>
      <c r="P749" s="4"/>
    </row>
    <row r="750" spans="11:16" x14ac:dyDescent="0.15">
      <c r="K750" s="3"/>
      <c r="L750" s="3"/>
      <c r="M750" s="3"/>
      <c r="N750" s="3"/>
      <c r="O750" s="3"/>
      <c r="P750" s="4"/>
    </row>
    <row r="751" spans="11:16" x14ac:dyDescent="0.15">
      <c r="K751" s="3"/>
      <c r="L751" s="3"/>
      <c r="M751" s="3"/>
      <c r="N751" s="3"/>
      <c r="O751" s="3"/>
      <c r="P751" s="4"/>
    </row>
    <row r="752" spans="11:16" x14ac:dyDescent="0.15">
      <c r="K752" s="3"/>
      <c r="L752" s="3"/>
      <c r="M752" s="3"/>
      <c r="N752" s="3"/>
      <c r="O752" s="3"/>
      <c r="P752" s="4"/>
    </row>
    <row r="753" spans="11:16" x14ac:dyDescent="0.15">
      <c r="K753" s="3"/>
      <c r="L753" s="3"/>
      <c r="M753" s="3"/>
      <c r="N753" s="3"/>
      <c r="O753" s="3"/>
      <c r="P753" s="4"/>
    </row>
    <row r="754" spans="11:16" x14ac:dyDescent="0.15">
      <c r="K754" s="3"/>
      <c r="L754" s="3"/>
      <c r="M754" s="3"/>
      <c r="N754" s="3"/>
      <c r="O754" s="3"/>
      <c r="P754" s="4"/>
    </row>
    <row r="755" spans="11:16" x14ac:dyDescent="0.15">
      <c r="K755" s="3"/>
      <c r="L755" s="3"/>
      <c r="M755" s="3"/>
      <c r="N755" s="3"/>
      <c r="O755" s="3"/>
      <c r="P755" s="4"/>
    </row>
    <row r="756" spans="11:16" x14ac:dyDescent="0.15">
      <c r="K756" s="3"/>
      <c r="L756" s="3"/>
      <c r="M756" s="3"/>
      <c r="N756" s="3"/>
      <c r="O756" s="3"/>
      <c r="P756" s="4"/>
    </row>
    <row r="757" spans="11:16" x14ac:dyDescent="0.15">
      <c r="K757" s="3"/>
      <c r="L757" s="3"/>
      <c r="M757" s="3"/>
      <c r="N757" s="3"/>
      <c r="O757" s="3"/>
      <c r="P757" s="4"/>
    </row>
    <row r="758" spans="11:16" x14ac:dyDescent="0.15">
      <c r="K758" s="3"/>
      <c r="L758" s="3"/>
      <c r="M758" s="3"/>
      <c r="N758" s="3"/>
      <c r="O758" s="3"/>
      <c r="P758" s="4"/>
    </row>
    <row r="759" spans="11:16" x14ac:dyDescent="0.15">
      <c r="K759" s="3"/>
      <c r="L759" s="3"/>
      <c r="M759" s="3"/>
      <c r="N759" s="3"/>
      <c r="O759" s="3"/>
      <c r="P759" s="4"/>
    </row>
    <row r="760" spans="11:16" x14ac:dyDescent="0.15">
      <c r="K760" s="3"/>
      <c r="L760" s="3"/>
      <c r="M760" s="3"/>
      <c r="N760" s="3"/>
      <c r="O760" s="3"/>
      <c r="P760" s="4"/>
    </row>
    <row r="761" spans="11:16" x14ac:dyDescent="0.15">
      <c r="K761" s="3"/>
      <c r="L761" s="3"/>
      <c r="M761" s="3"/>
      <c r="N761" s="3"/>
      <c r="O761" s="3"/>
      <c r="P761" s="4"/>
    </row>
    <row r="762" spans="11:16" x14ac:dyDescent="0.15">
      <c r="K762" s="3"/>
      <c r="L762" s="3"/>
      <c r="M762" s="3"/>
      <c r="N762" s="3"/>
      <c r="O762" s="3"/>
      <c r="P762" s="4"/>
    </row>
    <row r="763" spans="11:16" x14ac:dyDescent="0.15">
      <c r="K763" s="3"/>
      <c r="L763" s="3"/>
      <c r="M763" s="3"/>
      <c r="N763" s="3"/>
      <c r="O763" s="3"/>
      <c r="P763" s="4"/>
    </row>
    <row r="764" spans="11:16" x14ac:dyDescent="0.15">
      <c r="K764" s="3"/>
      <c r="L764" s="3"/>
      <c r="M764" s="3"/>
      <c r="N764" s="3"/>
      <c r="O764" s="3"/>
      <c r="P764" s="4"/>
    </row>
    <row r="765" spans="11:16" x14ac:dyDescent="0.15">
      <c r="K765" s="3"/>
      <c r="L765" s="3"/>
      <c r="M765" s="3"/>
      <c r="N765" s="3"/>
      <c r="O765" s="3"/>
      <c r="P765" s="4"/>
    </row>
    <row r="766" spans="11:16" x14ac:dyDescent="0.15">
      <c r="K766" s="3"/>
      <c r="L766" s="3"/>
      <c r="M766" s="3"/>
      <c r="N766" s="3"/>
      <c r="O766" s="3"/>
      <c r="P766" s="4"/>
    </row>
    <row r="767" spans="11:16" x14ac:dyDescent="0.15">
      <c r="K767" s="3"/>
      <c r="L767" s="3"/>
      <c r="M767" s="3"/>
      <c r="N767" s="3"/>
      <c r="O767" s="3"/>
      <c r="P767" s="4"/>
    </row>
    <row r="768" spans="11:16" x14ac:dyDescent="0.15">
      <c r="K768" s="3"/>
      <c r="L768" s="3"/>
      <c r="M768" s="3"/>
      <c r="N768" s="3"/>
      <c r="O768" s="3"/>
      <c r="P768" s="4"/>
    </row>
    <row r="769" spans="11:16" x14ac:dyDescent="0.15">
      <c r="K769" s="3"/>
      <c r="L769" s="3"/>
      <c r="M769" s="3"/>
      <c r="N769" s="3"/>
      <c r="O769" s="3"/>
      <c r="P769" s="4"/>
    </row>
    <row r="770" spans="11:16" x14ac:dyDescent="0.15">
      <c r="K770" s="3"/>
      <c r="L770" s="3"/>
      <c r="M770" s="3"/>
      <c r="N770" s="3"/>
      <c r="O770" s="3"/>
      <c r="P770" s="4"/>
    </row>
    <row r="771" spans="11:16" x14ac:dyDescent="0.15">
      <c r="K771" s="3"/>
      <c r="L771" s="3"/>
      <c r="M771" s="3"/>
      <c r="N771" s="3"/>
      <c r="O771" s="3"/>
      <c r="P771" s="4"/>
    </row>
    <row r="772" spans="11:16" x14ac:dyDescent="0.15">
      <c r="K772" s="3"/>
      <c r="L772" s="3"/>
      <c r="M772" s="3"/>
      <c r="N772" s="3"/>
      <c r="O772" s="3"/>
      <c r="P772" s="4"/>
    </row>
    <row r="773" spans="11:16" x14ac:dyDescent="0.15">
      <c r="K773" s="3"/>
      <c r="L773" s="3"/>
      <c r="M773" s="3"/>
      <c r="N773" s="3"/>
      <c r="O773" s="3"/>
      <c r="P773" s="4"/>
    </row>
    <row r="774" spans="11:16" x14ac:dyDescent="0.15">
      <c r="K774" s="3"/>
      <c r="L774" s="3"/>
      <c r="M774" s="3"/>
      <c r="N774" s="3"/>
      <c r="O774" s="3"/>
      <c r="P774" s="4"/>
    </row>
    <row r="775" spans="11:16" x14ac:dyDescent="0.15">
      <c r="K775" s="3"/>
      <c r="L775" s="3"/>
      <c r="M775" s="3"/>
      <c r="N775" s="3"/>
      <c r="O775" s="3"/>
      <c r="P775" s="4"/>
    </row>
    <row r="776" spans="11:16" x14ac:dyDescent="0.15">
      <c r="K776" s="3"/>
      <c r="L776" s="3"/>
      <c r="M776" s="3"/>
      <c r="N776" s="3"/>
      <c r="O776" s="3"/>
      <c r="P776" s="4"/>
    </row>
    <row r="777" spans="11:16" x14ac:dyDescent="0.15">
      <c r="K777" s="3"/>
      <c r="L777" s="3"/>
      <c r="M777" s="3"/>
      <c r="N777" s="3"/>
      <c r="O777" s="3"/>
      <c r="P777" s="4"/>
    </row>
    <row r="778" spans="11:16" x14ac:dyDescent="0.15">
      <c r="K778" s="3"/>
      <c r="L778" s="3"/>
      <c r="M778" s="3"/>
      <c r="N778" s="3"/>
      <c r="O778" s="3"/>
      <c r="P778" s="4"/>
    </row>
    <row r="779" spans="11:16" x14ac:dyDescent="0.15">
      <c r="K779" s="3"/>
      <c r="L779" s="3"/>
      <c r="M779" s="3"/>
      <c r="N779" s="3"/>
      <c r="O779" s="3"/>
      <c r="P779" s="4"/>
    </row>
    <row r="780" spans="11:16" x14ac:dyDescent="0.15">
      <c r="K780" s="3"/>
      <c r="L780" s="3"/>
      <c r="M780" s="3"/>
      <c r="N780" s="3"/>
      <c r="O780" s="3"/>
      <c r="P780" s="4"/>
    </row>
    <row r="781" spans="11:16" x14ac:dyDescent="0.15">
      <c r="K781" s="3"/>
      <c r="L781" s="3"/>
      <c r="M781" s="3"/>
      <c r="N781" s="3"/>
      <c r="O781" s="3"/>
      <c r="P781" s="4"/>
    </row>
    <row r="782" spans="11:16" x14ac:dyDescent="0.15">
      <c r="K782" s="3"/>
      <c r="L782" s="3"/>
      <c r="M782" s="3"/>
      <c r="N782" s="3"/>
      <c r="O782" s="3"/>
      <c r="P782" s="4"/>
    </row>
    <row r="783" spans="11:16" x14ac:dyDescent="0.15">
      <c r="K783" s="3"/>
      <c r="L783" s="3"/>
      <c r="M783" s="3"/>
      <c r="N783" s="3"/>
      <c r="O783" s="3"/>
      <c r="P783" s="4"/>
    </row>
    <row r="784" spans="11:16" x14ac:dyDescent="0.15">
      <c r="K784" s="3"/>
      <c r="L784" s="3"/>
      <c r="M784" s="3"/>
      <c r="N784" s="3"/>
      <c r="O784" s="3"/>
      <c r="P784" s="4"/>
    </row>
    <row r="785" spans="11:16" x14ac:dyDescent="0.15">
      <c r="K785" s="3"/>
      <c r="L785" s="3"/>
      <c r="M785" s="3"/>
      <c r="N785" s="3"/>
      <c r="O785" s="3"/>
      <c r="P785" s="4"/>
    </row>
    <row r="786" spans="11:16" x14ac:dyDescent="0.15">
      <c r="K786" s="3"/>
      <c r="L786" s="3"/>
      <c r="M786" s="3"/>
      <c r="N786" s="3"/>
      <c r="O786" s="3"/>
      <c r="P786" s="4"/>
    </row>
    <row r="787" spans="11:16" x14ac:dyDescent="0.15">
      <c r="K787" s="3"/>
      <c r="L787" s="3"/>
      <c r="M787" s="3"/>
      <c r="N787" s="3"/>
      <c r="O787" s="3"/>
      <c r="P787" s="4"/>
    </row>
    <row r="788" spans="11:16" x14ac:dyDescent="0.15">
      <c r="K788" s="3"/>
      <c r="L788" s="3"/>
      <c r="M788" s="3"/>
      <c r="N788" s="3"/>
      <c r="O788" s="3"/>
      <c r="P788" s="4"/>
    </row>
    <row r="789" spans="11:16" x14ac:dyDescent="0.15">
      <c r="K789" s="3"/>
      <c r="L789" s="3"/>
      <c r="M789" s="3"/>
      <c r="N789" s="3"/>
      <c r="O789" s="3"/>
      <c r="P789" s="4"/>
    </row>
    <row r="790" spans="11:16" x14ac:dyDescent="0.15">
      <c r="K790" s="3"/>
      <c r="L790" s="3"/>
      <c r="M790" s="3"/>
      <c r="N790" s="3"/>
      <c r="O790" s="3"/>
      <c r="P790" s="4"/>
    </row>
    <row r="791" spans="11:16" x14ac:dyDescent="0.15">
      <c r="K791" s="3"/>
      <c r="L791" s="3"/>
      <c r="M791" s="3"/>
      <c r="N791" s="3"/>
      <c r="O791" s="3"/>
      <c r="P791" s="4"/>
    </row>
    <row r="792" spans="11:16" x14ac:dyDescent="0.15">
      <c r="K792" s="3"/>
      <c r="L792" s="3"/>
      <c r="M792" s="3"/>
      <c r="N792" s="3"/>
      <c r="O792" s="3"/>
      <c r="P792" s="4"/>
    </row>
    <row r="793" spans="11:16" x14ac:dyDescent="0.15">
      <c r="K793" s="3"/>
      <c r="L793" s="3"/>
      <c r="M793" s="3"/>
      <c r="N793" s="3"/>
      <c r="O793" s="3"/>
      <c r="P793" s="4"/>
    </row>
    <row r="794" spans="11:16" x14ac:dyDescent="0.15">
      <c r="K794" s="3"/>
      <c r="L794" s="3"/>
      <c r="M794" s="3"/>
      <c r="N794" s="3"/>
      <c r="O794" s="3"/>
      <c r="P794" s="4"/>
    </row>
    <row r="795" spans="11:16" x14ac:dyDescent="0.15">
      <c r="K795" s="3"/>
      <c r="L795" s="3"/>
      <c r="M795" s="3"/>
      <c r="N795" s="3"/>
      <c r="O795" s="3"/>
      <c r="P795" s="4"/>
    </row>
    <row r="796" spans="11:16" x14ac:dyDescent="0.15">
      <c r="K796" s="3"/>
      <c r="L796" s="3"/>
      <c r="M796" s="3"/>
      <c r="N796" s="3"/>
      <c r="O796" s="3"/>
      <c r="P796" s="4"/>
    </row>
    <row r="797" spans="11:16" x14ac:dyDescent="0.15">
      <c r="K797" s="3"/>
      <c r="L797" s="3"/>
      <c r="M797" s="3"/>
      <c r="N797" s="3"/>
      <c r="O797" s="3"/>
      <c r="P797" s="4"/>
    </row>
    <row r="798" spans="11:16" x14ac:dyDescent="0.15">
      <c r="K798" s="3"/>
      <c r="L798" s="3"/>
      <c r="M798" s="3"/>
      <c r="N798" s="3"/>
      <c r="O798" s="3"/>
      <c r="P798" s="4"/>
    </row>
    <row r="799" spans="11:16" x14ac:dyDescent="0.15">
      <c r="K799" s="3"/>
      <c r="L799" s="3"/>
      <c r="M799" s="3"/>
      <c r="N799" s="3"/>
      <c r="O799" s="3"/>
      <c r="P799" s="4"/>
    </row>
    <row r="800" spans="11:16" x14ac:dyDescent="0.15">
      <c r="K800" s="3"/>
      <c r="L800" s="3"/>
      <c r="M800" s="3"/>
      <c r="N800" s="3"/>
      <c r="O800" s="3"/>
      <c r="P800" s="4"/>
    </row>
    <row r="801" spans="11:16" x14ac:dyDescent="0.15">
      <c r="K801" s="3"/>
      <c r="L801" s="3"/>
      <c r="M801" s="3"/>
      <c r="N801" s="3"/>
      <c r="O801" s="3"/>
      <c r="P801" s="4"/>
    </row>
    <row r="802" spans="11:16" x14ac:dyDescent="0.15">
      <c r="K802" s="3"/>
      <c r="L802" s="3"/>
      <c r="M802" s="3"/>
      <c r="N802" s="3"/>
      <c r="O802" s="3"/>
      <c r="P802" s="4"/>
    </row>
    <row r="803" spans="11:16" x14ac:dyDescent="0.15">
      <c r="K803" s="3"/>
      <c r="L803" s="3"/>
      <c r="M803" s="3"/>
      <c r="N803" s="3"/>
      <c r="O803" s="3"/>
      <c r="P803" s="4"/>
    </row>
    <row r="804" spans="11:16" x14ac:dyDescent="0.15">
      <c r="K804" s="3"/>
      <c r="L804" s="3"/>
      <c r="M804" s="3"/>
      <c r="N804" s="3"/>
      <c r="O804" s="3"/>
      <c r="P804" s="4"/>
    </row>
    <row r="805" spans="11:16" x14ac:dyDescent="0.15">
      <c r="K805" s="3"/>
      <c r="L805" s="3"/>
      <c r="M805" s="3"/>
      <c r="N805" s="3"/>
      <c r="O805" s="3"/>
      <c r="P805" s="4"/>
    </row>
    <row r="806" spans="11:16" x14ac:dyDescent="0.15">
      <c r="K806" s="3"/>
      <c r="L806" s="3"/>
      <c r="M806" s="3"/>
      <c r="N806" s="3"/>
      <c r="O806" s="3"/>
      <c r="P806" s="4"/>
    </row>
    <row r="807" spans="11:16" x14ac:dyDescent="0.15">
      <c r="K807" s="3"/>
      <c r="L807" s="3"/>
      <c r="M807" s="3"/>
      <c r="N807" s="3"/>
      <c r="O807" s="3"/>
      <c r="P807" s="4"/>
    </row>
    <row r="808" spans="11:16" x14ac:dyDescent="0.15">
      <c r="K808" s="3"/>
      <c r="L808" s="3"/>
      <c r="M808" s="3"/>
      <c r="N808" s="3"/>
      <c r="O808" s="3"/>
      <c r="P808" s="4"/>
    </row>
    <row r="809" spans="11:16" x14ac:dyDescent="0.15">
      <c r="K809" s="3"/>
      <c r="L809" s="3"/>
      <c r="M809" s="3"/>
      <c r="N809" s="3"/>
      <c r="O809" s="3"/>
      <c r="P809" s="4"/>
    </row>
    <row r="810" spans="11:16" x14ac:dyDescent="0.15">
      <c r="K810" s="3"/>
      <c r="L810" s="3"/>
      <c r="M810" s="3"/>
      <c r="N810" s="3"/>
      <c r="O810" s="3"/>
      <c r="P810" s="4"/>
    </row>
    <row r="811" spans="11:16" x14ac:dyDescent="0.15">
      <c r="K811" s="3"/>
      <c r="L811" s="3"/>
      <c r="M811" s="3"/>
      <c r="N811" s="3"/>
      <c r="O811" s="3"/>
      <c r="P811" s="4"/>
    </row>
    <row r="812" spans="11:16" x14ac:dyDescent="0.15">
      <c r="K812" s="3"/>
      <c r="L812" s="3"/>
      <c r="M812" s="3"/>
      <c r="N812" s="3"/>
      <c r="O812" s="3"/>
      <c r="P812" s="4"/>
    </row>
    <row r="813" spans="11:16" x14ac:dyDescent="0.15">
      <c r="K813" s="3"/>
      <c r="L813" s="3"/>
      <c r="M813" s="3"/>
      <c r="N813" s="3"/>
      <c r="O813" s="3"/>
      <c r="P813" s="4"/>
    </row>
    <row r="814" spans="11:16" x14ac:dyDescent="0.15">
      <c r="K814" s="3"/>
      <c r="L814" s="3"/>
      <c r="M814" s="3"/>
      <c r="N814" s="3"/>
      <c r="O814" s="3"/>
      <c r="P814" s="4"/>
    </row>
    <row r="815" spans="11:16" x14ac:dyDescent="0.15">
      <c r="K815" s="3"/>
      <c r="L815" s="3"/>
      <c r="M815" s="3"/>
      <c r="N815" s="3"/>
      <c r="O815" s="3"/>
      <c r="P815" s="4"/>
    </row>
    <row r="816" spans="11:16" x14ac:dyDescent="0.15">
      <c r="K816" s="3"/>
      <c r="L816" s="3"/>
      <c r="M816" s="3"/>
      <c r="N816" s="3"/>
      <c r="O816" s="3"/>
      <c r="P816" s="4"/>
    </row>
    <row r="817" spans="11:16" x14ac:dyDescent="0.15">
      <c r="K817" s="3"/>
      <c r="L817" s="3"/>
      <c r="M817" s="3"/>
      <c r="N817" s="3"/>
      <c r="O817" s="3"/>
      <c r="P817" s="4"/>
    </row>
    <row r="818" spans="11:16" x14ac:dyDescent="0.15">
      <c r="K818" s="3"/>
      <c r="L818" s="3"/>
      <c r="M818" s="3"/>
      <c r="N818" s="3"/>
      <c r="O818" s="3"/>
      <c r="P818" s="4"/>
    </row>
    <row r="819" spans="11:16" x14ac:dyDescent="0.15">
      <c r="K819" s="3"/>
      <c r="L819" s="3"/>
      <c r="M819" s="3"/>
      <c r="N819" s="3"/>
      <c r="O819" s="3"/>
      <c r="P819" s="4"/>
    </row>
    <row r="820" spans="11:16" x14ac:dyDescent="0.15">
      <c r="K820" s="3"/>
      <c r="L820" s="3"/>
      <c r="M820" s="3"/>
      <c r="N820" s="3"/>
      <c r="O820" s="3"/>
      <c r="P820" s="4"/>
    </row>
    <row r="821" spans="11:16" x14ac:dyDescent="0.15">
      <c r="K821" s="3"/>
      <c r="L821" s="3"/>
      <c r="M821" s="3"/>
      <c r="N821" s="3"/>
      <c r="O821" s="3"/>
      <c r="P821" s="4"/>
    </row>
    <row r="822" spans="11:16" x14ac:dyDescent="0.15">
      <c r="K822" s="3"/>
      <c r="L822" s="3"/>
      <c r="M822" s="3"/>
      <c r="N822" s="3"/>
      <c r="O822" s="3"/>
      <c r="P822" s="4"/>
    </row>
    <row r="823" spans="11:16" x14ac:dyDescent="0.15">
      <c r="K823" s="3"/>
      <c r="L823" s="3"/>
      <c r="M823" s="3"/>
      <c r="N823" s="3"/>
      <c r="O823" s="3"/>
      <c r="P823" s="4"/>
    </row>
    <row r="824" spans="11:16" x14ac:dyDescent="0.15">
      <c r="K824" s="3"/>
      <c r="L824" s="3"/>
      <c r="M824" s="3"/>
      <c r="N824" s="3"/>
      <c r="O824" s="3"/>
      <c r="P824" s="4"/>
    </row>
    <row r="825" spans="11:16" x14ac:dyDescent="0.15">
      <c r="K825" s="3"/>
      <c r="L825" s="3"/>
      <c r="M825" s="3"/>
      <c r="N825" s="3"/>
      <c r="O825" s="3"/>
      <c r="P825" s="4"/>
    </row>
    <row r="826" spans="11:16" x14ac:dyDescent="0.15">
      <c r="K826" s="3"/>
      <c r="L826" s="3"/>
      <c r="M826" s="3"/>
      <c r="N826" s="3"/>
      <c r="O826" s="3"/>
      <c r="P826" s="4"/>
    </row>
    <row r="827" spans="11:16" x14ac:dyDescent="0.15">
      <c r="K827" s="3"/>
      <c r="L827" s="3"/>
      <c r="M827" s="3"/>
      <c r="N827" s="3"/>
      <c r="O827" s="3"/>
      <c r="P827" s="4"/>
    </row>
    <row r="828" spans="11:16" x14ac:dyDescent="0.15">
      <c r="K828" s="3"/>
      <c r="L828" s="3"/>
      <c r="M828" s="3"/>
      <c r="N828" s="3"/>
      <c r="O828" s="3"/>
      <c r="P828" s="4"/>
    </row>
    <row r="829" spans="11:16" x14ac:dyDescent="0.15">
      <c r="K829" s="3"/>
      <c r="L829" s="3"/>
      <c r="M829" s="3"/>
      <c r="N829" s="3"/>
      <c r="O829" s="3"/>
      <c r="P829" s="4"/>
    </row>
    <row r="830" spans="11:16" x14ac:dyDescent="0.15">
      <c r="K830" s="3"/>
      <c r="L830" s="3"/>
      <c r="M830" s="3"/>
      <c r="N830" s="3"/>
      <c r="O830" s="3"/>
      <c r="P830" s="4"/>
    </row>
    <row r="831" spans="11:16" x14ac:dyDescent="0.15">
      <c r="K831" s="3"/>
      <c r="L831" s="3"/>
      <c r="M831" s="3"/>
      <c r="N831" s="3"/>
      <c r="O831" s="3"/>
      <c r="P831" s="4"/>
    </row>
    <row r="832" spans="11:16" x14ac:dyDescent="0.15">
      <c r="K832" s="3"/>
      <c r="L832" s="3"/>
      <c r="M832" s="3"/>
      <c r="N832" s="3"/>
      <c r="O832" s="3"/>
      <c r="P832" s="4"/>
    </row>
    <row r="833" spans="11:16" x14ac:dyDescent="0.15">
      <c r="K833" s="3"/>
      <c r="L833" s="3"/>
      <c r="M833" s="3"/>
      <c r="N833" s="3"/>
      <c r="O833" s="3"/>
      <c r="P833" s="4"/>
    </row>
    <row r="834" spans="11:16" x14ac:dyDescent="0.15">
      <c r="K834" s="3"/>
      <c r="L834" s="3"/>
      <c r="M834" s="3"/>
      <c r="N834" s="3"/>
      <c r="O834" s="3"/>
      <c r="P834" s="4"/>
    </row>
    <row r="835" spans="11:16" x14ac:dyDescent="0.15">
      <c r="K835" s="3"/>
      <c r="L835" s="3"/>
      <c r="M835" s="3"/>
      <c r="N835" s="3"/>
      <c r="O835" s="3"/>
      <c r="P835" s="4"/>
    </row>
    <row r="836" spans="11:16" x14ac:dyDescent="0.15">
      <c r="K836" s="3"/>
      <c r="L836" s="3"/>
      <c r="M836" s="3"/>
      <c r="N836" s="3"/>
      <c r="O836" s="3"/>
      <c r="P836" s="4"/>
    </row>
    <row r="837" spans="11:16" x14ac:dyDescent="0.15">
      <c r="K837" s="3"/>
      <c r="L837" s="3"/>
      <c r="M837" s="3"/>
      <c r="N837" s="3"/>
      <c r="O837" s="3"/>
      <c r="P837" s="4"/>
    </row>
    <row r="838" spans="11:16" x14ac:dyDescent="0.15">
      <c r="K838" s="3"/>
      <c r="L838" s="3"/>
      <c r="M838" s="3"/>
      <c r="N838" s="3"/>
      <c r="O838" s="3"/>
      <c r="P838" s="4"/>
    </row>
    <row r="839" spans="11:16" x14ac:dyDescent="0.15">
      <c r="K839" s="3"/>
      <c r="L839" s="3"/>
      <c r="M839" s="3"/>
      <c r="N839" s="3"/>
      <c r="O839" s="3"/>
      <c r="P839" s="4"/>
    </row>
    <row r="840" spans="11:16" x14ac:dyDescent="0.15">
      <c r="K840" s="3"/>
      <c r="L840" s="3"/>
      <c r="M840" s="3"/>
      <c r="N840" s="3"/>
      <c r="O840" s="3"/>
      <c r="P840" s="4"/>
    </row>
    <row r="841" spans="11:16" x14ac:dyDescent="0.15">
      <c r="K841" s="3"/>
      <c r="L841" s="3"/>
      <c r="M841" s="3"/>
      <c r="N841" s="3"/>
      <c r="O841" s="3"/>
      <c r="P841" s="4"/>
    </row>
    <row r="842" spans="11:16" x14ac:dyDescent="0.15">
      <c r="K842" s="3"/>
      <c r="L842" s="3"/>
      <c r="M842" s="3"/>
      <c r="N842" s="3"/>
      <c r="O842" s="3"/>
      <c r="P842" s="4"/>
    </row>
    <row r="843" spans="11:16" x14ac:dyDescent="0.15">
      <c r="K843" s="3"/>
      <c r="L843" s="3"/>
      <c r="M843" s="3"/>
      <c r="N843" s="3"/>
      <c r="O843" s="3"/>
      <c r="P843" s="4"/>
    </row>
    <row r="844" spans="11:16" x14ac:dyDescent="0.15">
      <c r="K844" s="3"/>
      <c r="L844" s="3"/>
      <c r="M844" s="3"/>
      <c r="N844" s="3"/>
      <c r="O844" s="3"/>
      <c r="P844" s="4"/>
    </row>
    <row r="845" spans="11:16" x14ac:dyDescent="0.15">
      <c r="K845" s="3"/>
      <c r="L845" s="3"/>
      <c r="M845" s="3"/>
      <c r="N845" s="3"/>
      <c r="O845" s="3"/>
      <c r="P845" s="4"/>
    </row>
    <row r="846" spans="11:16" x14ac:dyDescent="0.15">
      <c r="K846" s="3"/>
      <c r="L846" s="3"/>
      <c r="M846" s="3"/>
      <c r="N846" s="3"/>
      <c r="O846" s="3"/>
      <c r="P846" s="4"/>
    </row>
    <row r="847" spans="11:16" x14ac:dyDescent="0.15">
      <c r="K847" s="3"/>
      <c r="L847" s="3"/>
      <c r="M847" s="3"/>
      <c r="N847" s="3"/>
      <c r="O847" s="3"/>
      <c r="P847" s="4"/>
    </row>
    <row r="848" spans="11:16" x14ac:dyDescent="0.15">
      <c r="K848" s="3"/>
      <c r="L848" s="3"/>
      <c r="M848" s="3"/>
      <c r="N848" s="3"/>
      <c r="O848" s="3"/>
      <c r="P848" s="4"/>
    </row>
    <row r="849" spans="11:16" x14ac:dyDescent="0.15">
      <c r="K849" s="3"/>
      <c r="L849" s="3"/>
      <c r="M849" s="3"/>
      <c r="N849" s="3"/>
      <c r="O849" s="3"/>
      <c r="P849" s="4"/>
    </row>
    <row r="850" spans="11:16" x14ac:dyDescent="0.15">
      <c r="K850" s="3"/>
      <c r="L850" s="3"/>
      <c r="M850" s="3"/>
      <c r="N850" s="3"/>
      <c r="O850" s="3"/>
      <c r="P850" s="4"/>
    </row>
    <row r="851" spans="11:16" x14ac:dyDescent="0.15">
      <c r="K851" s="3"/>
      <c r="L851" s="3"/>
      <c r="M851" s="3"/>
      <c r="N851" s="3"/>
      <c r="O851" s="3"/>
      <c r="P851" s="4"/>
    </row>
    <row r="852" spans="11:16" x14ac:dyDescent="0.15">
      <c r="K852" s="3"/>
      <c r="L852" s="3"/>
      <c r="M852" s="3"/>
      <c r="N852" s="3"/>
      <c r="O852" s="3"/>
      <c r="P852" s="4"/>
    </row>
    <row r="853" spans="11:16" x14ac:dyDescent="0.15">
      <c r="K853" s="3"/>
      <c r="L853" s="3"/>
      <c r="M853" s="3"/>
      <c r="N853" s="3"/>
      <c r="O853" s="3"/>
      <c r="P853" s="4"/>
    </row>
    <row r="854" spans="11:16" x14ac:dyDescent="0.15">
      <c r="K854" s="3"/>
      <c r="L854" s="3"/>
      <c r="M854" s="3"/>
      <c r="N854" s="3"/>
      <c r="O854" s="3"/>
      <c r="P854" s="4"/>
    </row>
    <row r="855" spans="11:16" x14ac:dyDescent="0.15">
      <c r="K855" s="3"/>
      <c r="L855" s="3"/>
      <c r="M855" s="3"/>
      <c r="N855" s="3"/>
      <c r="O855" s="3"/>
      <c r="P855" s="4"/>
    </row>
    <row r="856" spans="11:16" x14ac:dyDescent="0.15">
      <c r="K856" s="3"/>
      <c r="L856" s="3"/>
      <c r="M856" s="3"/>
      <c r="N856" s="3"/>
      <c r="O856" s="3"/>
      <c r="P856" s="4"/>
    </row>
    <row r="857" spans="11:16" x14ac:dyDescent="0.15">
      <c r="K857" s="3"/>
      <c r="L857" s="3"/>
      <c r="M857" s="3"/>
      <c r="N857" s="3"/>
      <c r="O857" s="3"/>
      <c r="P857" s="4"/>
    </row>
    <row r="858" spans="11:16" x14ac:dyDescent="0.15">
      <c r="K858" s="3"/>
      <c r="L858" s="3"/>
      <c r="M858" s="3"/>
      <c r="N858" s="3"/>
      <c r="O858" s="3"/>
      <c r="P858" s="4"/>
    </row>
    <row r="859" spans="11:16" x14ac:dyDescent="0.15">
      <c r="K859" s="3"/>
      <c r="L859" s="3"/>
      <c r="M859" s="3"/>
      <c r="N859" s="3"/>
      <c r="O859" s="3"/>
      <c r="P859" s="4"/>
    </row>
    <row r="860" spans="11:16" x14ac:dyDescent="0.15">
      <c r="K860" s="3"/>
      <c r="L860" s="3"/>
      <c r="M860" s="3"/>
      <c r="N860" s="3"/>
      <c r="O860" s="3"/>
      <c r="P860" s="4"/>
    </row>
    <row r="861" spans="11:16" x14ac:dyDescent="0.15">
      <c r="K861" s="3"/>
      <c r="L861" s="3"/>
      <c r="M861" s="3"/>
      <c r="N861" s="3"/>
      <c r="O861" s="3"/>
      <c r="P861" s="4"/>
    </row>
    <row r="862" spans="11:16" x14ac:dyDescent="0.15">
      <c r="K862" s="3"/>
      <c r="L862" s="3"/>
      <c r="M862" s="3"/>
      <c r="N862" s="3"/>
      <c r="O862" s="3"/>
      <c r="P862" s="4"/>
    </row>
    <row r="863" spans="11:16" x14ac:dyDescent="0.15">
      <c r="K863" s="3"/>
      <c r="L863" s="3"/>
      <c r="M863" s="3"/>
      <c r="N863" s="3"/>
      <c r="O863" s="3"/>
      <c r="P863" s="4"/>
    </row>
    <row r="864" spans="11:16" x14ac:dyDescent="0.15">
      <c r="K864" s="3"/>
      <c r="L864" s="3"/>
      <c r="M864" s="3"/>
      <c r="N864" s="3"/>
      <c r="O864" s="3"/>
      <c r="P864" s="4"/>
    </row>
    <row r="865" spans="11:16" x14ac:dyDescent="0.15">
      <c r="K865" s="3"/>
      <c r="L865" s="3"/>
      <c r="M865" s="3"/>
      <c r="N865" s="3"/>
      <c r="O865" s="3"/>
      <c r="P865" s="4"/>
    </row>
    <row r="866" spans="11:16" x14ac:dyDescent="0.15">
      <c r="K866" s="3"/>
      <c r="L866" s="3"/>
      <c r="M866" s="3"/>
      <c r="N866" s="3"/>
      <c r="O866" s="3"/>
      <c r="P866" s="4"/>
    </row>
    <row r="867" spans="11:16" x14ac:dyDescent="0.15">
      <c r="K867" s="3"/>
      <c r="L867" s="3"/>
      <c r="M867" s="3"/>
      <c r="N867" s="3"/>
      <c r="O867" s="3"/>
      <c r="P867" s="4"/>
    </row>
    <row r="868" spans="11:16" x14ac:dyDescent="0.15">
      <c r="K868" s="3"/>
      <c r="L868" s="3"/>
      <c r="M868" s="3"/>
      <c r="N868" s="3"/>
      <c r="O868" s="3"/>
      <c r="P868" s="4"/>
    </row>
    <row r="869" spans="11:16" x14ac:dyDescent="0.15">
      <c r="K869" s="3"/>
      <c r="L869" s="3"/>
      <c r="M869" s="3"/>
      <c r="N869" s="3"/>
      <c r="O869" s="3"/>
      <c r="P869" s="4"/>
    </row>
    <row r="870" spans="11:16" x14ac:dyDescent="0.15">
      <c r="K870" s="3"/>
      <c r="L870" s="3"/>
      <c r="M870" s="3"/>
      <c r="N870" s="3"/>
      <c r="O870" s="3"/>
      <c r="P870" s="4"/>
    </row>
    <row r="871" spans="11:16" x14ac:dyDescent="0.15">
      <c r="K871" s="3"/>
      <c r="L871" s="3"/>
      <c r="M871" s="3"/>
      <c r="N871" s="3"/>
      <c r="O871" s="3"/>
      <c r="P871" s="4"/>
    </row>
    <row r="872" spans="11:16" x14ac:dyDescent="0.15">
      <c r="K872" s="3"/>
      <c r="L872" s="3"/>
      <c r="M872" s="3"/>
      <c r="N872" s="3"/>
      <c r="O872" s="3"/>
      <c r="P872" s="4"/>
    </row>
    <row r="873" spans="11:16" x14ac:dyDescent="0.15">
      <c r="K873" s="3"/>
      <c r="L873" s="3"/>
      <c r="M873" s="3"/>
      <c r="N873" s="3"/>
      <c r="O873" s="3"/>
      <c r="P873" s="4"/>
    </row>
    <row r="874" spans="11:16" x14ac:dyDescent="0.15">
      <c r="K874" s="3"/>
      <c r="L874" s="3"/>
      <c r="M874" s="3"/>
      <c r="N874" s="3"/>
      <c r="O874" s="3"/>
      <c r="P874" s="4"/>
    </row>
    <row r="875" spans="11:16" x14ac:dyDescent="0.15">
      <c r="K875" s="3"/>
      <c r="L875" s="3"/>
      <c r="M875" s="3"/>
      <c r="N875" s="3"/>
      <c r="O875" s="3"/>
      <c r="P875" s="4"/>
    </row>
    <row r="876" spans="11:16" x14ac:dyDescent="0.15">
      <c r="K876" s="3"/>
      <c r="L876" s="3"/>
      <c r="M876" s="3"/>
      <c r="N876" s="3"/>
      <c r="O876" s="3"/>
      <c r="P876" s="4"/>
    </row>
    <row r="877" spans="11:16" x14ac:dyDescent="0.15">
      <c r="K877" s="3"/>
      <c r="L877" s="3"/>
      <c r="M877" s="3"/>
      <c r="N877" s="3"/>
      <c r="O877" s="3"/>
      <c r="P877" s="4"/>
    </row>
    <row r="878" spans="11:16" x14ac:dyDescent="0.15">
      <c r="K878" s="3"/>
      <c r="L878" s="3"/>
      <c r="M878" s="3"/>
      <c r="N878" s="3"/>
      <c r="O878" s="3"/>
      <c r="P878" s="4"/>
    </row>
    <row r="879" spans="11:16" x14ac:dyDescent="0.15">
      <c r="K879" s="3"/>
      <c r="L879" s="3"/>
      <c r="M879" s="3"/>
      <c r="N879" s="3"/>
      <c r="O879" s="3"/>
      <c r="P879" s="4"/>
    </row>
    <row r="880" spans="11:16" x14ac:dyDescent="0.15">
      <c r="K880" s="3"/>
      <c r="L880" s="3"/>
      <c r="M880" s="3"/>
      <c r="N880" s="3"/>
      <c r="O880" s="3"/>
      <c r="P880" s="4"/>
    </row>
    <row r="881" spans="11:16" x14ac:dyDescent="0.15">
      <c r="K881" s="3"/>
      <c r="L881" s="3"/>
      <c r="M881" s="3"/>
      <c r="N881" s="3"/>
      <c r="O881" s="3"/>
      <c r="P881" s="4"/>
    </row>
    <row r="882" spans="11:16" x14ac:dyDescent="0.15">
      <c r="K882" s="3"/>
      <c r="L882" s="3"/>
      <c r="M882" s="3"/>
      <c r="N882" s="3"/>
      <c r="O882" s="3"/>
      <c r="P882" s="4"/>
    </row>
    <row r="883" spans="11:16" x14ac:dyDescent="0.15">
      <c r="K883" s="3"/>
      <c r="L883" s="3"/>
      <c r="M883" s="3"/>
      <c r="N883" s="3"/>
      <c r="O883" s="3"/>
      <c r="P883" s="4"/>
    </row>
    <row r="884" spans="11:16" x14ac:dyDescent="0.15">
      <c r="K884" s="3"/>
      <c r="L884" s="3"/>
      <c r="M884" s="3"/>
      <c r="N884" s="3"/>
      <c r="O884" s="3"/>
      <c r="P884" s="4"/>
    </row>
    <row r="885" spans="11:16" x14ac:dyDescent="0.15">
      <c r="K885" s="3"/>
      <c r="L885" s="3"/>
      <c r="M885" s="3"/>
      <c r="N885" s="3"/>
      <c r="O885" s="3"/>
      <c r="P885" s="4"/>
    </row>
    <row r="886" spans="11:16" x14ac:dyDescent="0.15">
      <c r="K886" s="3"/>
      <c r="L886" s="3"/>
      <c r="M886" s="3"/>
      <c r="N886" s="3"/>
      <c r="O886" s="3"/>
      <c r="P886" s="4"/>
    </row>
    <row r="887" spans="11:16" x14ac:dyDescent="0.15">
      <c r="K887" s="3"/>
      <c r="L887" s="3"/>
      <c r="M887" s="3"/>
      <c r="N887" s="3"/>
      <c r="O887" s="3"/>
      <c r="P887" s="4"/>
    </row>
    <row r="888" spans="11:16" x14ac:dyDescent="0.15">
      <c r="K888" s="3"/>
      <c r="L888" s="3"/>
      <c r="M888" s="3"/>
      <c r="N888" s="3"/>
      <c r="O888" s="3"/>
      <c r="P888" s="4"/>
    </row>
    <row r="889" spans="11:16" x14ac:dyDescent="0.15">
      <c r="K889" s="3"/>
      <c r="L889" s="3"/>
      <c r="M889" s="3"/>
      <c r="N889" s="3"/>
      <c r="O889" s="3"/>
      <c r="P889" s="4"/>
    </row>
    <row r="890" spans="11:16" x14ac:dyDescent="0.15">
      <c r="K890" s="3"/>
      <c r="L890" s="3"/>
      <c r="M890" s="3"/>
      <c r="N890" s="3"/>
      <c r="O890" s="3"/>
      <c r="P890" s="4"/>
    </row>
    <row r="891" spans="11:16" x14ac:dyDescent="0.15">
      <c r="K891" s="3"/>
      <c r="L891" s="3"/>
      <c r="M891" s="3"/>
      <c r="N891" s="3"/>
      <c r="O891" s="3"/>
      <c r="P891" s="4"/>
    </row>
    <row r="892" spans="11:16" x14ac:dyDescent="0.15">
      <c r="K892" s="3"/>
      <c r="L892" s="3"/>
      <c r="M892" s="3"/>
      <c r="N892" s="3"/>
      <c r="O892" s="3"/>
      <c r="P892" s="4"/>
    </row>
    <row r="893" spans="11:16" x14ac:dyDescent="0.15">
      <c r="K893" s="3"/>
      <c r="L893" s="3"/>
      <c r="M893" s="3"/>
      <c r="N893" s="3"/>
      <c r="O893" s="3"/>
      <c r="P893" s="4"/>
    </row>
    <row r="894" spans="11:16" x14ac:dyDescent="0.15">
      <c r="K894" s="3"/>
      <c r="L894" s="3"/>
      <c r="M894" s="3"/>
      <c r="N894" s="3"/>
      <c r="O894" s="3"/>
      <c r="P894" s="4"/>
    </row>
    <row r="895" spans="11:16" x14ac:dyDescent="0.15">
      <c r="K895" s="3"/>
      <c r="L895" s="3"/>
      <c r="M895" s="3"/>
      <c r="N895" s="3"/>
      <c r="O895" s="3"/>
      <c r="P895" s="4"/>
    </row>
    <row r="896" spans="11:16" x14ac:dyDescent="0.15">
      <c r="K896" s="3"/>
      <c r="L896" s="3"/>
      <c r="M896" s="3"/>
      <c r="N896" s="3"/>
      <c r="O896" s="3"/>
      <c r="P896" s="4"/>
    </row>
    <row r="897" spans="11:16" x14ac:dyDescent="0.15">
      <c r="K897" s="3"/>
      <c r="L897" s="3"/>
      <c r="M897" s="3"/>
      <c r="N897" s="3"/>
      <c r="O897" s="3"/>
      <c r="P897" s="4"/>
    </row>
    <row r="898" spans="11:16" x14ac:dyDescent="0.15">
      <c r="K898" s="3"/>
      <c r="L898" s="3"/>
      <c r="M898" s="3"/>
      <c r="N898" s="3"/>
      <c r="O898" s="3"/>
      <c r="P898" s="4"/>
    </row>
    <row r="899" spans="11:16" x14ac:dyDescent="0.15">
      <c r="K899" s="3"/>
      <c r="L899" s="3"/>
      <c r="M899" s="3"/>
      <c r="N899" s="3"/>
      <c r="O899" s="3"/>
      <c r="P899" s="4"/>
    </row>
    <row r="900" spans="11:16" x14ac:dyDescent="0.15">
      <c r="K900" s="3"/>
      <c r="L900" s="3"/>
      <c r="M900" s="3"/>
      <c r="N900" s="3"/>
      <c r="O900" s="3"/>
      <c r="P900" s="4"/>
    </row>
    <row r="901" spans="11:16" x14ac:dyDescent="0.15">
      <c r="K901" s="3"/>
      <c r="L901" s="3"/>
      <c r="M901" s="3"/>
      <c r="N901" s="3"/>
      <c r="O901" s="3"/>
      <c r="P901" s="4"/>
    </row>
    <row r="902" spans="11:16" x14ac:dyDescent="0.15">
      <c r="K902" s="3"/>
      <c r="L902" s="3"/>
      <c r="M902" s="3"/>
      <c r="N902" s="3"/>
      <c r="O902" s="3"/>
      <c r="P902" s="4"/>
    </row>
    <row r="903" spans="11:16" x14ac:dyDescent="0.15">
      <c r="K903" s="3"/>
      <c r="L903" s="3"/>
      <c r="M903" s="3"/>
      <c r="N903" s="3"/>
      <c r="O903" s="3"/>
      <c r="P903" s="4"/>
    </row>
    <row r="904" spans="11:16" x14ac:dyDescent="0.15">
      <c r="K904" s="3"/>
      <c r="L904" s="3"/>
      <c r="M904" s="3"/>
      <c r="N904" s="3"/>
      <c r="O904" s="3"/>
      <c r="P904" s="4"/>
    </row>
    <row r="905" spans="11:16" x14ac:dyDescent="0.15">
      <c r="K905" s="3"/>
      <c r="L905" s="3"/>
      <c r="M905" s="3"/>
      <c r="N905" s="3"/>
      <c r="O905" s="3"/>
      <c r="P905" s="4"/>
    </row>
    <row r="906" spans="11:16" x14ac:dyDescent="0.15">
      <c r="K906" s="3"/>
      <c r="L906" s="3"/>
      <c r="M906" s="3"/>
      <c r="N906" s="3"/>
      <c r="O906" s="3"/>
      <c r="P906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10"/>
  <sheetViews>
    <sheetView workbookViewId="0"/>
  </sheetViews>
  <sheetFormatPr baseColWidth="10" defaultRowHeight="13" x14ac:dyDescent="0.15"/>
  <cols>
    <col min="1" max="1" width="24.1640625" bestFit="1" customWidth="1"/>
    <col min="2" max="2" width="6.6640625" bestFit="1" customWidth="1"/>
    <col min="3" max="5" width="7.1640625" bestFit="1" customWidth="1"/>
    <col min="6" max="7" width="8.1640625" bestFit="1" customWidth="1"/>
    <col min="8" max="8" width="7.1640625" bestFit="1" customWidth="1"/>
    <col min="9" max="16" width="8.1640625" bestFit="1" customWidth="1"/>
    <col min="17" max="22" width="9.1640625" bestFit="1" customWidth="1"/>
  </cols>
  <sheetData>
    <row r="2" spans="1:22" x14ac:dyDescent="0.15">
      <c r="A2" s="2" t="s">
        <v>57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  <c r="V2" s="2">
        <v>2020</v>
      </c>
    </row>
    <row r="3" spans="1:22" x14ac:dyDescent="0.15">
      <c r="A3" s="2" t="s">
        <v>58</v>
      </c>
      <c r="B3" s="3">
        <f>AVERAGEIFS(Data!$K$2:$K$3106,Data!$B$2:$B$3106,Ratios!B$2)</f>
        <v>19.01414064828635</v>
      </c>
      <c r="C3" s="3">
        <f>AVERAGEIFS(Data!$K$2:$K$3106,Data!$B$2:$B$3106,Ratios!C$2)</f>
        <v>21.173562946572929</v>
      </c>
      <c r="D3" s="3">
        <f>AVERAGEIFS(Data!$K$2:$K$3106,Data!$B$2:$B$3106,Ratios!D$2)</f>
        <v>17.182711301086929</v>
      </c>
      <c r="E3" s="3">
        <f>AVERAGEIFS(Data!$K$2:$K$3106,Data!$B$2:$B$3106,Ratios!E$2)</f>
        <v>16.79680186412757</v>
      </c>
      <c r="F3" s="3">
        <f>AVERAGEIFS(Data!$K$2:$K$3106,Data!$B$2:$B$3106,Ratios!F$2)</f>
        <v>17.144021442470684</v>
      </c>
      <c r="G3" s="3">
        <f>AVERAGEIFS(Data!$K$2:$K$3106,Data!$B$2:$B$3106,Ratios!G$2)</f>
        <v>17.120914901441889</v>
      </c>
      <c r="H3" s="3">
        <f>AVERAGEIFS(Data!$K$2:$K$3106,Data!$B$2:$B$3106,Ratios!H$2)</f>
        <v>17.920345838084337</v>
      </c>
      <c r="I3" s="3">
        <f>AVERAGEIFS(Data!$K$2:$K$3106,Data!$B$2:$B$3106,Ratios!I$2)</f>
        <v>19.522270876020031</v>
      </c>
      <c r="J3" s="3">
        <f>AVERAGEIFS(Data!$K$2:$K$3106,Data!$B$2:$B$3106,Ratios!J$2)</f>
        <v>42.111841098804085</v>
      </c>
      <c r="K3" s="3">
        <f>AVERAGEIFS(Data!$K$2:$K$3106,Data!$B$2:$B$3106,Ratios!K$2)</f>
        <v>20.583329011631939</v>
      </c>
      <c r="L3" s="3">
        <f>AVERAGEIFS(Data!$K$2:$K$3106,Data!$B$2:$B$3106,Ratios!L$2)</f>
        <v>75.188236962297282</v>
      </c>
      <c r="M3" s="3">
        <f>AVERAGEIFS(Data!$K$2:$K$3106,Data!$B$2:$B$3106,Ratios!M$2)</f>
        <v>19.735247357015592</v>
      </c>
      <c r="N3" s="3">
        <f>AVERAGEIFS(Data!$K$2:$K$3106,Data!$B$2:$B$3106,Ratios!N$2)</f>
        <v>18.940767025457685</v>
      </c>
      <c r="O3" s="3">
        <f>AVERAGEIFS(Data!$K$2:$K$3106,Data!$B$2:$B$3106,Ratios!O$2)</f>
        <v>20.675772581424177</v>
      </c>
      <c r="P3" s="3">
        <f>AVERAGEIFS(Data!$K$2:$K$3106,Data!$B$2:$B$3106,Ratios!P$2)</f>
        <v>20.03687787028786</v>
      </c>
      <c r="Q3" s="3">
        <f>AVERAGEIFS(Data!$K$2:$K$3106,Data!$B$2:$B$3106,Ratios!Q$2)</f>
        <v>21.241280657824689</v>
      </c>
      <c r="R3" s="3">
        <f>AVERAGEIFS(Data!$K$2:$K$3106,Data!$B$2:$B$3106,Ratios!R$2)</f>
        <v>21.102451421471702</v>
      </c>
      <c r="S3" s="3">
        <f>AVERAGEIFS(Data!$K$2:$K$3106,Data!$B$2:$B$3106,Ratios!S$2)</f>
        <v>20.896248230124776</v>
      </c>
      <c r="T3" s="3">
        <f>AVERAGEIFS(Data!$K$2:$K$3106,Data!$B$2:$B$3106,Ratios!T$2)</f>
        <v>19.454146715078775</v>
      </c>
      <c r="U3" s="3">
        <f>AVERAGEIFS(Data!$K$2:$K$3106,Data!$B$2:$B$3106,Ratios!U$2)</f>
        <v>20.007435262669933</v>
      </c>
      <c r="V3" s="3">
        <f>AVERAGEIFS(Data!$K$2:$K$3106,Data!$B$2:$B$3106,Ratios!V$2)</f>
        <v>19.298608288183651</v>
      </c>
    </row>
    <row r="4" spans="1:22" x14ac:dyDescent="0.15">
      <c r="A4" s="2" t="s">
        <v>59</v>
      </c>
      <c r="B4" s="3">
        <f>AVERAGEIFS(Data!$L$2:$L$3106,Data!$B$2:$B$3106,Ratios!B$2)</f>
        <v>30.085399942246529</v>
      </c>
      <c r="C4" s="3">
        <f>AVERAGEIFS(Data!$L$2:$L$3106,Data!$B$2:$B$3106,Ratios!C$2)</f>
        <v>25.251389858118493</v>
      </c>
      <c r="D4" s="3">
        <f>AVERAGEIFS(Data!$L$2:$L$3106,Data!$B$2:$B$3106,Ratios!D$2)</f>
        <v>21.233236042339083</v>
      </c>
      <c r="E4" s="3">
        <f>AVERAGEIFS(Data!$L$2:$L$3106,Data!$B$2:$B$3106,Ratios!E$2)</f>
        <v>20.895079616791332</v>
      </c>
      <c r="F4" s="3">
        <f>AVERAGEIFS(Data!$L$2:$L$3106,Data!$B$2:$B$3106,Ratios!F$2)</f>
        <v>21.218257097264299</v>
      </c>
      <c r="G4" s="3">
        <f>AVERAGEIFS(Data!$L$2:$L$3106,Data!$B$2:$B$3106,Ratios!G$2)</f>
        <v>21.250426895055668</v>
      </c>
      <c r="H4" s="3">
        <f>AVERAGEIFS(Data!$L$2:$L$3106,Data!$B$2:$B$3106,Ratios!H$2)</f>
        <v>21.774425765503132</v>
      </c>
      <c r="I4" s="3">
        <f>AVERAGEIFS(Data!$L$2:$L$3106,Data!$B$2:$B$3106,Ratios!I$2)</f>
        <v>23.354127975654919</v>
      </c>
      <c r="J4" s="3">
        <f>AVERAGEIFS(Data!$L$2:$L$3106,Data!$B$2:$B$3106,Ratios!J$2)</f>
        <v>31.677975715094863</v>
      </c>
      <c r="K4" s="3">
        <f>AVERAGEIFS(Data!$L$2:$L$3106,Data!$B$2:$B$3106,Ratios!K$2)</f>
        <v>25.208647365186835</v>
      </c>
      <c r="L4" s="3">
        <f>AVERAGEIFS(Data!$L$2:$L$3106,Data!$B$2:$B$3106,Ratios!L$2)</f>
        <v>25.365365093372585</v>
      </c>
      <c r="M4" s="3">
        <f>AVERAGEIFS(Data!$L$2:$L$3106,Data!$B$2:$B$3106,Ratios!M$2)</f>
        <v>23.839082954602855</v>
      </c>
      <c r="N4" s="3">
        <f>AVERAGEIFS(Data!$L$2:$L$3106,Data!$B$2:$B$3106,Ratios!N$2)</f>
        <v>22.899634927298841</v>
      </c>
      <c r="O4" s="3">
        <f>AVERAGEIFS(Data!$L$2:$L$3106,Data!$B$2:$B$3106,Ratios!O$2)</f>
        <v>24.92752832415508</v>
      </c>
      <c r="P4" s="3">
        <f>AVERAGEIFS(Data!$L$2:$L$3106,Data!$B$2:$B$3106,Ratios!P$2)</f>
        <v>23.888112414872069</v>
      </c>
      <c r="Q4" s="3">
        <f>AVERAGEIFS(Data!$L$2:$L$3106,Data!$B$2:$B$3106,Ratios!Q$2)</f>
        <v>25.569085595351673</v>
      </c>
      <c r="R4" s="3">
        <f>AVERAGEIFS(Data!$L$2:$L$3106,Data!$B$2:$B$3106,Ratios!R$2)</f>
        <v>25.545264220784112</v>
      </c>
      <c r="S4" s="3">
        <f>AVERAGEIFS(Data!$L$2:$L$3106,Data!$B$2:$B$3106,Ratios!S$2)</f>
        <v>24.7205958221533</v>
      </c>
      <c r="T4" s="3">
        <f>AVERAGEIFS(Data!$L$2:$L$3106,Data!$B$2:$B$3106,Ratios!T$2)</f>
        <v>23.176739272175386</v>
      </c>
      <c r="U4" s="3">
        <f>AVERAGEIFS(Data!$L$2:$L$3106,Data!$B$2:$B$3106,Ratios!U$2)</f>
        <v>23.416650134705201</v>
      </c>
      <c r="V4" s="3">
        <f>AVERAGEIFS(Data!$L$2:$L$3106,Data!$B$2:$B$3106,Ratios!V$2)</f>
        <v>22.741671485939676</v>
      </c>
    </row>
    <row r="5" spans="1:22" x14ac:dyDescent="0.15">
      <c r="A5" s="2" t="s">
        <v>60</v>
      </c>
      <c r="B5" s="3">
        <f>AVERAGEIFS(Data!$M$2:$M$3106,Data!$B$2:$B$3106,Ratios!B$2)</f>
        <v>1.9733539725238094</v>
      </c>
      <c r="C5" s="3">
        <f>AVERAGEIFS(Data!$M$2:$M$3106,Data!$B$2:$B$3106,Ratios!C$2)</f>
        <v>2.0374074275750194</v>
      </c>
      <c r="D5" s="3">
        <f>AVERAGEIFS(Data!$M$2:$M$3106,Data!$B$2:$B$3106,Ratios!D$2)</f>
        <v>1.9995363683900873</v>
      </c>
      <c r="E5" s="3">
        <f>AVERAGEIFS(Data!$M$2:$M$3106,Data!$B$2:$B$3106,Ratios!E$2)</f>
        <v>2.0352185046606661</v>
      </c>
      <c r="F5" s="3">
        <f>AVERAGEIFS(Data!$M$2:$M$3106,Data!$B$2:$B$3106,Ratios!F$2)</f>
        <v>1.9315083387798557</v>
      </c>
      <c r="G5" s="3">
        <f>AVERAGEIFS(Data!$M$2:$M$3106,Data!$B$2:$B$3106,Ratios!G$2)</f>
        <v>1.9159974220404603</v>
      </c>
      <c r="H5" s="3">
        <f>AVERAGEIFS(Data!$M$2:$M$3106,Data!$B$2:$B$3106,Ratios!H$2)</f>
        <v>1.9634294736558571</v>
      </c>
      <c r="I5" s="3">
        <f>AVERAGEIFS(Data!$M$2:$M$3106,Data!$B$2:$B$3106,Ratios!I$2)</f>
        <v>2.8929396325646959</v>
      </c>
      <c r="J5" s="3">
        <f>AVERAGEIFS(Data!$M$2:$M$3106,Data!$B$2:$B$3106,Ratios!J$2)</f>
        <v>3.2983090332252409</v>
      </c>
      <c r="K5" s="3">
        <f>AVERAGEIFS(Data!$M$2:$M$3106,Data!$B$2:$B$3106,Ratios!K$2)</f>
        <v>1.9393537206795248</v>
      </c>
      <c r="L5" s="3">
        <f>AVERAGEIFS(Data!$M$2:$M$3106,Data!$B$2:$B$3106,Ratios!L$2)</f>
        <v>1.991930713925014</v>
      </c>
      <c r="M5" s="3">
        <f>AVERAGEIFS(Data!$M$2:$M$3106,Data!$B$2:$B$3106,Ratios!M$2)</f>
        <v>3.3476484766618717</v>
      </c>
      <c r="N5" s="3">
        <f>AVERAGEIFS(Data!$M$2:$M$3106,Data!$B$2:$B$3106,Ratios!N$2)</f>
        <v>1.8469782881547101</v>
      </c>
      <c r="O5" s="3">
        <f>AVERAGEIFS(Data!$M$2:$M$3106,Data!$B$2:$B$3106,Ratios!O$2)</f>
        <v>1.8764730424498295</v>
      </c>
      <c r="P5" s="3">
        <f>AVERAGEIFS(Data!$M$2:$M$3106,Data!$B$2:$B$3106,Ratios!P$2)</f>
        <v>1.9159506865551517</v>
      </c>
      <c r="Q5" s="3">
        <f>AVERAGEIFS(Data!$M$2:$M$3106,Data!$B$2:$B$3106,Ratios!Q$2)</f>
        <v>1.8723311985391295</v>
      </c>
      <c r="R5" s="3">
        <f>AVERAGEIFS(Data!$M$2:$M$3106,Data!$B$2:$B$3106,Ratios!R$2)</f>
        <v>1.8309797033194539</v>
      </c>
      <c r="S5" s="3">
        <f>AVERAGEIFS(Data!$M$2:$M$3106,Data!$B$2:$B$3106,Ratios!S$2)</f>
        <v>1.9360240832332507</v>
      </c>
      <c r="T5" s="3">
        <f>AVERAGEIFS(Data!$M$2:$M$3106,Data!$B$2:$B$3106,Ratios!T$2)</f>
        <v>1.8507573282843439</v>
      </c>
      <c r="U5" s="3">
        <f>AVERAGEIFS(Data!$M$2:$M$3106,Data!$B$2:$B$3106,Ratios!U$2)</f>
        <v>1.7660355975299327</v>
      </c>
      <c r="V5" s="3">
        <f>AVERAGEIFS(Data!$M$2:$M$3106,Data!$B$2:$B$3106,Ratios!V$2)</f>
        <v>1.8458364744269966</v>
      </c>
    </row>
    <row r="6" spans="1:22" x14ac:dyDescent="0.15">
      <c r="A6" s="2" t="s">
        <v>61</v>
      </c>
      <c r="B6" s="3">
        <f>AVERAGEIFS(Data!$N$2:$N$3106,Data!$B$2:$B$3106,Ratios!B$2)</f>
        <v>13.299000787620157</v>
      </c>
      <c r="C6" s="3">
        <f>AVERAGEIFS(Data!$N$2:$N$3106,Data!$B$2:$B$3106,Ratios!C$2)</f>
        <v>15.240216534908642</v>
      </c>
      <c r="D6" s="3">
        <f>AVERAGEIFS(Data!$N$2:$N$3106,Data!$B$2:$B$3106,Ratios!D$2)</f>
        <v>15.469471573160922</v>
      </c>
      <c r="E6" s="3">
        <f>AVERAGEIFS(Data!$N$2:$N$3106,Data!$B$2:$B$3106,Ratios!E$2)</f>
        <v>15.322558284996752</v>
      </c>
      <c r="F6" s="3">
        <f>AVERAGEIFS(Data!$N$2:$N$3106,Data!$B$2:$B$3106,Ratios!F$2)</f>
        <v>16.634236005600162</v>
      </c>
      <c r="G6" s="3">
        <f>AVERAGEIFS(Data!$N$2:$N$3106,Data!$B$2:$B$3106,Ratios!G$2)</f>
        <v>18.578012568550655</v>
      </c>
      <c r="H6" s="3">
        <f>AVERAGEIFS(Data!$N$2:$N$3106,Data!$B$2:$B$3106,Ratios!H$2)</f>
        <v>16.531622950071924</v>
      </c>
      <c r="I6" s="3">
        <f>AVERAGEIFS(Data!$N$2:$N$3106,Data!$B$2:$B$3106,Ratios!I$2)</f>
        <v>17.184404966099045</v>
      </c>
      <c r="J6" s="3">
        <f>AVERAGEIFS(Data!$N$2:$N$3106,Data!$B$2:$B$3106,Ratios!J$2)</f>
        <v>19.917232976580244</v>
      </c>
      <c r="K6" s="3">
        <f>AVERAGEIFS(Data!$N$2:$N$3106,Data!$B$2:$B$3106,Ratios!K$2)</f>
        <v>23.57510824395963</v>
      </c>
      <c r="L6" s="3">
        <f>AVERAGEIFS(Data!$N$2:$N$3106,Data!$B$2:$B$3106,Ratios!L$2)</f>
        <v>18.887774643270252</v>
      </c>
      <c r="M6" s="3">
        <f>AVERAGEIFS(Data!$N$2:$N$3106,Data!$B$2:$B$3106,Ratios!M$2)</f>
        <v>20.008427257672381</v>
      </c>
      <c r="N6" s="3">
        <f>AVERAGEIFS(Data!$N$2:$N$3106,Data!$B$2:$B$3106,Ratios!N$2)</f>
        <v>22.539470580079552</v>
      </c>
      <c r="O6" s="3">
        <f>AVERAGEIFS(Data!$N$2:$N$3106,Data!$B$2:$B$3106,Ratios!O$2)</f>
        <v>25.823668682701534</v>
      </c>
      <c r="P6" s="3">
        <f>AVERAGEIFS(Data!$N$2:$N$3106,Data!$B$2:$B$3106,Ratios!P$2)</f>
        <v>24.520887320697025</v>
      </c>
      <c r="Q6" s="3">
        <f>AVERAGEIFS(Data!$N$2:$N$3106,Data!$B$2:$B$3106,Ratios!Q$2)</f>
        <v>26.498917539359653</v>
      </c>
      <c r="R6" s="3">
        <f>AVERAGEIFS(Data!$N$2:$N$3106,Data!$B$2:$B$3106,Ratios!R$2)</f>
        <v>24.821674454799233</v>
      </c>
      <c r="S6" s="3">
        <f>AVERAGEIFS(Data!$N$2:$N$3106,Data!$B$2:$B$3106,Ratios!S$2)</f>
        <v>24.627440332050043</v>
      </c>
      <c r="T6" s="3">
        <f>AVERAGEIFS(Data!$N$2:$N$3106,Data!$B$2:$B$3106,Ratios!T$2)</f>
        <v>24.665583459064898</v>
      </c>
      <c r="U6" s="3">
        <f>AVERAGEIFS(Data!$N$2:$N$3106,Data!$B$2:$B$3106,Ratios!U$2)</f>
        <v>26.61961670379036</v>
      </c>
      <c r="V6" s="3">
        <f>AVERAGEIFS(Data!$N$2:$N$3106,Data!$B$2:$B$3106,Ratios!V$2)</f>
        <v>23.891341633732836</v>
      </c>
    </row>
    <row r="7" spans="1:22" x14ac:dyDescent="0.15">
      <c r="A7" s="2" t="s">
        <v>62</v>
      </c>
      <c r="B7" s="3">
        <f>AVERAGEIFS(Data!$O$2:$O$3106,Data!$B$2:$B$3106,Ratios!B$2)</f>
        <v>1.3793860178718054</v>
      </c>
      <c r="C7" s="3">
        <f>AVERAGEIFS(Data!$O$2:$O$3106,Data!$B$2:$B$3106,Ratios!C$2)</f>
        <v>0.81267312239038547</v>
      </c>
      <c r="D7" s="3">
        <f>AVERAGEIFS(Data!$O$2:$O$3106,Data!$B$2:$B$3106,Ratios!D$2)</f>
        <v>0.80527015638778265</v>
      </c>
      <c r="E7" s="3">
        <f>AVERAGEIFS(Data!$O$2:$O$3106,Data!$B$2:$B$3106,Ratios!E$2)</f>
        <v>0.80612460070795766</v>
      </c>
      <c r="F7" s="3">
        <f>AVERAGEIFS(Data!$O$2:$O$3106,Data!$B$2:$B$3106,Ratios!F$2)</f>
        <v>0.80302155104733697</v>
      </c>
      <c r="G7" s="3">
        <f>AVERAGEIFS(Data!$O$2:$O$3106,Data!$B$2:$B$3106,Ratios!G$2)</f>
        <v>0.81561560305935865</v>
      </c>
      <c r="H7" s="3">
        <f>AVERAGEIFS(Data!$O$2:$O$3106,Data!$B$2:$B$3106,Ratios!H$2)</f>
        <v>0.82360085354517354</v>
      </c>
      <c r="I7" s="3">
        <f>AVERAGEIFS(Data!$O$2:$O$3106,Data!$B$2:$B$3106,Ratios!I$2)</f>
        <v>0.83229125509946378</v>
      </c>
      <c r="J7" s="3">
        <f>AVERAGEIFS(Data!$O$2:$O$3106,Data!$B$2:$B$3106,Ratios!J$2)</f>
        <v>0.91271890453182591</v>
      </c>
      <c r="K7" s="3">
        <f>AVERAGEIFS(Data!$O$2:$O$3106,Data!$B$2:$B$3106,Ratios!K$2)</f>
        <v>0.82760454252119331</v>
      </c>
      <c r="L7" s="3">
        <f>AVERAGEIFS(Data!$O$2:$O$3106,Data!$B$2:$B$3106,Ratios!L$2)</f>
        <v>3.4246588813444894</v>
      </c>
      <c r="M7" s="3">
        <f>AVERAGEIFS(Data!$O$2:$O$3106,Data!$B$2:$B$3106,Ratios!M$2)</f>
        <v>0.83534236543443086</v>
      </c>
      <c r="N7" s="3">
        <f>AVERAGEIFS(Data!$O$2:$O$3106,Data!$B$2:$B$3106,Ratios!N$2)</f>
        <v>0.84415776276540533</v>
      </c>
      <c r="O7" s="3">
        <f>AVERAGEIFS(Data!$O$2:$O$3106,Data!$B$2:$B$3106,Ratios!O$2)</f>
        <v>0.83642189350713569</v>
      </c>
      <c r="P7" s="3">
        <f>AVERAGEIFS(Data!$O$2:$O$3106,Data!$B$2:$B$3106,Ratios!P$2)</f>
        <v>0.86143537867182896</v>
      </c>
      <c r="Q7" s="3">
        <f>AVERAGEIFS(Data!$O$2:$O$3106,Data!$B$2:$B$3106,Ratios!Q$2)</f>
        <v>0.842654421678945</v>
      </c>
      <c r="R7" s="3">
        <f>AVERAGEIFS(Data!$O$2:$O$3106,Data!$B$2:$B$3106,Ratios!R$2)</f>
        <v>0.84274507696044643</v>
      </c>
      <c r="S7" s="3">
        <f>AVERAGEIFS(Data!$O$2:$O$3106,Data!$B$2:$B$3106,Ratios!S$2)</f>
        <v>0.85221522865921051</v>
      </c>
      <c r="T7" s="3">
        <f>AVERAGEIFS(Data!$O$2:$O$3106,Data!$B$2:$B$3106,Ratios!T$2)</f>
        <v>0.84898000135778906</v>
      </c>
      <c r="U7" s="3">
        <f>AVERAGEIFS(Data!$O$2:$O$3106,Data!$B$2:$B$3106,Ratios!U$2)</f>
        <v>0.86162081234081922</v>
      </c>
      <c r="V7" s="3">
        <f>AVERAGEIFS(Data!$O$2:$O$3106,Data!$B$2:$B$3106,Ratios!V$2)</f>
        <v>0.86039191325733866</v>
      </c>
    </row>
    <row r="8" spans="1:22" x14ac:dyDescent="0.15">
      <c r="A8" s="2" t="s">
        <v>63</v>
      </c>
      <c r="B8" s="3">
        <f>AVERAGEIFS(Data!$P$2:$P$3106,Data!$B$2:$B$3106,Ratios!B$2)</f>
        <v>100</v>
      </c>
      <c r="C8" s="3">
        <f>AVERAGEIFS(Data!$P$2:$P$3106,Data!$B$2:$B$3106,Ratios!C$2)</f>
        <v>129.42779149379166</v>
      </c>
      <c r="D8" s="3">
        <f>AVERAGEIFS(Data!$P$2:$P$3106,Data!$B$2:$B$3106,Ratios!D$2)</f>
        <v>127.1276333711541</v>
      </c>
      <c r="E8" s="3">
        <f>AVERAGEIFS(Data!$P$2:$P$3106,Data!$B$2:$B$3106,Ratios!E$2)</f>
        <v>140.99530041873788</v>
      </c>
      <c r="F8" s="3">
        <f>AVERAGEIFS(Data!$P$2:$P$3106,Data!$B$2:$B$3106,Ratios!F$2)</f>
        <v>168.48348755939969</v>
      </c>
      <c r="G8" s="3">
        <f>AVERAGEIFS(Data!$P$2:$P$3106,Data!$B$2:$B$3106,Ratios!G$2)</f>
        <v>206.04236939861519</v>
      </c>
      <c r="H8" s="3">
        <f>AVERAGEIFS(Data!$P$2:$P$3106,Data!$B$2:$B$3106,Ratios!H$2)</f>
        <v>136.62845377990723</v>
      </c>
      <c r="I8" s="3">
        <f>AVERAGEIFS(Data!$P$2:$P$3106,Data!$B$2:$B$3106,Ratios!I$2)</f>
        <v>147.04552422832174</v>
      </c>
      <c r="J8" s="3">
        <f>AVERAGEIFS(Data!$P$2:$P$3106,Data!$B$2:$B$3106,Ratios!J$2)</f>
        <v>170.72818224805022</v>
      </c>
      <c r="K8" s="3">
        <f>AVERAGEIFS(Data!$P$2:$P$3106,Data!$B$2:$B$3106,Ratios!K$2)</f>
        <v>257.85339889145939</v>
      </c>
      <c r="L8" s="3">
        <f>AVERAGEIFS(Data!$P$2:$P$3106,Data!$B$2:$B$3106,Ratios!L$2)</f>
        <v>267.44621287873554</v>
      </c>
      <c r="M8" s="3">
        <f>AVERAGEIFS(Data!$P$2:$P$3106,Data!$B$2:$B$3106,Ratios!M$2)</f>
        <v>303.31434109107516</v>
      </c>
      <c r="N8" s="3">
        <f>AVERAGEIFS(Data!$P$2:$P$3106,Data!$B$2:$B$3106,Ratios!N$2)</f>
        <v>362.45466781199576</v>
      </c>
      <c r="O8" s="3">
        <f>AVERAGEIFS(Data!$P$2:$P$3106,Data!$B$2:$B$3106,Ratios!O$2)</f>
        <v>391.96653777119559</v>
      </c>
      <c r="P8" s="3">
        <f>AVERAGEIFS(Data!$P$2:$P$3106,Data!$B$2:$B$3106,Ratios!P$2)</f>
        <v>445.82818364914328</v>
      </c>
      <c r="Q8" s="3">
        <f>AVERAGEIFS(Data!$P$2:$P$3106,Data!$B$2:$B$3106,Ratios!Q$2)</f>
        <v>718.63677977895316</v>
      </c>
      <c r="R8" s="3">
        <f>AVERAGEIFS(Data!$P$2:$P$3106,Data!$B$2:$B$3106,Ratios!R$2)</f>
        <v>749.01333944149462</v>
      </c>
      <c r="S8" s="3">
        <f>AVERAGEIFS(Data!$P$2:$P$3106,Data!$B$2:$B$3106,Ratios!S$2)</f>
        <v>1130.7615909109902</v>
      </c>
      <c r="T8" s="3">
        <f>AVERAGEIFS(Data!$P$2:$P$3106,Data!$B$2:$B$3106,Ratios!T$2)</f>
        <v>1113.5969775090484</v>
      </c>
      <c r="U8" s="3">
        <f>AVERAGEIFS(Data!$P$2:$P$3106,Data!$B$2:$B$3106,Ratios!U$2)</f>
        <v>1046.2493723367406</v>
      </c>
      <c r="V8" s="3">
        <f>AVERAGEIFS(Data!$P$2:$P$3106,Data!$B$2:$B$3106,Ratios!V$2)</f>
        <v>1612.7445393516796</v>
      </c>
    </row>
    <row r="9" spans="1:22" x14ac:dyDescent="0.15">
      <c r="A9" s="2" t="s">
        <v>56</v>
      </c>
      <c r="B9" s="5">
        <f>(B8-100)/100</f>
        <v>0</v>
      </c>
      <c r="C9" s="5">
        <f t="shared" ref="C9:V9" si="0">(C8-100)/100</f>
        <v>0.29427791493791661</v>
      </c>
      <c r="D9" s="5">
        <f t="shared" si="0"/>
        <v>0.27127633371154103</v>
      </c>
      <c r="E9" s="5">
        <f t="shared" si="0"/>
        <v>0.40995300418737884</v>
      </c>
      <c r="F9" s="5">
        <f t="shared" si="0"/>
        <v>0.68483487559399692</v>
      </c>
      <c r="G9" s="5">
        <f t="shared" si="0"/>
        <v>1.060423693986152</v>
      </c>
      <c r="H9" s="5">
        <f t="shared" si="0"/>
        <v>0.36628453779907233</v>
      </c>
      <c r="I9" s="5">
        <f t="shared" si="0"/>
        <v>0.47045524228321739</v>
      </c>
      <c r="J9" s="5">
        <f t="shared" si="0"/>
        <v>0.7072818224805022</v>
      </c>
      <c r="K9" s="5">
        <f t="shared" si="0"/>
        <v>1.578533988914594</v>
      </c>
      <c r="L9" s="5">
        <f t="shared" si="0"/>
        <v>1.6744621287873553</v>
      </c>
      <c r="M9" s="5">
        <f t="shared" si="0"/>
        <v>2.0331434109107516</v>
      </c>
      <c r="N9" s="5">
        <f t="shared" si="0"/>
        <v>2.6245466781199576</v>
      </c>
      <c r="O9" s="5">
        <f t="shared" si="0"/>
        <v>2.9196653777119561</v>
      </c>
      <c r="P9" s="5">
        <f t="shared" si="0"/>
        <v>3.4582818364914329</v>
      </c>
      <c r="Q9" s="5">
        <f t="shared" si="0"/>
        <v>6.1863677977895319</v>
      </c>
      <c r="R9" s="5">
        <f t="shared" si="0"/>
        <v>6.4901333944149462</v>
      </c>
      <c r="S9" s="5">
        <f t="shared" si="0"/>
        <v>10.307615909109902</v>
      </c>
      <c r="T9" s="5">
        <f t="shared" si="0"/>
        <v>10.135969775090484</v>
      </c>
      <c r="U9" s="5">
        <f t="shared" si="0"/>
        <v>9.4624937233674071</v>
      </c>
      <c r="V9" s="5">
        <f t="shared" si="0"/>
        <v>15.127445393516796</v>
      </c>
    </row>
    <row r="10" spans="1:22" x14ac:dyDescent="0.15">
      <c r="A10" s="2" t="s">
        <v>64</v>
      </c>
      <c r="C10" s="3">
        <f>((C8-B8)/C8)*100</f>
        <v>22.736841256542061</v>
      </c>
      <c r="D10" s="3">
        <f t="shared" ref="D10:V10" si="1">((D8-C8)/D8)*100</f>
        <v>-1.8093297748430142</v>
      </c>
      <c r="E10" s="3">
        <f t="shared" si="1"/>
        <v>9.8355526789890124</v>
      </c>
      <c r="F10" s="3">
        <f t="shared" si="1"/>
        <v>16.315063000444308</v>
      </c>
      <c r="G10" s="3">
        <f t="shared" si="1"/>
        <v>18.228717689881087</v>
      </c>
      <c r="H10" s="3">
        <f t="shared" si="1"/>
        <v>-50.804875337699286</v>
      </c>
      <c r="I10" s="3">
        <f t="shared" si="1"/>
        <v>7.0842485706940845</v>
      </c>
      <c r="J10" s="3">
        <f t="shared" si="1"/>
        <v>13.87155752957063</v>
      </c>
      <c r="K10" s="3">
        <f t="shared" si="1"/>
        <v>33.788663255155925</v>
      </c>
      <c r="L10" s="3">
        <f t="shared" si="1"/>
        <v>3.5868199007273596</v>
      </c>
      <c r="M10" s="3">
        <f t="shared" si="1"/>
        <v>11.825398061732145</v>
      </c>
      <c r="N10" s="3">
        <f t="shared" si="1"/>
        <v>16.316613351382337</v>
      </c>
      <c r="O10" s="3">
        <f t="shared" si="1"/>
        <v>7.5291809670821763</v>
      </c>
      <c r="P10" s="3">
        <f t="shared" si="1"/>
        <v>12.081256379326524</v>
      </c>
      <c r="Q10" s="3">
        <f t="shared" si="1"/>
        <v>37.961958503393554</v>
      </c>
      <c r="R10" s="3">
        <f t="shared" si="1"/>
        <v>4.0555432143827899</v>
      </c>
      <c r="S10" s="3">
        <f t="shared" si="1"/>
        <v>33.760277545503001</v>
      </c>
      <c r="T10" s="3">
        <f t="shared" si="1"/>
        <v>-1.5413667375729123</v>
      </c>
      <c r="U10" s="3">
        <f t="shared" si="1"/>
        <v>-6.4370509510453147</v>
      </c>
      <c r="V10" s="3">
        <f t="shared" si="1"/>
        <v>35.126156262954638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 Saharan</cp:lastModifiedBy>
  <dcterms:created xsi:type="dcterms:W3CDTF">2021-11-15T07:14:08Z</dcterms:created>
  <dcterms:modified xsi:type="dcterms:W3CDTF">2021-12-21T16:57:45Z</dcterms:modified>
</cp:coreProperties>
</file>