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if_garcia_uniandes_edu_co/Documents/Documentos/SEMESTRE 2019-II/REDES/Laboratorios/Lab 3/UDP_Protocol/"/>
    </mc:Choice>
  </mc:AlternateContent>
  <xr:revisionPtr revIDLastSave="60" documentId="8_{D9331055-FF93-4D0C-AA79-92AA4D60EA57}" xr6:coauthVersionLast="45" xr6:coauthVersionMax="45" xr10:uidLastSave="{0D1AEA27-2F7C-485F-A825-17CC7EE8B2BC}"/>
  <bookViews>
    <workbookView xWindow="-93" yWindow="-93" windowWidth="18426" windowHeight="11746" xr2:uid="{FE8CF65E-CC58-45F6-A1E2-05293F7C366B}"/>
  </bookViews>
  <sheets>
    <sheet name="Test de desempeñ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5" i="1" l="1"/>
  <c r="V14" i="1"/>
  <c r="V13" i="1"/>
  <c r="V12" i="1"/>
  <c r="V18" i="1" s="1"/>
  <c r="V11" i="1"/>
  <c r="V8" i="1"/>
  <c r="V7" i="1"/>
  <c r="V6" i="1"/>
  <c r="V3" i="1"/>
  <c r="P15" i="1"/>
  <c r="P14" i="1"/>
  <c r="P13" i="1"/>
  <c r="P12" i="1"/>
  <c r="P11" i="1"/>
  <c r="P8" i="1"/>
  <c r="P7" i="1"/>
  <c r="P6" i="1"/>
  <c r="P3" i="1"/>
  <c r="J15" i="1"/>
  <c r="J14" i="1"/>
  <c r="J13" i="1"/>
  <c r="J12" i="1"/>
  <c r="J11" i="1"/>
  <c r="J8" i="1"/>
  <c r="J7" i="1"/>
  <c r="J6" i="1"/>
  <c r="J3" i="1"/>
  <c r="D15" i="1"/>
  <c r="D12" i="1"/>
  <c r="D13" i="1"/>
  <c r="D14" i="1"/>
  <c r="D11" i="1"/>
  <c r="D8" i="1"/>
  <c r="D7" i="1"/>
  <c r="D6" i="1"/>
  <c r="D3" i="1"/>
  <c r="U18" i="1" l="1"/>
  <c r="P18" i="1"/>
  <c r="O18" i="1"/>
  <c r="C18" i="1"/>
  <c r="I18" i="1"/>
  <c r="D18" i="1"/>
  <c r="J18" i="1"/>
</calcChain>
</file>

<file path=xl/sharedStrings.xml><?xml version="1.0" encoding="utf-8"?>
<sst xmlns="http://schemas.openxmlformats.org/spreadsheetml/2006/main" count="112" uniqueCount="16">
  <si>
    <t>Cliente</t>
  </si>
  <si>
    <t>Paquetes Servidor</t>
  </si>
  <si>
    <t>Paquetes Cliente</t>
  </si>
  <si>
    <t>Concuerda Hash</t>
  </si>
  <si>
    <t>3 clientes</t>
  </si>
  <si>
    <t>5 clientes</t>
  </si>
  <si>
    <t>Clientes</t>
  </si>
  <si>
    <t>Si</t>
  </si>
  <si>
    <t>No</t>
  </si>
  <si>
    <t>% Error</t>
  </si>
  <si>
    <t xml:space="preserve">Prueba sobre 1Kb/Paquete </t>
  </si>
  <si>
    <t xml:space="preserve">Prueba sobre 4Kb/Paquete </t>
  </si>
  <si>
    <t xml:space="preserve">Prueba sobre 8Kb/Paquete </t>
  </si>
  <si>
    <t xml:space="preserve">Prueba sobre 16Kb/Paquete </t>
  </si>
  <si>
    <t># Clientes</t>
  </si>
  <si>
    <t>% Error (media)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</si>
</sst>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2" fontId="1" fillId="0" borderId="1" xfId="0" applyNumberFormat="1" applyFont="1" applyBorder="1"/>
    <xf numFmtId="0" fontId="1" fillId="0" borderId="0" xfId="0" applyFont="1" applyBorder="1"/>
    <xf numFmtId="2" fontId="1" fillId="0" borderId="0" xfId="0" applyNumberFormat="1" applyFont="1" applyBorder="1"/>
    <xf numFmtId="0" fontId="3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</a:t>
            </a:r>
            <a:r>
              <a:rPr lang="es-ES" baseline="0"/>
              <a:t> Error en pruebas de desempeño servidor UDP Python.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de desempeño'!$A$1:$E$1</c:f>
              <c:strCache>
                <c:ptCount val="5"/>
                <c:pt idx="0">
                  <c:v>Prueba sobre 1Kb/Paquete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de desempeño'!$B$17:$D$17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'Test de desempeño'!$B$18:$D$18</c:f>
              <c:numCache>
                <c:formatCode>General</c:formatCode>
                <c:ptCount val="3"/>
                <c:pt idx="0">
                  <c:v>0</c:v>
                </c:pt>
                <c:pt idx="1">
                  <c:v>2.150537634408598</c:v>
                </c:pt>
                <c:pt idx="2">
                  <c:v>5.9139784946236489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98-4269-9741-B3564D8CDD4C}"/>
            </c:ext>
          </c:extLst>
        </c:ser>
        <c:ser>
          <c:idx val="1"/>
          <c:order val="1"/>
          <c:tx>
            <c:strRef>
              <c:f>'Test de desempeño'!$G$1:$K$1</c:f>
              <c:strCache>
                <c:ptCount val="5"/>
                <c:pt idx="0">
                  <c:v>Prueba sobre 4Kb/Paquete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de desempeño'!$H$17:$J$17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'Test de desempeño'!$H$18:$J$18</c:f>
              <c:numCache>
                <c:formatCode>General</c:formatCode>
                <c:ptCount val="3"/>
                <c:pt idx="0">
                  <c:v>0</c:v>
                </c:pt>
                <c:pt idx="1">
                  <c:v>1.075268817204299</c:v>
                </c:pt>
                <c:pt idx="2">
                  <c:v>4.8387096774193497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98-4269-9741-B3564D8CDD4C}"/>
            </c:ext>
          </c:extLst>
        </c:ser>
        <c:ser>
          <c:idx val="2"/>
          <c:order val="2"/>
          <c:tx>
            <c:strRef>
              <c:f>'Test de desempeño'!$M$1:$Q$1</c:f>
              <c:strCache>
                <c:ptCount val="5"/>
                <c:pt idx="0">
                  <c:v>Prueba sobre 8Kb/Paquete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 de desempeño'!$N$17:$P$17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'Test de desempeño'!$N$18:$P$18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2.6881720430107472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98-4269-9741-B3564D8CDD4C}"/>
            </c:ext>
          </c:extLst>
        </c:ser>
        <c:ser>
          <c:idx val="3"/>
          <c:order val="3"/>
          <c:tx>
            <c:strRef>
              <c:f>'Test de desempeño'!$S$1:$W$1</c:f>
              <c:strCache>
                <c:ptCount val="5"/>
                <c:pt idx="0">
                  <c:v>Prueba sobre 16Kb/Paquete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'Test de desempeño'!$T$17:$V$17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'Test de desempeño'!$T$18:$V$18</c:f>
              <c:numCache>
                <c:formatCode>General</c:formatCode>
                <c:ptCount val="3"/>
                <c:pt idx="0">
                  <c:v>0</c:v>
                </c:pt>
                <c:pt idx="1">
                  <c:v>0.53763440860214951</c:v>
                </c:pt>
                <c:pt idx="2">
                  <c:v>3.2258064516128968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98-4269-9741-B3564D8C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08495"/>
        <c:axId val="362153775"/>
      </c:scatterChart>
      <c:valAx>
        <c:axId val="35320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</a:t>
                </a:r>
                <a:r>
                  <a:rPr lang="es-ES" baseline="0"/>
                  <a:t> Clientes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153775"/>
        <c:crosses val="autoZero"/>
        <c:crossBetween val="midCat"/>
      </c:valAx>
      <c:valAx>
        <c:axId val="3621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</a:t>
                </a:r>
                <a:r>
                  <a:rPr lang="es-ES" baseline="0"/>
                  <a:t> Error de paquetes enviados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208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396875</xdr:colOff>
      <xdr:row>20</xdr:row>
      <xdr:rowOff>104775</xdr:rowOff>
    </xdr:from>
    <xdr:to>
      <xdr:col>6</xdr:col>
      <xdr:colOff>595842</xdr:colOff>
      <xdr:row>36</xdr:row>
      <xdr:rowOff>58209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D97BE5-8858-484D-B6EB-FA517968F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7285-3BFB-41AD-B980-B91239F85974}">
  <dimension ref="A1:W18"/>
  <sheetViews>
    <sheetView tabSelected="1" topLeftCell="A9" zoomScale="80" zoomScaleNormal="80" workbookViewId="0">
      <selection activeCell="J32" sqref="J32"/>
    </sheetView>
  </sheetViews>
  <sheetFormatPr baseColWidth="10" defaultRowHeight="14.35" x14ac:dyDescent="0.5"/>
  <cols>
    <col min="1" max="1" width="14.9375" bestFit="1" customWidth="1"/>
    <col min="2" max="3" width="16.64453125" customWidth="1"/>
    <col min="4" max="5" width="14.64453125" customWidth="1"/>
    <col min="6" max="6" width="4.64453125" customWidth="1"/>
    <col min="7" max="7" width="14.9375" bestFit="1" customWidth="1"/>
    <col min="8" max="9" width="16.64453125" customWidth="1"/>
    <col min="10" max="11" width="14.64453125" customWidth="1"/>
    <col min="12" max="12" width="4.64453125" customWidth="1"/>
    <col min="13" max="13" width="14.9375" bestFit="1" customWidth="1"/>
    <col min="14" max="15" width="16.64453125" customWidth="1"/>
    <col min="16" max="17" width="14.64453125" customWidth="1"/>
    <col min="18" max="18" width="4.64453125" customWidth="1"/>
    <col min="19" max="19" width="14.9375" bestFit="1" customWidth="1"/>
    <col min="20" max="21" width="16.64453125" customWidth="1"/>
    <col min="22" max="23" width="14.64453125" customWidth="1"/>
  </cols>
  <sheetData>
    <row r="1" spans="1:23" ht="15.35" x14ac:dyDescent="0.5">
      <c r="A1" s="1" t="s">
        <v>10</v>
      </c>
      <c r="B1" s="1"/>
      <c r="C1" s="1"/>
      <c r="D1" s="1"/>
      <c r="E1" s="1"/>
      <c r="G1" s="1" t="s">
        <v>11</v>
      </c>
      <c r="H1" s="1"/>
      <c r="I1" s="1"/>
      <c r="J1" s="1"/>
      <c r="K1" s="1"/>
      <c r="M1" s="1" t="s">
        <v>12</v>
      </c>
      <c r="N1" s="1"/>
      <c r="O1" s="1"/>
      <c r="P1" s="1"/>
      <c r="Q1" s="1"/>
      <c r="S1" s="1" t="s">
        <v>13</v>
      </c>
      <c r="T1" s="1"/>
      <c r="U1" s="1"/>
      <c r="V1" s="1"/>
      <c r="W1" s="1"/>
    </row>
    <row r="2" spans="1:23" x14ac:dyDescent="0.5">
      <c r="A2" s="2" t="s">
        <v>0</v>
      </c>
      <c r="B2" s="2" t="s">
        <v>1</v>
      </c>
      <c r="C2" s="2" t="s">
        <v>2</v>
      </c>
      <c r="D2" s="2" t="s">
        <v>9</v>
      </c>
      <c r="E2" s="2" t="s">
        <v>3</v>
      </c>
      <c r="G2" s="2" t="s">
        <v>0</v>
      </c>
      <c r="H2" s="2" t="s">
        <v>1</v>
      </c>
      <c r="I2" s="2" t="s">
        <v>2</v>
      </c>
      <c r="J2" s="2" t="s">
        <v>9</v>
      </c>
      <c r="K2" s="2" t="s">
        <v>3</v>
      </c>
      <c r="M2" s="2" t="s">
        <v>6</v>
      </c>
      <c r="N2" s="2" t="s">
        <v>1</v>
      </c>
      <c r="O2" s="2" t="s">
        <v>2</v>
      </c>
      <c r="P2" s="2" t="s">
        <v>9</v>
      </c>
      <c r="Q2" s="2" t="s">
        <v>3</v>
      </c>
      <c r="S2" s="2" t="s">
        <v>6</v>
      </c>
      <c r="T2" s="2" t="s">
        <v>1</v>
      </c>
      <c r="U2" s="2" t="s">
        <v>2</v>
      </c>
      <c r="V2" s="2" t="s">
        <v>9</v>
      </c>
      <c r="W2" s="2" t="s">
        <v>3</v>
      </c>
    </row>
    <row r="3" spans="1:23" x14ac:dyDescent="0.5">
      <c r="A3" s="3">
        <v>1</v>
      </c>
      <c r="B3" s="3">
        <v>62</v>
      </c>
      <c r="C3" s="3">
        <v>61</v>
      </c>
      <c r="D3" s="3">
        <f>100 - (C3/B3)*100</f>
        <v>1.6129032258064484</v>
      </c>
      <c r="E3" s="3" t="s">
        <v>7</v>
      </c>
      <c r="G3" s="3">
        <v>1</v>
      </c>
      <c r="H3" s="3">
        <v>62</v>
      </c>
      <c r="I3" s="3">
        <v>62</v>
      </c>
      <c r="J3" s="3">
        <f>100 - (I3/H3)*100</f>
        <v>0</v>
      </c>
      <c r="K3" s="3" t="s">
        <v>7</v>
      </c>
      <c r="M3" s="3">
        <v>1</v>
      </c>
      <c r="N3" s="3">
        <v>62</v>
      </c>
      <c r="O3" s="3">
        <v>62</v>
      </c>
      <c r="P3" s="3">
        <f>100 - (O3/N3)*100</f>
        <v>0</v>
      </c>
      <c r="Q3" s="3" t="s">
        <v>7</v>
      </c>
      <c r="S3" s="3">
        <v>1</v>
      </c>
      <c r="T3" s="3">
        <v>62</v>
      </c>
      <c r="U3" s="3">
        <v>62</v>
      </c>
      <c r="V3" s="3">
        <f>100 - (U3/T3)*100</f>
        <v>0</v>
      </c>
      <c r="W3" s="3" t="s">
        <v>7</v>
      </c>
    </row>
    <row r="4" spans="1:23" x14ac:dyDescent="0.5">
      <c r="A4" s="4" t="s">
        <v>4</v>
      </c>
      <c r="B4" s="4"/>
      <c r="C4" s="4"/>
      <c r="D4" s="4"/>
      <c r="E4" s="4"/>
      <c r="G4" s="4" t="s">
        <v>4</v>
      </c>
      <c r="H4" s="4"/>
      <c r="I4" s="4"/>
      <c r="J4" s="4"/>
      <c r="K4" s="4"/>
      <c r="M4" s="4" t="s">
        <v>4</v>
      </c>
      <c r="N4" s="4"/>
      <c r="O4" s="4"/>
      <c r="P4" s="4"/>
      <c r="Q4" s="4"/>
      <c r="S4" s="4" t="s">
        <v>4</v>
      </c>
      <c r="T4" s="4"/>
      <c r="U4" s="4"/>
      <c r="V4" s="4"/>
      <c r="W4" s="4"/>
    </row>
    <row r="5" spans="1:23" x14ac:dyDescent="0.5">
      <c r="A5" s="2" t="s">
        <v>0</v>
      </c>
      <c r="B5" s="2" t="s">
        <v>1</v>
      </c>
      <c r="C5" s="2" t="s">
        <v>2</v>
      </c>
      <c r="D5" s="2" t="s">
        <v>9</v>
      </c>
      <c r="E5" s="2" t="s">
        <v>3</v>
      </c>
      <c r="G5" s="2" t="s">
        <v>0</v>
      </c>
      <c r="H5" s="2" t="s">
        <v>1</v>
      </c>
      <c r="I5" s="2" t="s">
        <v>2</v>
      </c>
      <c r="J5" s="2" t="s">
        <v>9</v>
      </c>
      <c r="K5" s="2" t="s">
        <v>3</v>
      </c>
      <c r="M5" s="2" t="s">
        <v>6</v>
      </c>
      <c r="N5" s="2" t="s">
        <v>1</v>
      </c>
      <c r="O5" s="2" t="s">
        <v>2</v>
      </c>
      <c r="P5" s="2" t="s">
        <v>9</v>
      </c>
      <c r="Q5" s="2" t="s">
        <v>3</v>
      </c>
      <c r="S5" s="2" t="s">
        <v>6</v>
      </c>
      <c r="T5" s="2" t="s">
        <v>1</v>
      </c>
      <c r="U5" s="2" t="s">
        <v>2</v>
      </c>
      <c r="V5" s="2" t="s">
        <v>9</v>
      </c>
      <c r="W5" s="2" t="s">
        <v>3</v>
      </c>
    </row>
    <row r="6" spans="1:23" x14ac:dyDescent="0.5">
      <c r="A6" s="3">
        <v>1</v>
      </c>
      <c r="B6" s="3">
        <v>62</v>
      </c>
      <c r="C6" s="3">
        <v>60</v>
      </c>
      <c r="D6" s="5">
        <f>100 - (C6/B6)*100</f>
        <v>3.2258064516128968</v>
      </c>
      <c r="E6" s="3" t="s">
        <v>8</v>
      </c>
      <c r="G6" s="3">
        <v>1</v>
      </c>
      <c r="H6" s="3">
        <v>62</v>
      </c>
      <c r="I6" s="3">
        <v>61</v>
      </c>
      <c r="J6" s="5">
        <f>100 - (I6/H6)*100</f>
        <v>1.6129032258064484</v>
      </c>
      <c r="K6" s="3" t="s">
        <v>8</v>
      </c>
      <c r="M6" s="3">
        <v>1</v>
      </c>
      <c r="N6" s="3">
        <v>62</v>
      </c>
      <c r="O6" s="3">
        <v>62</v>
      </c>
      <c r="P6" s="5">
        <f>100 - (O6/N6)*100</f>
        <v>0</v>
      </c>
      <c r="Q6" s="3" t="s">
        <v>8</v>
      </c>
      <c r="S6" s="3">
        <v>1</v>
      </c>
      <c r="T6" s="3">
        <v>62</v>
      </c>
      <c r="U6" s="3">
        <v>62</v>
      </c>
      <c r="V6" s="5">
        <f>100 - (U6/T6)*100</f>
        <v>0</v>
      </c>
      <c r="W6" s="3" t="s">
        <v>8</v>
      </c>
    </row>
    <row r="7" spans="1:23" x14ac:dyDescent="0.5">
      <c r="A7" s="3">
        <v>2</v>
      </c>
      <c r="B7" s="3">
        <v>62</v>
      </c>
      <c r="C7" s="3">
        <v>61</v>
      </c>
      <c r="D7" s="5">
        <f>100 - (C7/B7)*100</f>
        <v>1.6129032258064484</v>
      </c>
      <c r="E7" s="3" t="s">
        <v>7</v>
      </c>
      <c r="G7" s="3">
        <v>2</v>
      </c>
      <c r="H7" s="3">
        <v>62</v>
      </c>
      <c r="I7" s="3">
        <v>61</v>
      </c>
      <c r="J7" s="5">
        <f>100 - (I7/H7)*100</f>
        <v>1.6129032258064484</v>
      </c>
      <c r="K7" s="3" t="s">
        <v>7</v>
      </c>
      <c r="M7" s="3">
        <v>2</v>
      </c>
      <c r="N7" s="3">
        <v>62</v>
      </c>
      <c r="O7" s="3">
        <v>62</v>
      </c>
      <c r="P7" s="5">
        <f>100 - (O7/N7)*100</f>
        <v>0</v>
      </c>
      <c r="Q7" s="3" t="s">
        <v>7</v>
      </c>
      <c r="S7" s="3">
        <v>2</v>
      </c>
      <c r="T7" s="3">
        <v>62</v>
      </c>
      <c r="U7" s="3">
        <v>62</v>
      </c>
      <c r="V7" s="5">
        <f>100 - (U7/T7)*100</f>
        <v>0</v>
      </c>
      <c r="W7" s="3" t="s">
        <v>7</v>
      </c>
    </row>
    <row r="8" spans="1:23" x14ac:dyDescent="0.5">
      <c r="A8" s="3">
        <v>3</v>
      </c>
      <c r="B8" s="3">
        <v>62</v>
      </c>
      <c r="C8" s="3">
        <v>61</v>
      </c>
      <c r="D8" s="5">
        <f>100 - (C8/B8)*100</f>
        <v>1.6129032258064484</v>
      </c>
      <c r="E8" s="3"/>
      <c r="G8" s="3">
        <v>3</v>
      </c>
      <c r="H8" s="3">
        <v>62</v>
      </c>
      <c r="I8" s="3">
        <v>62</v>
      </c>
      <c r="J8" s="5">
        <f>100 - (I8/H8)*100</f>
        <v>0</v>
      </c>
      <c r="K8" s="3"/>
      <c r="M8" s="3">
        <v>3</v>
      </c>
      <c r="N8" s="3">
        <v>62</v>
      </c>
      <c r="O8" s="3">
        <v>62</v>
      </c>
      <c r="P8" s="5">
        <f>100 - (O8/N8)*100</f>
        <v>0</v>
      </c>
      <c r="Q8" s="3"/>
      <c r="S8" s="3">
        <v>3</v>
      </c>
      <c r="T8" s="3">
        <v>62</v>
      </c>
      <c r="U8" s="3">
        <v>61</v>
      </c>
      <c r="V8" s="5">
        <f>100 - (U8/T8)*100</f>
        <v>1.6129032258064484</v>
      </c>
      <c r="W8" s="3"/>
    </row>
    <row r="9" spans="1:23" x14ac:dyDescent="0.5">
      <c r="A9" s="4" t="s">
        <v>5</v>
      </c>
      <c r="B9" s="4"/>
      <c r="C9" s="4"/>
      <c r="D9" s="4"/>
      <c r="E9" s="4"/>
      <c r="G9" s="4" t="s">
        <v>5</v>
      </c>
      <c r="H9" s="4"/>
      <c r="I9" s="4"/>
      <c r="J9" s="4"/>
      <c r="K9" s="4"/>
      <c r="M9" s="4" t="s">
        <v>5</v>
      </c>
      <c r="N9" s="4"/>
      <c r="O9" s="4"/>
      <c r="P9" s="4"/>
      <c r="Q9" s="4"/>
      <c r="S9" s="4" t="s">
        <v>5</v>
      </c>
      <c r="T9" s="4"/>
      <c r="U9" s="4"/>
      <c r="V9" s="4"/>
      <c r="W9" s="4"/>
    </row>
    <row r="10" spans="1:23" x14ac:dyDescent="0.5">
      <c r="A10" s="2" t="s">
        <v>0</v>
      </c>
      <c r="B10" s="2" t="s">
        <v>1</v>
      </c>
      <c r="C10" s="2" t="s">
        <v>2</v>
      </c>
      <c r="D10" s="2" t="s">
        <v>9</v>
      </c>
      <c r="E10" s="2" t="s">
        <v>3</v>
      </c>
      <c r="G10" s="2" t="s">
        <v>0</v>
      </c>
      <c r="H10" s="2" t="s">
        <v>1</v>
      </c>
      <c r="I10" s="2" t="s">
        <v>2</v>
      </c>
      <c r="J10" s="2" t="s">
        <v>9</v>
      </c>
      <c r="K10" s="2" t="s">
        <v>3</v>
      </c>
      <c r="M10" s="2" t="s">
        <v>6</v>
      </c>
      <c r="N10" s="2" t="s">
        <v>1</v>
      </c>
      <c r="O10" s="2" t="s">
        <v>2</v>
      </c>
      <c r="P10" s="2" t="s">
        <v>9</v>
      </c>
      <c r="Q10" s="2" t="s">
        <v>3</v>
      </c>
      <c r="S10" s="2" t="s">
        <v>6</v>
      </c>
      <c r="T10" s="2" t="s">
        <v>1</v>
      </c>
      <c r="U10" s="2" t="s">
        <v>2</v>
      </c>
      <c r="V10" s="2" t="s">
        <v>9</v>
      </c>
      <c r="W10" s="2" t="s">
        <v>3</v>
      </c>
    </row>
    <row r="11" spans="1:23" x14ac:dyDescent="0.5">
      <c r="A11" s="3">
        <v>1</v>
      </c>
      <c r="B11" s="3">
        <v>62</v>
      </c>
      <c r="C11" s="3">
        <v>62</v>
      </c>
      <c r="D11" s="5">
        <f>100-(C11/B11)*100</f>
        <v>0</v>
      </c>
      <c r="E11" s="3" t="s">
        <v>8</v>
      </c>
      <c r="G11" s="3">
        <v>1</v>
      </c>
      <c r="H11" s="3">
        <v>62</v>
      </c>
      <c r="I11" s="3">
        <v>59</v>
      </c>
      <c r="J11" s="5">
        <f>100-(I11/H11)*100</f>
        <v>4.8387096774193452</v>
      </c>
      <c r="K11" s="3" t="s">
        <v>8</v>
      </c>
      <c r="M11" s="3">
        <v>1</v>
      </c>
      <c r="N11" s="3">
        <v>62</v>
      </c>
      <c r="O11" s="3">
        <v>61</v>
      </c>
      <c r="P11" s="5">
        <f>100-(O11/N11)*100</f>
        <v>1.6129032258064484</v>
      </c>
      <c r="Q11" s="3" t="s">
        <v>8</v>
      </c>
      <c r="S11" s="3">
        <v>1</v>
      </c>
      <c r="T11" s="3">
        <v>62</v>
      </c>
      <c r="U11" s="3">
        <v>61</v>
      </c>
      <c r="V11" s="5">
        <f>100-(U11/T11)*100</f>
        <v>1.6129032258064484</v>
      </c>
      <c r="W11" s="3" t="s">
        <v>8</v>
      </c>
    </row>
    <row r="12" spans="1:23" x14ac:dyDescent="0.5">
      <c r="A12" s="3">
        <v>2</v>
      </c>
      <c r="B12" s="3">
        <v>62</v>
      </c>
      <c r="C12" s="3">
        <v>57</v>
      </c>
      <c r="D12" s="5">
        <f t="shared" ref="D12:D14" si="0">100-(C12/B12)*100</f>
        <v>8.0645161290322562</v>
      </c>
      <c r="E12" s="3" t="s">
        <v>8</v>
      </c>
      <c r="G12" s="3">
        <v>2</v>
      </c>
      <c r="H12" s="3">
        <v>62</v>
      </c>
      <c r="I12" s="3">
        <v>61</v>
      </c>
      <c r="J12" s="5">
        <f t="shared" ref="J12:J14" si="1">100-(I12/H12)*100</f>
        <v>1.6129032258064484</v>
      </c>
      <c r="K12" s="3" t="s">
        <v>8</v>
      </c>
      <c r="M12" s="3">
        <v>2</v>
      </c>
      <c r="N12" s="3">
        <v>62</v>
      </c>
      <c r="O12" s="3">
        <v>60</v>
      </c>
      <c r="P12" s="5">
        <f t="shared" ref="P12:P14" si="2">100-(O12/N12)*100</f>
        <v>3.2258064516128968</v>
      </c>
      <c r="Q12" s="3" t="s">
        <v>8</v>
      </c>
      <c r="S12" s="3">
        <v>2</v>
      </c>
      <c r="T12" s="3">
        <v>62</v>
      </c>
      <c r="U12" s="3">
        <v>61</v>
      </c>
      <c r="V12" s="5">
        <f t="shared" ref="V12:V14" si="3">100-(U12/T12)*100</f>
        <v>1.6129032258064484</v>
      </c>
      <c r="W12" s="3" t="s">
        <v>8</v>
      </c>
    </row>
    <row r="13" spans="1:23" x14ac:dyDescent="0.5">
      <c r="A13" s="3">
        <v>3</v>
      </c>
      <c r="B13" s="3">
        <v>62</v>
      </c>
      <c r="C13" s="3">
        <v>61</v>
      </c>
      <c r="D13" s="5">
        <f t="shared" si="0"/>
        <v>1.6129032258064484</v>
      </c>
      <c r="E13" s="3" t="s">
        <v>7</v>
      </c>
      <c r="G13" s="3">
        <v>3</v>
      </c>
      <c r="H13" s="3">
        <v>62</v>
      </c>
      <c r="I13" s="3">
        <v>62</v>
      </c>
      <c r="J13" s="5">
        <f t="shared" si="1"/>
        <v>0</v>
      </c>
      <c r="K13" s="3" t="s">
        <v>7</v>
      </c>
      <c r="M13" s="3">
        <v>3</v>
      </c>
      <c r="N13" s="3">
        <v>62</v>
      </c>
      <c r="O13" s="3">
        <v>62</v>
      </c>
      <c r="P13" s="5">
        <f t="shared" si="2"/>
        <v>0</v>
      </c>
      <c r="Q13" s="3" t="s">
        <v>7</v>
      </c>
      <c r="S13" s="3">
        <v>3</v>
      </c>
      <c r="T13" s="3">
        <v>62</v>
      </c>
      <c r="U13" s="3">
        <v>62</v>
      </c>
      <c r="V13" s="5">
        <f t="shared" si="3"/>
        <v>0</v>
      </c>
      <c r="W13" s="3" t="s">
        <v>7</v>
      </c>
    </row>
    <row r="14" spans="1:23" x14ac:dyDescent="0.5">
      <c r="A14" s="3">
        <v>4</v>
      </c>
      <c r="B14" s="3">
        <v>62</v>
      </c>
      <c r="C14" s="3">
        <v>60</v>
      </c>
      <c r="D14" s="5">
        <f t="shared" si="0"/>
        <v>3.2258064516128968</v>
      </c>
      <c r="E14" s="3" t="s">
        <v>8</v>
      </c>
      <c r="G14" s="3">
        <v>4</v>
      </c>
      <c r="H14" s="3">
        <v>62</v>
      </c>
      <c r="I14" s="3">
        <v>61</v>
      </c>
      <c r="J14" s="5">
        <f t="shared" si="1"/>
        <v>1.6129032258064484</v>
      </c>
      <c r="K14" s="3" t="s">
        <v>8</v>
      </c>
      <c r="M14" s="3">
        <v>4</v>
      </c>
      <c r="N14" s="3">
        <v>62</v>
      </c>
      <c r="O14" s="3">
        <v>62</v>
      </c>
      <c r="P14" s="5">
        <f t="shared" si="2"/>
        <v>0</v>
      </c>
      <c r="Q14" s="3" t="s">
        <v>8</v>
      </c>
      <c r="S14" s="3">
        <v>4</v>
      </c>
      <c r="T14" s="3">
        <v>62</v>
      </c>
      <c r="U14" s="3">
        <v>61</v>
      </c>
      <c r="V14" s="5">
        <f t="shared" si="3"/>
        <v>1.6129032258064484</v>
      </c>
      <c r="W14" s="3" t="s">
        <v>8</v>
      </c>
    </row>
    <row r="15" spans="1:23" x14ac:dyDescent="0.5">
      <c r="A15" s="3">
        <v>5</v>
      </c>
      <c r="B15" s="3">
        <v>62</v>
      </c>
      <c r="C15" s="3">
        <v>59</v>
      </c>
      <c r="D15" s="5">
        <f>100-(C15/B15)*100</f>
        <v>4.8387096774193452</v>
      </c>
      <c r="E15" s="3" t="s">
        <v>8</v>
      </c>
      <c r="G15" s="3">
        <v>5</v>
      </c>
      <c r="H15" s="3">
        <v>62</v>
      </c>
      <c r="I15" s="3">
        <v>58</v>
      </c>
      <c r="J15" s="5">
        <f>100-(I15/H15)*100</f>
        <v>6.4516129032258078</v>
      </c>
      <c r="K15" s="3" t="s">
        <v>8</v>
      </c>
      <c r="M15" s="3">
        <v>5</v>
      </c>
      <c r="N15" s="3">
        <v>62</v>
      </c>
      <c r="O15" s="3">
        <v>60</v>
      </c>
      <c r="P15" s="5">
        <f>100-(O15/N15)*100</f>
        <v>3.2258064516128968</v>
      </c>
      <c r="Q15" s="3" t="s">
        <v>8</v>
      </c>
      <c r="S15" s="3">
        <v>5</v>
      </c>
      <c r="T15" s="3">
        <v>62</v>
      </c>
      <c r="U15" s="3">
        <v>59</v>
      </c>
      <c r="V15" s="5">
        <f>100-(U15/T15)*100</f>
        <v>4.8387096774193452</v>
      </c>
      <c r="W15" s="3" t="s">
        <v>8</v>
      </c>
    </row>
    <row r="16" spans="1:23" x14ac:dyDescent="0.5">
      <c r="A16" s="6"/>
      <c r="B16" s="6"/>
      <c r="C16" s="6"/>
      <c r="D16" s="7"/>
      <c r="E16" s="6"/>
      <c r="G16" s="6"/>
      <c r="H16" s="6"/>
      <c r="I16" s="6"/>
      <c r="J16" s="7"/>
      <c r="K16" s="6"/>
      <c r="M16" s="6"/>
      <c r="N16" s="6"/>
      <c r="O16" s="6"/>
      <c r="P16" s="7"/>
      <c r="Q16" s="6"/>
      <c r="S16" s="6"/>
      <c r="T16" s="6"/>
      <c r="U16" s="6"/>
      <c r="V16" s="7"/>
      <c r="W16" s="6"/>
    </row>
    <row r="17" spans="1:22" x14ac:dyDescent="0.5">
      <c r="A17" s="8" t="s">
        <v>14</v>
      </c>
      <c r="B17" s="9">
        <v>1</v>
      </c>
      <c r="C17" s="9">
        <v>3</v>
      </c>
      <c r="D17" s="3">
        <v>5</v>
      </c>
      <c r="G17" s="8" t="s">
        <v>14</v>
      </c>
      <c r="H17" s="9">
        <v>1</v>
      </c>
      <c r="I17" s="9">
        <v>3</v>
      </c>
      <c r="J17" s="3">
        <v>5</v>
      </c>
      <c r="M17" s="8" t="s">
        <v>14</v>
      </c>
      <c r="N17" s="9">
        <v>1</v>
      </c>
      <c r="O17" s="9">
        <v>3</v>
      </c>
      <c r="P17" s="3">
        <v>5</v>
      </c>
      <c r="S17" s="8" t="s">
        <v>14</v>
      </c>
      <c r="T17" s="9">
        <v>1</v>
      </c>
      <c r="U17" s="9">
        <v>3</v>
      </c>
      <c r="V17" s="3">
        <v>5</v>
      </c>
    </row>
    <row r="18" spans="1:22" x14ac:dyDescent="0.5">
      <c r="A18" s="8" t="s">
        <v>15</v>
      </c>
      <c r="B18" s="9">
        <v>0</v>
      </c>
      <c r="C18" s="3">
        <f>SUM(D6:D8)/3</f>
        <v>2.150537634408598</v>
      </c>
      <c r="D18" s="3">
        <f>SUM(D11:D15)/3</f>
        <v>5.9139784946236489</v>
      </c>
      <c r="G18" s="8" t="s">
        <v>15</v>
      </c>
      <c r="H18" s="9">
        <v>0</v>
      </c>
      <c r="I18" s="3">
        <f>SUM(J6:J8)/3</f>
        <v>1.075268817204299</v>
      </c>
      <c r="J18" s="3">
        <f>SUM(J11:J15)/3</f>
        <v>4.8387096774193497</v>
      </c>
      <c r="M18" s="8" t="s">
        <v>15</v>
      </c>
      <c r="N18" s="9">
        <v>0</v>
      </c>
      <c r="O18" s="3">
        <f>SUM(P6:P8)/3</f>
        <v>0</v>
      </c>
      <c r="P18" s="3">
        <f>SUM(P11:P15)/3</f>
        <v>2.6881720430107472</v>
      </c>
      <c r="S18" s="8" t="s">
        <v>15</v>
      </c>
      <c r="T18" s="9">
        <v>0</v>
      </c>
      <c r="U18" s="3">
        <f>SUM(V6:V8)/3</f>
        <v>0.53763440860214951</v>
      </c>
      <c r="V18" s="3">
        <f>SUM(V11:V15)/3</f>
        <v>3.2258064516128968</v>
      </c>
    </row>
  </sheetData>
  <mergeCells count="12">
    <mergeCell ref="S1:W1"/>
    <mergeCell ref="S4:W4"/>
    <mergeCell ref="S9:W9"/>
    <mergeCell ref="G1:K1"/>
    <mergeCell ref="G4:K4"/>
    <mergeCell ref="G9:K9"/>
    <mergeCell ref="M1:Q1"/>
    <mergeCell ref="M4:Q4"/>
    <mergeCell ref="M9:Q9"/>
    <mergeCell ref="A1:E1"/>
    <mergeCell ref="A4:E4"/>
    <mergeCell ref="A9:E9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F0B3912B7D2344BBFABCC17A83C826" ma:contentTypeVersion="13" ma:contentTypeDescription="Crear nuevo documento." ma:contentTypeScope="" ma:versionID="3e608dcf5b8d2b939db66c481fba4d3d">
  <xsd:schema xmlns:xsd="http://www.w3.org/2001/XMLSchema" xmlns:xs="http://www.w3.org/2001/XMLSchema" xmlns:p="http://schemas.microsoft.com/office/2006/metadata/properties" xmlns:ns3="953ea1b5-9f77-44aa-be72-9ba04966663c" xmlns:ns4="407661db-69f6-48af-8192-3bef683ff284" targetNamespace="http://schemas.microsoft.com/office/2006/metadata/properties" ma:root="true" ma:fieldsID="bdcf178448800c0ca9555fd9cb8f9bc2" ns3:_="" ns4:_="">
    <xsd:import namespace="953ea1b5-9f77-44aa-be72-9ba04966663c"/>
    <xsd:import namespace="407661db-69f6-48af-8192-3bef683ff2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3ea1b5-9f77-44aa-be72-9ba0496666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7661db-69f6-48af-8192-3bef683ff28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B25419-8639-4322-9DE7-0D6193560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3ea1b5-9f77-44aa-be72-9ba04966663c"/>
    <ds:schemaRef ds:uri="407661db-69f6-48af-8192-3bef683ff2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2EDA4C-AB22-4499-B471-7D63DBA795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C40CE7-9BF5-4457-9F6B-253C15ACFC5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 de desempeño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García Laverde</dc:creator>
  <cp:lastModifiedBy>Iván García Laverde</cp:lastModifiedBy>
  <dcterms:created xsi:type="dcterms:W3CDTF">2019-10-24T01:38:56Z</dcterms:created>
  <dcterms:modified xsi:type="dcterms:W3CDTF">2019-10-24T02:39:46Z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0x010100FDF0B3912B7D2344BBFABCC17A83C826</vt:lpwstr>
  </property>
</Properties>
</file>