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rong by Form\Documents\GitHub\ASTMD790_DIY_FLEXURE_TEST_CNC_ADAPTATION\FLEXURE_TEST_ARDUINO_CODE\"/>
    </mc:Choice>
  </mc:AlternateContent>
  <xr:revisionPtr revIDLastSave="0" documentId="13_ncr:1_{741F2C2B-46A9-4DB9-8C85-A882F4239A2D}" xr6:coauthVersionLast="47" xr6:coauthVersionMax="47" xr10:uidLastSave="{00000000-0000-0000-0000-000000000000}"/>
  <bookViews>
    <workbookView xWindow="-120" yWindow="-120" windowWidth="29040" windowHeight="15840" activeTab="7" xr2:uid="{121D2C6A-7158-4B55-8404-F7C943FED1E1}"/>
  </bookViews>
  <sheets>
    <sheet name="DATA" sheetId="1" r:id="rId1"/>
    <sheet name="MDF1" sheetId="3" r:id="rId2"/>
    <sheet name="MDF2" sheetId="4" r:id="rId3"/>
    <sheet name="MDF3" sheetId="5" r:id="rId4"/>
    <sheet name="MDF4" sheetId="6" r:id="rId5"/>
    <sheet name="MDF5" sheetId="7" r:id="rId6"/>
    <sheet name="MDF7" sheetId="8" r:id="rId7"/>
    <sheet name="MDF8" sheetId="9" r:id="rId8"/>
    <sheet name="Hoja2" sheetId="2" r:id="rId9"/>
  </sheets>
  <definedNames>
    <definedName name="DatosExternos_1" localSheetId="1" hidden="1">'MDF1'!$A$1:$C$40</definedName>
    <definedName name="DatosExternos_1" localSheetId="2" hidden="1">'MDF2'!$A$1:$C$41</definedName>
    <definedName name="DatosExternos_1" localSheetId="3" hidden="1">'MDF3'!$A$1:$C$54</definedName>
    <definedName name="DatosExternos_1" localSheetId="4" hidden="1">'MDF4'!$A$1:$C$46</definedName>
    <definedName name="DatosExternos_1" localSheetId="5" hidden="1">'MDF5'!$A$1:$C$46</definedName>
    <definedName name="DatosExternos_1" localSheetId="6" hidden="1">'MDF7'!$A$1:$C$49</definedName>
    <definedName name="DatosExternos_1" localSheetId="7" hidden="1">'MDF8'!$A$1:$C$55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1" l="1"/>
  <c r="F13" i="1"/>
  <c r="F12" i="1"/>
  <c r="G12" i="1"/>
  <c r="E12" i="1"/>
  <c r="C16" i="1"/>
  <c r="C12" i="1"/>
  <c r="D12" i="1"/>
  <c r="B12" i="1"/>
  <c r="C11" i="1"/>
  <c r="C10" i="1"/>
  <c r="C9" i="1"/>
  <c r="C8" i="1"/>
  <c r="C7" i="1"/>
  <c r="C6" i="1"/>
  <c r="C5" i="1"/>
  <c r="C4" i="1"/>
  <c r="C3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AFA16A-47EC-4F08-BCEB-415ACE02D1E9}" keepAlive="1" name="Consulta - MDF1" description="Conexión a la consulta 'MDF1' en el libro." type="5" refreshedVersion="8" background="1" saveData="1">
    <dbPr connection="Provider=Microsoft.Mashup.OleDb.1;Data Source=$Workbook$;Location=MDF1;Extended Properties=&quot;&quot;" command="SELECT * FROM [MDF1]"/>
  </connection>
  <connection id="2" xr16:uid="{FA0E1152-3128-417B-8B4A-FCA2F725A70B}" keepAlive="1" name="Consulta - MDF2" description="Conexión a la consulta 'MDF2' en el libro." type="5" refreshedVersion="8" background="1" saveData="1">
    <dbPr connection="Provider=Microsoft.Mashup.OleDb.1;Data Source=$Workbook$;Location=MDF2;Extended Properties=&quot;&quot;" command="SELECT * FROM [MDF2]"/>
  </connection>
  <connection id="3" xr16:uid="{0A34F82A-7C20-44FF-B721-F2FD329DE163}" keepAlive="1" name="Consulta - MDF3" description="Conexión a la consulta 'MDF3' en el libro." type="5" refreshedVersion="8" background="1" saveData="1">
    <dbPr connection="Provider=Microsoft.Mashup.OleDb.1;Data Source=$Workbook$;Location=MDF3;Extended Properties=&quot;&quot;" command="SELECT * FROM [MDF3]"/>
  </connection>
  <connection id="4" xr16:uid="{157A4C12-D659-4BAB-8134-B6949834DADF}" keepAlive="1" name="Consulta - MDF4" description="Conexión a la consulta 'MDF4' en el libro." type="5" refreshedVersion="8" background="1" saveData="1">
    <dbPr connection="Provider=Microsoft.Mashup.OleDb.1;Data Source=$Workbook$;Location=MDF4;Extended Properties=&quot;&quot;" command="SELECT * FROM [MDF4]"/>
  </connection>
  <connection id="5" xr16:uid="{4A3124BB-0E25-4DCB-A892-C0BC8B666562}" keepAlive="1" name="Consulta - MDF5" description="Conexión a la consulta 'MDF5' en el libro." type="5" refreshedVersion="8" background="1" saveData="1">
    <dbPr connection="Provider=Microsoft.Mashup.OleDb.1;Data Source=$Workbook$;Location=MDF5;Extended Properties=&quot;&quot;" command="SELECT * FROM [MDF5]"/>
  </connection>
  <connection id="6" xr16:uid="{983AABF5-15B8-4CB3-A6F3-21D36F0B9DEF}" keepAlive="1" name="Consulta - MDF7" description="Conexión a la consulta 'MDF7' en el libro." type="5" refreshedVersion="8" background="1" saveData="1">
    <dbPr connection="Provider=Microsoft.Mashup.OleDb.1;Data Source=$Workbook$;Location=MDF7;Extended Properties=&quot;&quot;" command="SELECT * FROM [MDF7]"/>
  </connection>
  <connection id="7" xr16:uid="{EDB58C0C-B19E-456A-A98E-EC2EAE76460E}" keepAlive="1" name="Consulta - MDF8" description="Conexión a la consulta 'MDF8' en el libro." type="5" refreshedVersion="8" background="1" saveData="1">
    <dbPr connection="Provider=Microsoft.Mashup.OleDb.1;Data Source=$Workbook$;Location=MDF8;Extended Properties=&quot;&quot;" command="SELECT * FROM [MDF8]"/>
  </connection>
</connections>
</file>

<file path=xl/sharedStrings.xml><?xml version="1.0" encoding="utf-8"?>
<sst xmlns="http://schemas.openxmlformats.org/spreadsheetml/2006/main" count="84" uniqueCount="52">
  <si>
    <t>Probeta</t>
  </si>
  <si>
    <t>Largo</t>
  </si>
  <si>
    <t>Espesor</t>
  </si>
  <si>
    <t>Ancho Promedio</t>
  </si>
  <si>
    <t>PROMEDIO</t>
  </si>
  <si>
    <t>Separación soportes</t>
  </si>
  <si>
    <t>Z</t>
  </si>
  <si>
    <t>FeedRate</t>
  </si>
  <si>
    <t>Correccion distancia</t>
  </si>
  <si>
    <t>"+0.8"</t>
  </si>
  <si>
    <t>Gramaje</t>
  </si>
  <si>
    <t>Carga de fluencia</t>
  </si>
  <si>
    <t>Deflexión de fluencia</t>
  </si>
  <si>
    <t>error</t>
  </si>
  <si>
    <t>DESV. STD</t>
  </si>
  <si>
    <t>Column1</t>
  </si>
  <si>
    <t>Column2</t>
  </si>
  <si>
    <t>Column3</t>
  </si>
  <si>
    <t>0,00</t>
  </si>
  <si>
    <t>0,001,00</t>
  </si>
  <si>
    <t>0,17</t>
  </si>
  <si>
    <t>1,56</t>
  </si>
  <si>
    <t>2,63</t>
  </si>
  <si>
    <t>4,05</t>
  </si>
  <si>
    <t>5,12</t>
  </si>
  <si>
    <t>6,55</t>
  </si>
  <si>
    <t>7,98</t>
  </si>
  <si>
    <t>9,05</t>
  </si>
  <si>
    <t>10,47</t>
  </si>
  <si>
    <t>11,54</t>
  </si>
  <si>
    <t>14,36</t>
  </si>
  <si>
    <t>15,41</t>
  </si>
  <si>
    <t>16,82</t>
  </si>
  <si>
    <t>17,81</t>
  </si>
  <si>
    <t>19,25</t>
  </si>
  <si>
    <t>20,69</t>
  </si>
  <si>
    <t>21,74</t>
  </si>
  <si>
    <t>23,18</t>
  </si>
  <si>
    <t>24,60</t>
  </si>
  <si>
    <t>25,70</t>
  </si>
  <si>
    <t>27,13</t>
  </si>
  <si>
    <t>28,21</t>
  </si>
  <si>
    <t>29,67</t>
  </si>
  <si>
    <t>31,30</t>
  </si>
  <si>
    <t>32,38</t>
  </si>
  <si>
    <t>33,83</t>
  </si>
  <si>
    <t>34,91</t>
  </si>
  <si>
    <t>36,36</t>
  </si>
  <si>
    <t>37,78</t>
  </si>
  <si>
    <t>38,88</t>
  </si>
  <si>
    <t>39,71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</si>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</sst>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1" xfId="0" applyFill="1" applyBorder="1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4" borderId="1" xfId="0" applyFill="1" applyBorder="1"/>
    <xf numFmtId="165" fontId="0" fillId="0" borderId="0" xfId="0" applyNumberFormat="1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8">
    <dxf>
      <numFmt numFmtId="165" formatCode="[$-F400]h:mm:ss\ AM/PM"/>
    </dxf>
    <dxf>
      <numFmt numFmtId="165" formatCode="[$-F400]h:mm:ss\ AM/PM"/>
    </dxf>
    <dxf>
      <numFmt numFmtId="0" formatCode="General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ECBF3AA6-9FAF-479B-B1DD-52AF42FADE69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83E91246-E758-4C55-B805-2EB1631E1155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A9E03B20-C91B-4AFB-B895-D887A770FF4D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920BD706-B60C-428E-82C8-619AF5DB9AB2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28F7F515-64CA-4163-912B-21833F84CF0D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6" xr16:uid="{65138E0D-7B56-4D3E-B11F-FE98C45AB9F4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7" xr16:uid="{57DEA191-5B3F-4D21-85CB-1902577C4CB5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6DC832-D896-4661-B8C1-2A23FFDDC2A6}" name="_MDF1" displayName="_MDF1" ref="A1:C40" tableType="queryTable" totalsRowShown="0">
  <autoFilter ref="A1:C40" xr:uid="{816DC832-D896-4661-B8C1-2A23FFDDC2A6}"/>
  <tableColumns count="3">
    <tableColumn id="1" xr3:uid="{67FEA2E5-7831-4D20-9F80-73CEA8BB8185}" uniqueName="1" name="Column1" queryTableFieldId="1" dataDxfId="7"/>
    <tableColumn id="2" xr3:uid="{1EE3F316-6AFC-4ABC-9411-72F52865DAD2}" uniqueName="2" name="Column2" queryTableFieldId="2"/>
    <tableColumn id="3" xr3:uid="{02E0BEEE-2A58-4941-8BE7-23E1AF614F26}" uniqueName="3" name="Column3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9AE2F1-43CB-4597-9F4B-1EEDDC818F1F}" name="_MDF2" displayName="_MDF2" ref="A1:C41" tableType="queryTable" totalsRowShown="0">
  <autoFilter ref="A1:C41" xr:uid="{F39AE2F1-43CB-4597-9F4B-1EEDDC818F1F}"/>
  <tableColumns count="3">
    <tableColumn id="1" xr3:uid="{9B46A2A0-B75B-4364-8811-81688708F05C}" uniqueName="1" name="Column1" queryTableFieldId="1" dataDxfId="6"/>
    <tableColumn id="2" xr3:uid="{A29ED053-268B-4EAD-B0C3-60306D2EED7C}" uniqueName="2" name="Column2" queryTableFieldId="2"/>
    <tableColumn id="3" xr3:uid="{01C26ECD-2050-41DF-B7C4-C01EB6907DBB}" uniqueName="3" name="Column3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709CAF-1FBF-4264-BCDB-684DA7466507}" name="_MDF3" displayName="_MDF3" ref="A1:C54" tableType="queryTable" totalsRowShown="0">
  <autoFilter ref="A1:C54" xr:uid="{49709CAF-1FBF-4264-BCDB-684DA7466507}"/>
  <tableColumns count="3">
    <tableColumn id="1" xr3:uid="{51BFA0C3-7EE7-4F87-84A5-09B963C2A9CE}" uniqueName="1" name="Column1" queryTableFieldId="1" dataDxfId="5"/>
    <tableColumn id="2" xr3:uid="{420F9EFD-8C18-4D45-869C-C60FF3AD7FDF}" uniqueName="2" name="Column2" queryTableFieldId="2"/>
    <tableColumn id="3" xr3:uid="{C7DEDA7F-97F4-4BED-B946-A7B38FD13F16}" uniqueName="3" name="Column3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958149D-2ED0-4434-AF1C-8DF06FD12381}" name="_MDF4" displayName="_MDF4" ref="A1:C46" tableType="queryTable" totalsRowShown="0">
  <autoFilter ref="A1:C46" xr:uid="{7958149D-2ED0-4434-AF1C-8DF06FD12381}"/>
  <tableColumns count="3">
    <tableColumn id="1" xr3:uid="{E4BC452D-9EBA-4DA7-B955-18F245920888}" uniqueName="1" name="Column1" queryTableFieldId="1" dataDxfId="4"/>
    <tableColumn id="2" xr3:uid="{4287F018-6DCC-4DFD-8137-6956A2E51E90}" uniqueName="2" name="Column2" queryTableFieldId="2"/>
    <tableColumn id="3" xr3:uid="{65A52512-53F9-4886-9D03-4ACE97BB63C0}" uniqueName="3" name="Column3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CA77571-02CB-4526-9EE2-9A4F773389BA}" name="_MDF5" displayName="_MDF5" ref="A1:C46" tableType="queryTable" totalsRowShown="0">
  <autoFilter ref="A1:C46" xr:uid="{4CA77571-02CB-4526-9EE2-9A4F773389BA}"/>
  <tableColumns count="3">
    <tableColumn id="1" xr3:uid="{4B1F379B-21FC-4348-9DAF-C87474723A46}" uniqueName="1" name="Column1" queryTableFieldId="1" dataDxfId="3"/>
    <tableColumn id="2" xr3:uid="{F5D3377A-6E61-4AE3-99BA-B20169A8AABA}" uniqueName="2" name="Column2" queryTableFieldId="2" dataDxfId="2"/>
    <tableColumn id="3" xr3:uid="{BC0F2891-F4F3-435F-8590-3F5D32120C5B}" uniqueName="3" name="Column3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DCD3BA-E4CB-4175-8DBD-1206849EA009}" name="_MDF7" displayName="_MDF7" ref="A1:C49" tableType="queryTable" totalsRowShown="0">
  <autoFilter ref="A1:C49" xr:uid="{47DCD3BA-E4CB-4175-8DBD-1206849EA009}"/>
  <tableColumns count="3">
    <tableColumn id="1" xr3:uid="{2292DBEF-1838-4285-B2C8-4F27D4C94660}" uniqueName="1" name="Column1" queryTableFieldId="1" dataDxfId="1"/>
    <tableColumn id="2" xr3:uid="{7ECA3CF2-DE55-4997-8E52-0CD460C14972}" uniqueName="2" name="Column2" queryTableFieldId="2"/>
    <tableColumn id="3" xr3:uid="{D391F09C-BBA7-4F06-8148-8653499FC83A}" uniqueName="3" name="Column3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6FA1501-14B9-4B23-9E6D-B2BC621C46C0}" name="_MDF8" displayName="_MDF8" ref="A1:C55" tableType="queryTable" totalsRowShown="0">
  <autoFilter ref="A1:C55" xr:uid="{D6FA1501-14B9-4B23-9E6D-B2BC621C46C0}"/>
  <tableColumns count="3">
    <tableColumn id="1" xr3:uid="{CB048CCA-3155-4E2F-BF15-10CFBE23E01F}" uniqueName="1" name="Column1" queryTableFieldId="1" dataDxfId="0"/>
    <tableColumn id="2" xr3:uid="{A328E181-3B2F-48FE-B51F-EA5475B35C4B}" uniqueName="2" name="Column2" queryTableFieldId="2"/>
    <tableColumn id="3" xr3:uid="{7781D765-FF65-4EBF-B50C-0DDBE2B7575E}" uniqueName="3" name="Column3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2156D-1399-425D-9BBC-4C2B31A779EA}">
  <dimension ref="A1:G18"/>
  <sheetViews>
    <sheetView workbookViewId="0">
      <selection activeCell="H21" sqref="H21"/>
    </sheetView>
  </sheetViews>
  <sheetFormatPr baseColWidth="10" defaultRowHeight="15" x14ac:dyDescent="0.25"/>
  <cols>
    <col min="1" max="8" width="22.7109375" customWidth="1"/>
  </cols>
  <sheetData>
    <row r="1" spans="1:7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10</v>
      </c>
      <c r="F1" s="1" t="s">
        <v>11</v>
      </c>
      <c r="G1" s="1" t="s">
        <v>12</v>
      </c>
    </row>
    <row r="2" spans="1:7" x14ac:dyDescent="0.25">
      <c r="A2" s="2">
        <v>1</v>
      </c>
      <c r="B2" s="2">
        <v>210</v>
      </c>
      <c r="C2" s="2">
        <f>AVERAGE(40.05,40.49,40.87,40.57)</f>
        <v>40.494999999999997</v>
      </c>
      <c r="D2" s="2">
        <v>3.28</v>
      </c>
      <c r="E2" s="4">
        <v>21</v>
      </c>
      <c r="F2" s="2">
        <v>2173</v>
      </c>
      <c r="G2" s="2">
        <v>17.87</v>
      </c>
    </row>
    <row r="3" spans="1:7" x14ac:dyDescent="0.25">
      <c r="A3" s="2">
        <v>2</v>
      </c>
      <c r="B3" s="2">
        <v>210</v>
      </c>
      <c r="C3" s="2">
        <f>AVERAGE(40.33,40.12,40.17,40.87)</f>
        <v>40.372499999999995</v>
      </c>
      <c r="D3" s="2">
        <v>3.31</v>
      </c>
      <c r="E3" s="4">
        <v>22</v>
      </c>
      <c r="F3" s="2">
        <v>2725</v>
      </c>
      <c r="G3" s="2">
        <v>22.15</v>
      </c>
    </row>
    <row r="4" spans="1:7" x14ac:dyDescent="0.25">
      <c r="A4" s="2">
        <v>3</v>
      </c>
      <c r="B4" s="2">
        <v>210</v>
      </c>
      <c r="C4" s="2">
        <f>AVERAGE(39.78,39.84,39.15,39.46)</f>
        <v>39.557500000000005</v>
      </c>
      <c r="D4" s="2">
        <v>3.18</v>
      </c>
      <c r="E4" s="4">
        <v>23</v>
      </c>
      <c r="F4" s="2">
        <v>4479</v>
      </c>
      <c r="G4" s="2">
        <v>31.15</v>
      </c>
    </row>
    <row r="5" spans="1:7" x14ac:dyDescent="0.25">
      <c r="A5" s="2">
        <v>4</v>
      </c>
      <c r="B5" s="2">
        <v>210</v>
      </c>
      <c r="C5" s="2">
        <f>AVERAGE(40.2,41.49,41.23,40.88)</f>
        <v>40.949999999999996</v>
      </c>
      <c r="D5" s="2">
        <v>3.23</v>
      </c>
      <c r="E5" s="4">
        <v>23</v>
      </c>
      <c r="F5" s="2">
        <v>4446</v>
      </c>
      <c r="G5" s="2">
        <v>30.41</v>
      </c>
    </row>
    <row r="6" spans="1:7" x14ac:dyDescent="0.25">
      <c r="A6" s="2">
        <v>5</v>
      </c>
      <c r="B6" s="2">
        <v>210</v>
      </c>
      <c r="C6" s="2">
        <f>AVERAGE(40.85,40.18,39.69,39.49)</f>
        <v>40.052500000000002</v>
      </c>
      <c r="D6" s="2">
        <v>3.45</v>
      </c>
      <c r="E6" s="4">
        <v>22</v>
      </c>
      <c r="F6" s="2">
        <v>3533</v>
      </c>
      <c r="G6" s="2">
        <v>24.6</v>
      </c>
    </row>
    <row r="7" spans="1:7" x14ac:dyDescent="0.25">
      <c r="A7" s="2">
        <v>6</v>
      </c>
      <c r="B7" s="2">
        <v>210</v>
      </c>
      <c r="C7" s="2">
        <f>AVERAGE(41.16,41.36,41.03,41.18)</f>
        <v>41.182499999999997</v>
      </c>
      <c r="D7" s="2">
        <v>3.3</v>
      </c>
      <c r="E7" s="4">
        <v>22</v>
      </c>
      <c r="F7" s="2" t="s">
        <v>13</v>
      </c>
      <c r="G7" s="2" t="s">
        <v>13</v>
      </c>
    </row>
    <row r="8" spans="1:7" x14ac:dyDescent="0.25">
      <c r="A8" s="2">
        <v>7</v>
      </c>
      <c r="B8" s="2">
        <v>210</v>
      </c>
      <c r="C8" s="2">
        <f>AVERAGE(41.53,42.06,41.31,41.93)</f>
        <v>41.707500000000003</v>
      </c>
      <c r="D8" s="2">
        <v>3.27</v>
      </c>
      <c r="E8" s="4">
        <v>22</v>
      </c>
      <c r="F8" s="2">
        <v>3296</v>
      </c>
      <c r="G8" s="2">
        <v>24.65</v>
      </c>
    </row>
    <row r="9" spans="1:7" x14ac:dyDescent="0.25">
      <c r="A9" s="2">
        <v>8</v>
      </c>
      <c r="B9" s="2">
        <v>210</v>
      </c>
      <c r="C9" s="2">
        <f>AVERAGE(41.52,42,42.14,41.56)</f>
        <v>41.805000000000007</v>
      </c>
      <c r="D9" s="2">
        <v>3.28</v>
      </c>
      <c r="E9" s="4">
        <v>23</v>
      </c>
      <c r="F9" s="2">
        <v>3477.6</v>
      </c>
      <c r="G9" s="2">
        <v>24.82</v>
      </c>
    </row>
    <row r="10" spans="1:7" x14ac:dyDescent="0.25">
      <c r="A10" s="2">
        <v>9</v>
      </c>
      <c r="B10" s="2">
        <v>210</v>
      </c>
      <c r="C10" s="2">
        <f>AVERAGE(41.82,41.37,41.29,41.06)</f>
        <v>41.384999999999998</v>
      </c>
      <c r="D10" s="2">
        <v>3.26</v>
      </c>
      <c r="E10" s="4">
        <v>23</v>
      </c>
      <c r="F10" s="2" t="s">
        <v>13</v>
      </c>
      <c r="G10" s="2" t="s">
        <v>13</v>
      </c>
    </row>
    <row r="11" spans="1:7" x14ac:dyDescent="0.25">
      <c r="A11" s="2">
        <v>10</v>
      </c>
      <c r="B11" s="2">
        <v>210</v>
      </c>
      <c r="C11" s="2">
        <f>AVERAGE(40.78,40.62,40.57,41.44)</f>
        <v>40.852499999999999</v>
      </c>
      <c r="D11" s="2">
        <v>3.27</v>
      </c>
      <c r="E11" s="4">
        <v>23</v>
      </c>
      <c r="F11" s="2">
        <v>3694</v>
      </c>
      <c r="G11" s="2">
        <v>24.11</v>
      </c>
    </row>
    <row r="12" spans="1:7" x14ac:dyDescent="0.25">
      <c r="A12" s="3" t="s">
        <v>4</v>
      </c>
      <c r="B12" s="3">
        <f>AVERAGE(B2:B11)</f>
        <v>210</v>
      </c>
      <c r="C12" s="3">
        <f t="shared" ref="C12:E12" si="0">AVERAGE(C2:C11)</f>
        <v>40.835999999999999</v>
      </c>
      <c r="D12" s="3">
        <f t="shared" si="0"/>
        <v>3.2830000000000004</v>
      </c>
      <c r="E12" s="3">
        <f t="shared" si="0"/>
        <v>22.4</v>
      </c>
      <c r="F12" s="3">
        <f t="shared" ref="F12" si="1">AVERAGE(F2:F11)</f>
        <v>3477.95</v>
      </c>
      <c r="G12" s="3">
        <f t="shared" ref="G12" si="2">AVERAGE(G2:G11)</f>
        <v>24.97</v>
      </c>
    </row>
    <row r="13" spans="1:7" x14ac:dyDescent="0.25">
      <c r="E13" s="5" t="s">
        <v>14</v>
      </c>
      <c r="F13" s="5">
        <f>_xlfn.STDEV.S(F2:F6,F8,F9,F11)</f>
        <v>783.02199750162242</v>
      </c>
      <c r="G13" s="5">
        <f>_xlfn.STDEV.S(G2:G6,G8,G9,G11)</f>
        <v>4.2619546152976913</v>
      </c>
    </row>
    <row r="15" spans="1:7" x14ac:dyDescent="0.25">
      <c r="A15" t="s">
        <v>5</v>
      </c>
      <c r="B15" t="s">
        <v>6</v>
      </c>
      <c r="C15" t="s">
        <v>7</v>
      </c>
    </row>
    <row r="16" spans="1:7" x14ac:dyDescent="0.25">
      <c r="A16">
        <v>175</v>
      </c>
      <c r="B16">
        <v>0.1</v>
      </c>
      <c r="C16">
        <f>(B16*(A16^2)/(6*D12))</f>
        <v>155.4726368159204</v>
      </c>
    </row>
    <row r="17" spans="1:1" x14ac:dyDescent="0.25">
      <c r="A17" t="s">
        <v>8</v>
      </c>
    </row>
    <row r="18" spans="1:1" x14ac:dyDescent="0.25">
      <c r="A18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B4ADC-F27B-4141-85BE-781448AD5757}">
  <dimension ref="A1:C40"/>
  <sheetViews>
    <sheetView workbookViewId="0"/>
  </sheetViews>
  <sheetFormatPr baseColWidth="10" defaultRowHeight="15" x14ac:dyDescent="0.25"/>
  <cols>
    <col min="1" max="3" width="11.140625" bestFit="1" customWidth="1"/>
  </cols>
  <sheetData>
    <row r="1" spans="1:3" x14ac:dyDescent="0.25">
      <c r="A1" t="s">
        <v>15</v>
      </c>
      <c r="B1" t="s">
        <v>16</v>
      </c>
      <c r="C1" t="s">
        <v>17</v>
      </c>
    </row>
    <row r="2" spans="1:3" x14ac:dyDescent="0.25">
      <c r="A2" s="6">
        <v>0.47434027777777776</v>
      </c>
      <c r="B2">
        <v>0</v>
      </c>
      <c r="C2">
        <v>-4.3</v>
      </c>
    </row>
    <row r="3" spans="1:3" x14ac:dyDescent="0.25">
      <c r="A3" s="6">
        <v>0.47434027777777776</v>
      </c>
      <c r="B3">
        <v>0</v>
      </c>
      <c r="C3">
        <v>-1.3</v>
      </c>
    </row>
    <row r="4" spans="1:3" x14ac:dyDescent="0.25">
      <c r="A4" s="6">
        <v>0.47435185185185186</v>
      </c>
      <c r="B4">
        <v>0</v>
      </c>
      <c r="C4">
        <v>-1.9</v>
      </c>
    </row>
    <row r="5" spans="1:3" x14ac:dyDescent="0.25">
      <c r="A5" s="6">
        <v>0.47435185185185186</v>
      </c>
      <c r="B5">
        <v>0</v>
      </c>
      <c r="C5">
        <v>-0.2</v>
      </c>
    </row>
    <row r="6" spans="1:3" x14ac:dyDescent="0.25">
      <c r="A6" s="6">
        <v>0.47436342592592595</v>
      </c>
      <c r="B6">
        <v>0</v>
      </c>
      <c r="C6">
        <v>-0.8</v>
      </c>
    </row>
    <row r="7" spans="1:3" x14ac:dyDescent="0.25">
      <c r="A7" s="6">
        <v>0.47436342592592595</v>
      </c>
      <c r="B7">
        <v>0</v>
      </c>
      <c r="C7">
        <v>-1</v>
      </c>
    </row>
    <row r="8" spans="1:3" x14ac:dyDescent="0.25">
      <c r="A8" s="6">
        <v>0.47437499999999999</v>
      </c>
      <c r="B8">
        <v>0</v>
      </c>
      <c r="C8">
        <v>1.5</v>
      </c>
    </row>
    <row r="9" spans="1:3" x14ac:dyDescent="0.25">
      <c r="A9" s="6">
        <v>0.47437499999999999</v>
      </c>
      <c r="B9">
        <v>0</v>
      </c>
      <c r="C9">
        <v>-2.6</v>
      </c>
    </row>
    <row r="10" spans="1:3" x14ac:dyDescent="0.25">
      <c r="A10" s="6">
        <v>0.47438657407407409</v>
      </c>
      <c r="B10">
        <v>0</v>
      </c>
      <c r="C10">
        <v>-0.1</v>
      </c>
    </row>
    <row r="11" spans="1:3" x14ac:dyDescent="0.25">
      <c r="A11" s="6">
        <v>0.47438657407407409</v>
      </c>
      <c r="B11">
        <v>0</v>
      </c>
      <c r="C11">
        <v>-2.9</v>
      </c>
    </row>
    <row r="12" spans="1:3" x14ac:dyDescent="0.25">
      <c r="A12" s="6">
        <v>0.47439814814814812</v>
      </c>
      <c r="B12">
        <v>0</v>
      </c>
      <c r="C12">
        <v>-2.9</v>
      </c>
    </row>
    <row r="13" spans="1:3" x14ac:dyDescent="0.25">
      <c r="A13" s="6">
        <v>0.47440972222222222</v>
      </c>
      <c r="B13">
        <v>0.16</v>
      </c>
      <c r="C13">
        <v>-7.2</v>
      </c>
    </row>
    <row r="14" spans="1:3" x14ac:dyDescent="0.25">
      <c r="A14" s="6">
        <v>0.47440972222222222</v>
      </c>
      <c r="B14">
        <v>1.21</v>
      </c>
      <c r="C14">
        <v>22.9</v>
      </c>
    </row>
    <row r="15" spans="1:3" x14ac:dyDescent="0.25">
      <c r="A15" s="6">
        <v>0.47440972222222222</v>
      </c>
      <c r="B15">
        <v>2.62</v>
      </c>
      <c r="C15">
        <v>227.1</v>
      </c>
    </row>
    <row r="16" spans="1:3" x14ac:dyDescent="0.25">
      <c r="A16" s="6">
        <v>0.47442129629629631</v>
      </c>
      <c r="B16">
        <v>3.67</v>
      </c>
      <c r="C16">
        <v>434.5</v>
      </c>
    </row>
    <row r="17" spans="1:3" x14ac:dyDescent="0.25">
      <c r="A17" s="6">
        <v>0.47443287037037035</v>
      </c>
      <c r="B17">
        <v>5.08</v>
      </c>
      <c r="C17">
        <v>618.4</v>
      </c>
    </row>
    <row r="18" spans="1:3" x14ac:dyDescent="0.25">
      <c r="A18" s="6">
        <v>0.47443287037037035</v>
      </c>
      <c r="B18">
        <v>6.51</v>
      </c>
      <c r="C18">
        <v>839.5</v>
      </c>
    </row>
    <row r="19" spans="1:3" x14ac:dyDescent="0.25">
      <c r="A19" s="6">
        <v>0.47444444444444445</v>
      </c>
      <c r="B19">
        <v>7.56</v>
      </c>
      <c r="C19">
        <v>1051.8</v>
      </c>
    </row>
    <row r="20" spans="1:3" x14ac:dyDescent="0.25">
      <c r="A20" s="6">
        <v>0.47444444444444445</v>
      </c>
      <c r="B20">
        <v>9</v>
      </c>
      <c r="C20">
        <v>1248.5999999999999</v>
      </c>
    </row>
    <row r="21" spans="1:3" x14ac:dyDescent="0.25">
      <c r="A21" s="6">
        <v>0.47445601851851854</v>
      </c>
      <c r="B21">
        <v>10.43</v>
      </c>
      <c r="C21">
        <v>1403.3</v>
      </c>
    </row>
    <row r="22" spans="1:3" x14ac:dyDescent="0.25">
      <c r="A22" s="6">
        <v>0.47445601851851854</v>
      </c>
      <c r="B22">
        <v>11.5</v>
      </c>
      <c r="C22">
        <v>1589.6</v>
      </c>
    </row>
    <row r="23" spans="1:3" x14ac:dyDescent="0.25">
      <c r="A23" s="6">
        <v>0.47446759259259258</v>
      </c>
      <c r="B23">
        <v>12.93</v>
      </c>
      <c r="C23">
        <v>1770.9</v>
      </c>
    </row>
    <row r="24" spans="1:3" x14ac:dyDescent="0.25">
      <c r="A24" s="6">
        <v>0.47446759259259258</v>
      </c>
      <c r="B24">
        <v>14.02</v>
      </c>
      <c r="C24">
        <v>1903.6</v>
      </c>
    </row>
    <row r="25" spans="1:3" x14ac:dyDescent="0.25">
      <c r="A25" s="6">
        <v>0.47447916666666667</v>
      </c>
      <c r="B25">
        <v>15.46</v>
      </c>
      <c r="C25">
        <v>2038.8</v>
      </c>
    </row>
    <row r="26" spans="1:3" x14ac:dyDescent="0.25">
      <c r="A26" s="6">
        <v>0.47447916666666667</v>
      </c>
      <c r="B26">
        <v>16.89</v>
      </c>
      <c r="C26">
        <v>2138.3000000000002</v>
      </c>
    </row>
    <row r="27" spans="1:3" x14ac:dyDescent="0.25">
      <c r="A27" s="6">
        <v>0.47449074074074077</v>
      </c>
      <c r="B27">
        <v>17.87</v>
      </c>
      <c r="C27">
        <v>2173.9</v>
      </c>
    </row>
    <row r="28" spans="1:3" x14ac:dyDescent="0.25">
      <c r="A28" s="6">
        <v>0.47449074074074077</v>
      </c>
      <c r="B28">
        <v>19.38</v>
      </c>
      <c r="C28">
        <v>2160.5</v>
      </c>
    </row>
    <row r="29" spans="1:3" x14ac:dyDescent="0.25">
      <c r="A29" s="6">
        <v>0.47450231481481481</v>
      </c>
      <c r="B29">
        <v>20.47</v>
      </c>
      <c r="C29">
        <v>1997.2</v>
      </c>
    </row>
    <row r="30" spans="1:3" x14ac:dyDescent="0.25">
      <c r="A30" s="6">
        <v>0.47450231481481481</v>
      </c>
      <c r="B30">
        <v>21.92</v>
      </c>
      <c r="C30">
        <v>1496.4</v>
      </c>
    </row>
    <row r="31" spans="1:3" x14ac:dyDescent="0.25">
      <c r="A31" s="6">
        <v>0.4745138888888889</v>
      </c>
      <c r="B31">
        <v>23.39</v>
      </c>
      <c r="C31">
        <v>1168.9000000000001</v>
      </c>
    </row>
    <row r="32" spans="1:3" x14ac:dyDescent="0.25">
      <c r="A32" s="6">
        <v>0.4745138888888889</v>
      </c>
      <c r="B32">
        <v>24.47</v>
      </c>
      <c r="C32">
        <v>1058.8</v>
      </c>
    </row>
    <row r="33" spans="1:3" x14ac:dyDescent="0.25">
      <c r="A33" s="6">
        <v>0.47452546296296294</v>
      </c>
      <c r="B33">
        <v>25.92</v>
      </c>
      <c r="C33">
        <v>947.3</v>
      </c>
    </row>
    <row r="34" spans="1:3" x14ac:dyDescent="0.25">
      <c r="A34" s="6">
        <v>0.47452546296296294</v>
      </c>
      <c r="B34">
        <v>26.99</v>
      </c>
      <c r="C34">
        <v>860.3</v>
      </c>
    </row>
    <row r="35" spans="1:3" x14ac:dyDescent="0.25">
      <c r="A35" s="6">
        <v>0.47453703703703703</v>
      </c>
      <c r="B35">
        <v>28.42</v>
      </c>
      <c r="C35">
        <v>810.2</v>
      </c>
    </row>
    <row r="36" spans="1:3" x14ac:dyDescent="0.25">
      <c r="A36" s="6">
        <v>0.47453703703703703</v>
      </c>
      <c r="B36">
        <v>29.86</v>
      </c>
      <c r="C36">
        <v>751.6</v>
      </c>
    </row>
    <row r="37" spans="1:3" x14ac:dyDescent="0.25">
      <c r="A37" s="6">
        <v>0.47454861111111113</v>
      </c>
      <c r="B37">
        <v>30.96</v>
      </c>
      <c r="C37">
        <v>695.6</v>
      </c>
    </row>
    <row r="38" spans="1:3" x14ac:dyDescent="0.25">
      <c r="A38" s="6">
        <v>0.47454861111111113</v>
      </c>
      <c r="B38">
        <v>32.4</v>
      </c>
      <c r="C38">
        <v>629.70000000000005</v>
      </c>
    </row>
    <row r="39" spans="1:3" x14ac:dyDescent="0.25">
      <c r="A39" s="6">
        <v>0.47456018518518517</v>
      </c>
      <c r="B39">
        <v>33.49</v>
      </c>
      <c r="C39">
        <v>577.20000000000005</v>
      </c>
    </row>
    <row r="40" spans="1:3" x14ac:dyDescent="0.25">
      <c r="A40" s="6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432D3-BE4B-4BBC-8F8B-4F0AEA150042}">
  <dimension ref="A1:C41"/>
  <sheetViews>
    <sheetView workbookViewId="0"/>
  </sheetViews>
  <sheetFormatPr baseColWidth="10" defaultRowHeight="15" x14ac:dyDescent="0.25"/>
  <cols>
    <col min="1" max="3" width="11.140625" bestFit="1" customWidth="1"/>
  </cols>
  <sheetData>
    <row r="1" spans="1:3" x14ac:dyDescent="0.25">
      <c r="A1" t="s">
        <v>15</v>
      </c>
      <c r="B1" t="s">
        <v>16</v>
      </c>
      <c r="C1" t="s">
        <v>17</v>
      </c>
    </row>
    <row r="2" spans="1:3" x14ac:dyDescent="0.25">
      <c r="A2" s="6">
        <v>0.47637731481481482</v>
      </c>
      <c r="B2">
        <v>0</v>
      </c>
      <c r="C2">
        <v>-0.6</v>
      </c>
    </row>
    <row r="3" spans="1:3" x14ac:dyDescent="0.25">
      <c r="A3" s="6">
        <v>0.47637731481481482</v>
      </c>
      <c r="B3">
        <v>0</v>
      </c>
      <c r="C3">
        <v>-3.5</v>
      </c>
    </row>
    <row r="4" spans="1:3" x14ac:dyDescent="0.25">
      <c r="A4" s="6">
        <v>0.47638888888888886</v>
      </c>
      <c r="B4">
        <v>0</v>
      </c>
      <c r="C4">
        <v>-3.2</v>
      </c>
    </row>
    <row r="5" spans="1:3" x14ac:dyDescent="0.25">
      <c r="A5" s="6">
        <v>0.47638888888888886</v>
      </c>
      <c r="B5">
        <v>0</v>
      </c>
      <c r="C5">
        <v>1.7</v>
      </c>
    </row>
    <row r="6" spans="1:3" x14ac:dyDescent="0.25">
      <c r="A6" s="6">
        <v>0.47640046296296296</v>
      </c>
      <c r="B6">
        <v>0</v>
      </c>
      <c r="C6">
        <v>-0.2</v>
      </c>
    </row>
    <row r="7" spans="1:3" x14ac:dyDescent="0.25">
      <c r="A7" s="6">
        <v>0.47640046296296296</v>
      </c>
      <c r="B7">
        <v>0</v>
      </c>
      <c r="C7">
        <v>-3</v>
      </c>
    </row>
    <row r="8" spans="1:3" x14ac:dyDescent="0.25">
      <c r="A8" s="6">
        <v>0.47641203703703705</v>
      </c>
      <c r="B8">
        <v>0</v>
      </c>
      <c r="C8">
        <v>-1.3</v>
      </c>
    </row>
    <row r="9" spans="1:3" x14ac:dyDescent="0.25">
      <c r="A9" s="6">
        <v>0.47641203703703705</v>
      </c>
      <c r="B9">
        <v>0</v>
      </c>
      <c r="C9">
        <v>-1</v>
      </c>
    </row>
    <row r="10" spans="1:3" x14ac:dyDescent="0.25">
      <c r="A10" s="6">
        <v>0.47642361111111109</v>
      </c>
      <c r="B10">
        <v>0.14000000000000001</v>
      </c>
      <c r="C10">
        <v>-11.4</v>
      </c>
    </row>
    <row r="11" spans="1:3" x14ac:dyDescent="0.25">
      <c r="A11" s="6">
        <v>0.47642361111111109</v>
      </c>
      <c r="B11">
        <v>1.51</v>
      </c>
      <c r="C11">
        <v>136.6</v>
      </c>
    </row>
    <row r="12" spans="1:3" x14ac:dyDescent="0.25">
      <c r="A12" s="6">
        <v>0.47643518518518518</v>
      </c>
      <c r="B12">
        <v>2.94</v>
      </c>
      <c r="C12">
        <v>320.2</v>
      </c>
    </row>
    <row r="13" spans="1:3" x14ac:dyDescent="0.25">
      <c r="A13" s="6">
        <v>0.47643518518518518</v>
      </c>
      <c r="B13">
        <v>3.99</v>
      </c>
      <c r="C13">
        <v>566.6</v>
      </c>
    </row>
    <row r="14" spans="1:3" x14ac:dyDescent="0.25">
      <c r="A14" s="6">
        <v>0.47644675925925928</v>
      </c>
      <c r="B14">
        <v>5.42</v>
      </c>
      <c r="C14">
        <v>834.2</v>
      </c>
    </row>
    <row r="15" spans="1:3" x14ac:dyDescent="0.25">
      <c r="A15" s="6">
        <v>0.47644675925925928</v>
      </c>
      <c r="B15">
        <v>6.48</v>
      </c>
      <c r="C15">
        <v>1082</v>
      </c>
    </row>
    <row r="16" spans="1:3" x14ac:dyDescent="0.25">
      <c r="A16" s="6">
        <v>0.47645833333333332</v>
      </c>
      <c r="B16">
        <v>7.9</v>
      </c>
      <c r="C16">
        <v>1289.2</v>
      </c>
    </row>
    <row r="17" spans="1:3" x14ac:dyDescent="0.25">
      <c r="A17" s="6">
        <v>0.47645833333333332</v>
      </c>
      <c r="B17">
        <v>9.32</v>
      </c>
      <c r="C17">
        <v>1507.7</v>
      </c>
    </row>
    <row r="18" spans="1:3" x14ac:dyDescent="0.25">
      <c r="A18" s="6">
        <v>0.47646990740740741</v>
      </c>
      <c r="B18">
        <v>10.4</v>
      </c>
      <c r="C18">
        <v>1701.6</v>
      </c>
    </row>
    <row r="19" spans="1:3" x14ac:dyDescent="0.25">
      <c r="A19" s="6">
        <v>0.47646990740740741</v>
      </c>
      <c r="B19">
        <v>11.82</v>
      </c>
      <c r="C19">
        <v>1866.2</v>
      </c>
    </row>
    <row r="20" spans="1:3" x14ac:dyDescent="0.25">
      <c r="A20" s="6">
        <v>0.47648148148148151</v>
      </c>
      <c r="B20">
        <v>13.26</v>
      </c>
      <c r="C20">
        <v>2061.1999999999998</v>
      </c>
    </row>
    <row r="21" spans="1:3" x14ac:dyDescent="0.25">
      <c r="A21" s="6">
        <v>0.47648148148148151</v>
      </c>
      <c r="B21">
        <v>14.34</v>
      </c>
      <c r="C21">
        <v>2235.3000000000002</v>
      </c>
    </row>
    <row r="22" spans="1:3" x14ac:dyDescent="0.25">
      <c r="A22" s="6">
        <v>0.47649305555555554</v>
      </c>
      <c r="B22">
        <v>15.76</v>
      </c>
      <c r="C22">
        <v>2375.5</v>
      </c>
    </row>
    <row r="23" spans="1:3" x14ac:dyDescent="0.25">
      <c r="A23" s="6">
        <v>0.47649305555555554</v>
      </c>
      <c r="B23">
        <v>16.78</v>
      </c>
      <c r="C23">
        <v>2485.3000000000002</v>
      </c>
    </row>
    <row r="24" spans="1:3" x14ac:dyDescent="0.25">
      <c r="A24" s="6">
        <v>0.47650462962962964</v>
      </c>
      <c r="B24">
        <v>18.18</v>
      </c>
      <c r="C24">
        <v>2580.1999999999998</v>
      </c>
    </row>
    <row r="25" spans="1:3" x14ac:dyDescent="0.25">
      <c r="A25" s="6">
        <v>0.47650462962962964</v>
      </c>
      <c r="B25">
        <v>19.63</v>
      </c>
      <c r="C25">
        <v>2651.4</v>
      </c>
    </row>
    <row r="26" spans="1:3" x14ac:dyDescent="0.25">
      <c r="A26" s="6">
        <v>0.47651620370370368</v>
      </c>
      <c r="B26">
        <v>20.71</v>
      </c>
      <c r="C26">
        <v>2679.5</v>
      </c>
    </row>
    <row r="27" spans="1:3" x14ac:dyDescent="0.25">
      <c r="A27" s="6">
        <v>0.47651620370370368</v>
      </c>
      <c r="B27">
        <v>22.15</v>
      </c>
      <c r="C27">
        <v>2725.7</v>
      </c>
    </row>
    <row r="28" spans="1:3" x14ac:dyDescent="0.25">
      <c r="A28" s="6">
        <v>0.47652777777777777</v>
      </c>
      <c r="B28">
        <v>23.22</v>
      </c>
      <c r="C28">
        <v>2665.9</v>
      </c>
    </row>
    <row r="29" spans="1:3" x14ac:dyDescent="0.25">
      <c r="A29" s="6">
        <v>0.47653935185185187</v>
      </c>
      <c r="B29">
        <v>24.69</v>
      </c>
      <c r="C29">
        <v>2570.3000000000002</v>
      </c>
    </row>
    <row r="30" spans="1:3" x14ac:dyDescent="0.25">
      <c r="A30" s="6">
        <v>0.47653935185185187</v>
      </c>
      <c r="B30">
        <v>26.22</v>
      </c>
      <c r="C30">
        <v>1864.3</v>
      </c>
    </row>
    <row r="31" spans="1:3" x14ac:dyDescent="0.25">
      <c r="A31" s="6">
        <v>0.47655092592592591</v>
      </c>
      <c r="B31">
        <v>27.28</v>
      </c>
      <c r="C31">
        <v>1339.6</v>
      </c>
    </row>
    <row r="32" spans="1:3" x14ac:dyDescent="0.25">
      <c r="A32" s="6">
        <v>0.47655092592592591</v>
      </c>
      <c r="B32">
        <v>28.73</v>
      </c>
      <c r="C32">
        <v>1098.7</v>
      </c>
    </row>
    <row r="33" spans="1:3" x14ac:dyDescent="0.25">
      <c r="A33" s="6">
        <v>0.4765625</v>
      </c>
      <c r="B33">
        <v>29.82</v>
      </c>
      <c r="C33">
        <v>991.9</v>
      </c>
    </row>
    <row r="34" spans="1:3" x14ac:dyDescent="0.25">
      <c r="A34" s="6">
        <v>0.4765625</v>
      </c>
      <c r="B34">
        <v>31.28</v>
      </c>
      <c r="C34">
        <v>930.4</v>
      </c>
    </row>
    <row r="35" spans="1:3" x14ac:dyDescent="0.25">
      <c r="A35" s="6">
        <v>0.47657407407407409</v>
      </c>
      <c r="B35">
        <v>32.729999999999997</v>
      </c>
      <c r="C35">
        <v>844.8</v>
      </c>
    </row>
    <row r="36" spans="1:3" x14ac:dyDescent="0.25">
      <c r="A36" s="6">
        <v>0.47657407407407409</v>
      </c>
      <c r="B36">
        <v>33.81</v>
      </c>
      <c r="C36">
        <v>777.8</v>
      </c>
    </row>
    <row r="37" spans="1:3" x14ac:dyDescent="0.25">
      <c r="A37" s="6">
        <v>0.47658564814814813</v>
      </c>
      <c r="B37">
        <v>35.25</v>
      </c>
      <c r="C37">
        <v>848.1</v>
      </c>
    </row>
    <row r="38" spans="1:3" x14ac:dyDescent="0.25">
      <c r="A38" s="6">
        <v>0.47658564814814813</v>
      </c>
      <c r="B38">
        <v>36.700000000000003</v>
      </c>
      <c r="C38">
        <v>858</v>
      </c>
    </row>
    <row r="39" spans="1:3" x14ac:dyDescent="0.25">
      <c r="A39" s="6">
        <v>0.47659722222222223</v>
      </c>
      <c r="B39">
        <v>37.770000000000003</v>
      </c>
      <c r="C39">
        <v>816.3</v>
      </c>
    </row>
    <row r="40" spans="1:3" x14ac:dyDescent="0.25">
      <c r="A40" s="6">
        <v>0.47659722222222223</v>
      </c>
      <c r="B40">
        <v>39.21</v>
      </c>
      <c r="C40">
        <v>816.5</v>
      </c>
    </row>
    <row r="41" spans="1:3" x14ac:dyDescent="0.25">
      <c r="A41" s="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6ED55-8D92-44D3-80BD-A889178232D7}">
  <dimension ref="A1:C54"/>
  <sheetViews>
    <sheetView workbookViewId="0"/>
  </sheetViews>
  <sheetFormatPr baseColWidth="10" defaultRowHeight="15" x14ac:dyDescent="0.25"/>
  <cols>
    <col min="1" max="3" width="11.140625" bestFit="1" customWidth="1"/>
  </cols>
  <sheetData>
    <row r="1" spans="1:3" x14ac:dyDescent="0.25">
      <c r="A1" t="s">
        <v>15</v>
      </c>
      <c r="B1" t="s">
        <v>16</v>
      </c>
      <c r="C1" t="s">
        <v>17</v>
      </c>
    </row>
    <row r="2" spans="1:3" x14ac:dyDescent="0.25">
      <c r="A2" s="6">
        <v>0.47817129629629629</v>
      </c>
      <c r="B2">
        <v>0</v>
      </c>
      <c r="C2">
        <v>1.4</v>
      </c>
    </row>
    <row r="3" spans="1:3" x14ac:dyDescent="0.25">
      <c r="A3" s="6">
        <v>0.47817129629629629</v>
      </c>
      <c r="B3">
        <v>0</v>
      </c>
      <c r="C3">
        <v>-2.2000000000000002</v>
      </c>
    </row>
    <row r="4" spans="1:3" x14ac:dyDescent="0.25">
      <c r="A4" s="6">
        <v>0.47818287037037038</v>
      </c>
      <c r="B4">
        <v>0</v>
      </c>
      <c r="C4">
        <v>-2.8</v>
      </c>
    </row>
    <row r="5" spans="1:3" x14ac:dyDescent="0.25">
      <c r="A5" s="6">
        <v>0.47818287037037038</v>
      </c>
      <c r="B5">
        <v>0</v>
      </c>
      <c r="C5">
        <v>-0.9</v>
      </c>
    </row>
    <row r="6" spans="1:3" x14ac:dyDescent="0.25">
      <c r="A6" s="6">
        <v>0.47819444444444442</v>
      </c>
      <c r="B6">
        <v>0</v>
      </c>
      <c r="C6">
        <v>-0.6</v>
      </c>
    </row>
    <row r="7" spans="1:3" x14ac:dyDescent="0.25">
      <c r="A7" s="6">
        <v>0.47819444444444442</v>
      </c>
      <c r="B7">
        <v>0</v>
      </c>
      <c r="C7">
        <v>-2.7</v>
      </c>
    </row>
    <row r="8" spans="1:3" x14ac:dyDescent="0.25">
      <c r="A8" s="6">
        <v>0.47820601851851852</v>
      </c>
      <c r="B8">
        <v>0</v>
      </c>
      <c r="C8">
        <v>-1</v>
      </c>
    </row>
    <row r="9" spans="1:3" x14ac:dyDescent="0.25">
      <c r="A9" s="6">
        <v>0.47820601851851852</v>
      </c>
      <c r="B9">
        <v>0</v>
      </c>
      <c r="C9">
        <v>-2.8</v>
      </c>
    </row>
    <row r="10" spans="1:3" x14ac:dyDescent="0.25">
      <c r="A10" s="6">
        <v>0.47821759259259261</v>
      </c>
      <c r="B10">
        <v>0</v>
      </c>
      <c r="C10">
        <v>-3.1</v>
      </c>
    </row>
    <row r="11" spans="1:3" x14ac:dyDescent="0.25">
      <c r="A11" s="6">
        <v>0.47821759259259261</v>
      </c>
      <c r="B11">
        <v>0</v>
      </c>
      <c r="C11">
        <v>-0.1</v>
      </c>
    </row>
    <row r="12" spans="1:3" x14ac:dyDescent="0.25">
      <c r="A12" s="6">
        <v>0.47822916666666665</v>
      </c>
      <c r="B12">
        <v>0</v>
      </c>
      <c r="C12">
        <v>-5.0999999999999996</v>
      </c>
    </row>
    <row r="13" spans="1:3" x14ac:dyDescent="0.25">
      <c r="A13" s="6">
        <v>0.47822916666666665</v>
      </c>
      <c r="B13">
        <v>0</v>
      </c>
      <c r="C13">
        <v>-1.9</v>
      </c>
    </row>
    <row r="14" spans="1:3" x14ac:dyDescent="0.25">
      <c r="A14" s="6">
        <v>0.47824074074074074</v>
      </c>
      <c r="B14">
        <v>0</v>
      </c>
      <c r="C14">
        <v>-1.1000000000000001</v>
      </c>
    </row>
    <row r="15" spans="1:3" x14ac:dyDescent="0.25">
      <c r="A15" s="6">
        <v>0.47824074074074074</v>
      </c>
      <c r="B15">
        <v>0</v>
      </c>
      <c r="C15">
        <v>-4.5999999999999996</v>
      </c>
    </row>
    <row r="16" spans="1:3" x14ac:dyDescent="0.25">
      <c r="A16" s="6">
        <v>0.47825231481481484</v>
      </c>
      <c r="B16">
        <v>0</v>
      </c>
      <c r="C16">
        <v>-1.9</v>
      </c>
    </row>
    <row r="17" spans="1:3" x14ac:dyDescent="0.25">
      <c r="A17" s="6">
        <v>0.47825231481481484</v>
      </c>
      <c r="B17">
        <v>0.7</v>
      </c>
      <c r="C17">
        <v>-2.6</v>
      </c>
    </row>
    <row r="18" spans="1:3" x14ac:dyDescent="0.25">
      <c r="A18" s="6">
        <v>0.47826388888888888</v>
      </c>
      <c r="B18">
        <v>1.74</v>
      </c>
      <c r="C18">
        <v>175.7</v>
      </c>
    </row>
    <row r="19" spans="1:3" x14ac:dyDescent="0.25">
      <c r="A19" s="6">
        <v>0.47826388888888888</v>
      </c>
      <c r="B19">
        <v>3.16</v>
      </c>
      <c r="C19">
        <v>435.9</v>
      </c>
    </row>
    <row r="20" spans="1:3" x14ac:dyDescent="0.25">
      <c r="A20" s="6">
        <v>0.47827546296296297</v>
      </c>
      <c r="B20">
        <v>4.21</v>
      </c>
      <c r="C20">
        <v>742.4</v>
      </c>
    </row>
    <row r="21" spans="1:3" x14ac:dyDescent="0.25">
      <c r="A21" s="6">
        <v>0.47827546296296297</v>
      </c>
      <c r="B21">
        <v>5.64</v>
      </c>
      <c r="C21">
        <v>1015.7</v>
      </c>
    </row>
    <row r="22" spans="1:3" x14ac:dyDescent="0.25">
      <c r="A22" s="6">
        <v>0.47828703703703701</v>
      </c>
      <c r="B22">
        <v>7.03</v>
      </c>
      <c r="C22">
        <v>1339.2</v>
      </c>
    </row>
    <row r="23" spans="1:3" x14ac:dyDescent="0.25">
      <c r="A23" s="6">
        <v>0.47828703703703701</v>
      </c>
      <c r="B23">
        <v>8.11</v>
      </c>
      <c r="C23">
        <v>1658.9</v>
      </c>
    </row>
    <row r="24" spans="1:3" x14ac:dyDescent="0.25">
      <c r="A24" s="6">
        <v>0.4782986111111111</v>
      </c>
      <c r="B24">
        <v>9.5399999999999991</v>
      </c>
      <c r="C24">
        <v>1952.5</v>
      </c>
    </row>
    <row r="25" spans="1:3" x14ac:dyDescent="0.25">
      <c r="A25" s="6">
        <v>0.4782986111111111</v>
      </c>
      <c r="B25">
        <v>10.61</v>
      </c>
      <c r="C25">
        <v>2193.4</v>
      </c>
    </row>
    <row r="26" spans="1:3" x14ac:dyDescent="0.25">
      <c r="A26" s="6">
        <v>0.4783101851851852</v>
      </c>
      <c r="B26">
        <v>12.03</v>
      </c>
      <c r="C26">
        <v>2473.5</v>
      </c>
    </row>
    <row r="27" spans="1:3" x14ac:dyDescent="0.25">
      <c r="A27" s="6">
        <v>0.4783101851851852</v>
      </c>
      <c r="B27">
        <v>13.44</v>
      </c>
      <c r="C27">
        <v>2735.9</v>
      </c>
    </row>
    <row r="28" spans="1:3" x14ac:dyDescent="0.25">
      <c r="A28" s="6">
        <v>0.47832175925925924</v>
      </c>
      <c r="B28">
        <v>14.54</v>
      </c>
      <c r="C28">
        <v>2946</v>
      </c>
    </row>
    <row r="29" spans="1:3" x14ac:dyDescent="0.25">
      <c r="A29" s="6">
        <v>0.47832175925925924</v>
      </c>
      <c r="B29">
        <v>15.9</v>
      </c>
      <c r="C29">
        <v>3137.5</v>
      </c>
    </row>
    <row r="30" spans="1:3" x14ac:dyDescent="0.25">
      <c r="A30" s="6">
        <v>0.47833333333333333</v>
      </c>
      <c r="B30">
        <v>16.95</v>
      </c>
      <c r="C30">
        <v>3276.2</v>
      </c>
    </row>
    <row r="31" spans="1:3" x14ac:dyDescent="0.25">
      <c r="A31" s="6">
        <v>0.47833333333333333</v>
      </c>
      <c r="B31">
        <v>18.309999999999999</v>
      </c>
      <c r="C31">
        <v>3410.3</v>
      </c>
    </row>
    <row r="32" spans="1:3" x14ac:dyDescent="0.25">
      <c r="A32" s="6">
        <v>0.47834490740740743</v>
      </c>
      <c r="B32">
        <v>19.77</v>
      </c>
      <c r="C32">
        <v>3580.6</v>
      </c>
    </row>
    <row r="33" spans="1:3" x14ac:dyDescent="0.25">
      <c r="A33" s="6">
        <v>0.47834490740740743</v>
      </c>
      <c r="B33">
        <v>20.83</v>
      </c>
      <c r="C33">
        <v>3610.4</v>
      </c>
    </row>
    <row r="34" spans="1:3" x14ac:dyDescent="0.25">
      <c r="A34" s="6">
        <v>0.47835648148148147</v>
      </c>
      <c r="B34">
        <v>22.25</v>
      </c>
      <c r="C34">
        <v>3737.3</v>
      </c>
    </row>
    <row r="35" spans="1:3" x14ac:dyDescent="0.25">
      <c r="A35" s="6">
        <v>0.47835648148148147</v>
      </c>
      <c r="B35">
        <v>23.66</v>
      </c>
      <c r="C35">
        <v>3744</v>
      </c>
    </row>
    <row r="36" spans="1:3" x14ac:dyDescent="0.25">
      <c r="A36" s="6">
        <v>0.47836805555555556</v>
      </c>
      <c r="B36">
        <v>24.75</v>
      </c>
      <c r="C36">
        <v>3923.9</v>
      </c>
    </row>
    <row r="37" spans="1:3" x14ac:dyDescent="0.25">
      <c r="A37" s="6">
        <v>0.47836805555555556</v>
      </c>
      <c r="B37">
        <v>26.2</v>
      </c>
      <c r="C37">
        <v>3925.2</v>
      </c>
    </row>
    <row r="38" spans="1:3" x14ac:dyDescent="0.25">
      <c r="A38" s="6">
        <v>0.47837962962962965</v>
      </c>
      <c r="B38">
        <v>27.24</v>
      </c>
      <c r="C38">
        <v>3947.7</v>
      </c>
    </row>
    <row r="39" spans="1:3" x14ac:dyDescent="0.25">
      <c r="A39" s="6">
        <v>0.47837962962962965</v>
      </c>
      <c r="B39">
        <v>28.68</v>
      </c>
      <c r="C39">
        <v>3912.3</v>
      </c>
    </row>
    <row r="40" spans="1:3" x14ac:dyDescent="0.25">
      <c r="A40" s="6">
        <v>0.47839120370370369</v>
      </c>
      <c r="B40">
        <v>30.08</v>
      </c>
      <c r="C40">
        <v>4297.6000000000004</v>
      </c>
    </row>
    <row r="41" spans="1:3" x14ac:dyDescent="0.25">
      <c r="A41" s="6">
        <v>0.47839120370370369</v>
      </c>
      <c r="B41">
        <v>31.15</v>
      </c>
      <c r="C41">
        <v>4479.8999999999996</v>
      </c>
    </row>
    <row r="42" spans="1:3" x14ac:dyDescent="0.25">
      <c r="A42" s="6">
        <v>0.47840277777777779</v>
      </c>
      <c r="B42">
        <v>32.61</v>
      </c>
      <c r="C42">
        <v>3794.1</v>
      </c>
    </row>
    <row r="43" spans="1:3" x14ac:dyDescent="0.25">
      <c r="A43" s="6">
        <v>0.47840277777777779</v>
      </c>
      <c r="B43">
        <v>33.72</v>
      </c>
      <c r="C43">
        <v>3279.4</v>
      </c>
    </row>
    <row r="44" spans="1:3" x14ac:dyDescent="0.25">
      <c r="A44" s="6">
        <v>0.47841435185185183</v>
      </c>
      <c r="B44">
        <v>35.21</v>
      </c>
      <c r="C44">
        <v>2867.7</v>
      </c>
    </row>
    <row r="45" spans="1:3" x14ac:dyDescent="0.25">
      <c r="A45" s="6">
        <v>0.47841435185185183</v>
      </c>
      <c r="B45">
        <v>36.78</v>
      </c>
      <c r="C45">
        <v>2494.4</v>
      </c>
    </row>
    <row r="46" spans="1:3" x14ac:dyDescent="0.25">
      <c r="A46" s="6">
        <v>0.47842592592592592</v>
      </c>
      <c r="B46">
        <v>37.880000000000003</v>
      </c>
      <c r="C46">
        <v>2007.2</v>
      </c>
    </row>
    <row r="47" spans="1:3" x14ac:dyDescent="0.25">
      <c r="A47" s="6">
        <v>0.47842592592592592</v>
      </c>
      <c r="B47">
        <v>39.35</v>
      </c>
      <c r="C47">
        <v>1717.4</v>
      </c>
    </row>
    <row r="48" spans="1:3" x14ac:dyDescent="0.25">
      <c r="A48" s="6">
        <v>0.47843750000000002</v>
      </c>
      <c r="B48">
        <v>39.630000000000003</v>
      </c>
      <c r="C48">
        <v>1191.2</v>
      </c>
    </row>
    <row r="49" spans="1:3" x14ac:dyDescent="0.25">
      <c r="A49" s="6">
        <v>0.47843750000000002</v>
      </c>
      <c r="B49">
        <v>39.619999999999997</v>
      </c>
      <c r="C49">
        <v>1036.7</v>
      </c>
    </row>
    <row r="50" spans="1:3" x14ac:dyDescent="0.25">
      <c r="A50" s="6">
        <v>0.47844907407407405</v>
      </c>
      <c r="B50">
        <v>39.619999999999997</v>
      </c>
      <c r="C50">
        <v>884.5</v>
      </c>
    </row>
    <row r="51" spans="1:3" x14ac:dyDescent="0.25">
      <c r="A51" s="6">
        <v>0.47844907407407405</v>
      </c>
      <c r="B51">
        <v>39.619999999999997</v>
      </c>
      <c r="C51">
        <v>733.6</v>
      </c>
    </row>
    <row r="52" spans="1:3" x14ac:dyDescent="0.25">
      <c r="A52" s="6">
        <v>0.47846064814814815</v>
      </c>
      <c r="B52">
        <v>39.619999999999997</v>
      </c>
      <c r="C52">
        <v>605.6</v>
      </c>
    </row>
    <row r="53" spans="1:3" x14ac:dyDescent="0.25">
      <c r="A53" s="6">
        <v>0.47847222222222224</v>
      </c>
      <c r="B53">
        <v>39.619999999999997</v>
      </c>
      <c r="C53">
        <v>516.4</v>
      </c>
    </row>
    <row r="54" spans="1:3" x14ac:dyDescent="0.25">
      <c r="A54" s="6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50190-56DE-40AC-8AE8-8EFA8F5C5A7C}">
  <dimension ref="A1:C46"/>
  <sheetViews>
    <sheetView workbookViewId="0"/>
  </sheetViews>
  <sheetFormatPr baseColWidth="10" defaultRowHeight="15" x14ac:dyDescent="0.25"/>
  <cols>
    <col min="1" max="3" width="11.140625" bestFit="1" customWidth="1"/>
  </cols>
  <sheetData>
    <row r="1" spans="1:3" x14ac:dyDescent="0.25">
      <c r="A1" t="s">
        <v>15</v>
      </c>
      <c r="B1" t="s">
        <v>16</v>
      </c>
      <c r="C1" t="s">
        <v>17</v>
      </c>
    </row>
    <row r="2" spans="1:3" x14ac:dyDescent="0.25">
      <c r="A2" s="6">
        <v>0.48011574074074076</v>
      </c>
      <c r="B2">
        <v>0</v>
      </c>
      <c r="C2">
        <v>-0.6</v>
      </c>
    </row>
    <row r="3" spans="1:3" x14ac:dyDescent="0.25">
      <c r="A3" s="6">
        <v>0.48011574074074076</v>
      </c>
      <c r="B3">
        <v>0</v>
      </c>
      <c r="C3">
        <v>-0.8</v>
      </c>
    </row>
    <row r="4" spans="1:3" x14ac:dyDescent="0.25">
      <c r="A4" s="6">
        <v>0.4801273148148148</v>
      </c>
      <c r="B4">
        <v>0</v>
      </c>
      <c r="C4">
        <v>-1.3</v>
      </c>
    </row>
    <row r="5" spans="1:3" x14ac:dyDescent="0.25">
      <c r="A5" s="6">
        <v>0.4801273148148148</v>
      </c>
      <c r="B5">
        <v>0</v>
      </c>
      <c r="C5">
        <v>-2.8</v>
      </c>
    </row>
    <row r="6" spans="1:3" x14ac:dyDescent="0.25">
      <c r="A6" s="6">
        <v>0.48013888888888889</v>
      </c>
      <c r="B6">
        <v>0</v>
      </c>
      <c r="C6">
        <v>-3.1</v>
      </c>
    </row>
    <row r="7" spans="1:3" x14ac:dyDescent="0.25">
      <c r="A7" s="6">
        <v>0.48013888888888889</v>
      </c>
      <c r="B7">
        <v>0</v>
      </c>
      <c r="C7">
        <v>0.7</v>
      </c>
    </row>
    <row r="8" spans="1:3" x14ac:dyDescent="0.25">
      <c r="A8" s="6">
        <v>0.48015046296296299</v>
      </c>
      <c r="B8">
        <v>0</v>
      </c>
      <c r="C8">
        <v>0.3</v>
      </c>
    </row>
    <row r="9" spans="1:3" x14ac:dyDescent="0.25">
      <c r="A9" s="6">
        <v>0.48015046296296299</v>
      </c>
      <c r="B9">
        <v>0</v>
      </c>
      <c r="C9">
        <v>-1.7</v>
      </c>
    </row>
    <row r="10" spans="1:3" x14ac:dyDescent="0.25">
      <c r="A10" s="6">
        <v>0.48016203703703703</v>
      </c>
      <c r="B10">
        <v>0</v>
      </c>
      <c r="C10">
        <v>-3.6</v>
      </c>
    </row>
    <row r="11" spans="1:3" x14ac:dyDescent="0.25">
      <c r="A11" s="6">
        <v>0.48016203703703703</v>
      </c>
      <c r="B11">
        <v>7.0000000000000007E-2</v>
      </c>
      <c r="C11">
        <v>-16.3</v>
      </c>
    </row>
    <row r="12" spans="1:3" x14ac:dyDescent="0.25">
      <c r="A12" s="6">
        <v>0.48017361111111112</v>
      </c>
      <c r="B12">
        <v>1.08</v>
      </c>
      <c r="C12">
        <v>76.599999999999994</v>
      </c>
    </row>
    <row r="13" spans="1:3" x14ac:dyDescent="0.25">
      <c r="A13" s="6">
        <v>0.48017361111111112</v>
      </c>
      <c r="B13">
        <v>2.5</v>
      </c>
      <c r="C13">
        <v>318.3</v>
      </c>
    </row>
    <row r="14" spans="1:3" x14ac:dyDescent="0.25">
      <c r="A14" s="6">
        <v>0.48018518518518516</v>
      </c>
      <c r="B14">
        <v>3.9</v>
      </c>
      <c r="C14">
        <v>577.5</v>
      </c>
    </row>
    <row r="15" spans="1:3" x14ac:dyDescent="0.25">
      <c r="A15" s="6">
        <v>0.48018518518518516</v>
      </c>
      <c r="B15">
        <v>4.97</v>
      </c>
      <c r="C15">
        <v>880.5</v>
      </c>
    </row>
    <row r="16" spans="1:3" x14ac:dyDescent="0.25">
      <c r="A16" s="6">
        <v>0.48019675925925925</v>
      </c>
      <c r="B16">
        <v>6.38</v>
      </c>
      <c r="C16">
        <v>1134.4000000000001</v>
      </c>
    </row>
    <row r="17" spans="1:3" x14ac:dyDescent="0.25">
      <c r="A17" s="6">
        <v>0.48019675925925925</v>
      </c>
      <c r="B17">
        <v>7.44</v>
      </c>
      <c r="C17">
        <v>1428.1</v>
      </c>
    </row>
    <row r="18" spans="1:3" x14ac:dyDescent="0.25">
      <c r="A18" s="6">
        <v>0.48020833333333335</v>
      </c>
      <c r="B18">
        <v>8.8699999999999992</v>
      </c>
      <c r="C18">
        <v>1707.1</v>
      </c>
    </row>
    <row r="19" spans="1:3" x14ac:dyDescent="0.25">
      <c r="A19" s="6">
        <v>0.48020833333333335</v>
      </c>
      <c r="B19">
        <v>10.3</v>
      </c>
      <c r="C19">
        <v>1971.2</v>
      </c>
    </row>
    <row r="20" spans="1:3" x14ac:dyDescent="0.25">
      <c r="A20" s="6">
        <v>0.48021990740740739</v>
      </c>
      <c r="B20">
        <v>11.36</v>
      </c>
      <c r="C20">
        <v>2184.9</v>
      </c>
    </row>
    <row r="21" spans="1:3" x14ac:dyDescent="0.25">
      <c r="A21" s="6">
        <v>0.48021990740740739</v>
      </c>
      <c r="B21">
        <v>12.72</v>
      </c>
      <c r="C21">
        <v>2423.6999999999998</v>
      </c>
    </row>
    <row r="22" spans="1:3" x14ac:dyDescent="0.25">
      <c r="A22" s="6">
        <v>0.48023148148148148</v>
      </c>
      <c r="B22">
        <v>13.8</v>
      </c>
      <c r="C22">
        <v>2669.9</v>
      </c>
    </row>
    <row r="23" spans="1:3" x14ac:dyDescent="0.25">
      <c r="A23" s="6">
        <v>0.48023148148148148</v>
      </c>
      <c r="B23">
        <v>15.22</v>
      </c>
      <c r="C23">
        <v>2813.8</v>
      </c>
    </row>
    <row r="24" spans="1:3" x14ac:dyDescent="0.25">
      <c r="A24" s="6">
        <v>0.48024305555555558</v>
      </c>
      <c r="B24">
        <v>16.62</v>
      </c>
      <c r="C24">
        <v>2979.6</v>
      </c>
    </row>
    <row r="25" spans="1:3" x14ac:dyDescent="0.25">
      <c r="A25" s="6">
        <v>0.48024305555555558</v>
      </c>
      <c r="B25">
        <v>17.62</v>
      </c>
      <c r="C25">
        <v>3010.1</v>
      </c>
    </row>
    <row r="26" spans="1:3" x14ac:dyDescent="0.25">
      <c r="A26" s="6">
        <v>0.48025462962962961</v>
      </c>
      <c r="B26">
        <v>19.05</v>
      </c>
      <c r="C26">
        <v>3258.3</v>
      </c>
    </row>
    <row r="27" spans="1:3" x14ac:dyDescent="0.25">
      <c r="A27" s="6">
        <v>0.48025462962962961</v>
      </c>
      <c r="B27">
        <v>20.13</v>
      </c>
      <c r="C27">
        <v>3343.8</v>
      </c>
    </row>
    <row r="28" spans="1:3" x14ac:dyDescent="0.25">
      <c r="A28" s="6">
        <v>0.48026620370370371</v>
      </c>
      <c r="B28">
        <v>21.53</v>
      </c>
      <c r="C28">
        <v>3384.1</v>
      </c>
    </row>
    <row r="29" spans="1:3" x14ac:dyDescent="0.25">
      <c r="A29" s="6">
        <v>0.48026620370370371</v>
      </c>
      <c r="B29">
        <v>22.97</v>
      </c>
      <c r="C29">
        <v>3460.2</v>
      </c>
    </row>
    <row r="30" spans="1:3" x14ac:dyDescent="0.25">
      <c r="A30" s="6">
        <v>0.4802777777777778</v>
      </c>
      <c r="B30">
        <v>24.02</v>
      </c>
      <c r="C30">
        <v>3536.6</v>
      </c>
    </row>
    <row r="31" spans="1:3" x14ac:dyDescent="0.25">
      <c r="A31" s="6">
        <v>0.4802777777777778</v>
      </c>
      <c r="B31">
        <v>25.48</v>
      </c>
      <c r="C31">
        <v>3628.1</v>
      </c>
    </row>
    <row r="32" spans="1:3" x14ac:dyDescent="0.25">
      <c r="A32" s="6">
        <v>0.48028935185185184</v>
      </c>
      <c r="B32">
        <v>26.91</v>
      </c>
      <c r="C32">
        <v>3641.6</v>
      </c>
    </row>
    <row r="33" spans="1:3" x14ac:dyDescent="0.25">
      <c r="A33" s="6">
        <v>0.48028935185185184</v>
      </c>
      <c r="B33">
        <v>27.96</v>
      </c>
      <c r="C33">
        <v>3724.6</v>
      </c>
    </row>
    <row r="34" spans="1:3" x14ac:dyDescent="0.25">
      <c r="A34" s="6">
        <v>0.48030092592592594</v>
      </c>
      <c r="B34">
        <v>29.35</v>
      </c>
      <c r="C34">
        <v>3984.7</v>
      </c>
    </row>
    <row r="35" spans="1:3" x14ac:dyDescent="0.25">
      <c r="A35" s="6">
        <v>0.48030092592592594</v>
      </c>
      <c r="B35">
        <v>30.41</v>
      </c>
      <c r="C35">
        <v>4446.8999999999996</v>
      </c>
    </row>
    <row r="36" spans="1:3" x14ac:dyDescent="0.25">
      <c r="A36" s="6">
        <v>0.48031249999999998</v>
      </c>
      <c r="B36">
        <v>31.8</v>
      </c>
      <c r="C36">
        <v>4337.1000000000004</v>
      </c>
    </row>
    <row r="37" spans="1:3" x14ac:dyDescent="0.25">
      <c r="A37" s="6">
        <v>0.48031249999999998</v>
      </c>
      <c r="B37">
        <v>33.26</v>
      </c>
      <c r="C37">
        <v>3899.2</v>
      </c>
    </row>
    <row r="38" spans="1:3" x14ac:dyDescent="0.25">
      <c r="A38" s="6">
        <v>0.48032407407407407</v>
      </c>
      <c r="B38">
        <v>34.43</v>
      </c>
      <c r="C38">
        <v>2394.4</v>
      </c>
    </row>
    <row r="39" spans="1:3" x14ac:dyDescent="0.25">
      <c r="A39" s="6">
        <v>0.48032407407407407</v>
      </c>
      <c r="B39">
        <v>36.08</v>
      </c>
      <c r="C39">
        <v>1972.1</v>
      </c>
    </row>
    <row r="40" spans="1:3" x14ac:dyDescent="0.25">
      <c r="A40" s="6">
        <v>0.48033564814814816</v>
      </c>
      <c r="B40">
        <v>37.18</v>
      </c>
      <c r="C40">
        <v>1613.6</v>
      </c>
    </row>
    <row r="41" spans="1:3" x14ac:dyDescent="0.25">
      <c r="A41" s="6">
        <v>0.48033564814814816</v>
      </c>
      <c r="B41">
        <v>38.65</v>
      </c>
      <c r="C41">
        <v>1424.5</v>
      </c>
    </row>
    <row r="42" spans="1:3" x14ac:dyDescent="0.25">
      <c r="A42" s="6">
        <v>0.4803472222222222</v>
      </c>
      <c r="B42">
        <v>39.5</v>
      </c>
      <c r="C42">
        <v>1014.4</v>
      </c>
    </row>
    <row r="43" spans="1:3" x14ac:dyDescent="0.25">
      <c r="A43" s="6">
        <v>0.4803472222222222</v>
      </c>
      <c r="B43">
        <v>39.49</v>
      </c>
      <c r="C43">
        <v>863.3</v>
      </c>
    </row>
    <row r="44" spans="1:3" x14ac:dyDescent="0.25">
      <c r="A44" s="6">
        <v>0.4803587962962963</v>
      </c>
      <c r="B44">
        <v>39.49</v>
      </c>
      <c r="C44">
        <v>726.8</v>
      </c>
    </row>
    <row r="45" spans="1:3" x14ac:dyDescent="0.25">
      <c r="A45" s="6">
        <v>0.4803587962962963</v>
      </c>
      <c r="B45">
        <v>39.49</v>
      </c>
      <c r="C45">
        <v>621.1</v>
      </c>
    </row>
    <row r="46" spans="1:3" x14ac:dyDescent="0.25">
      <c r="A46" s="6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6ADAB-C360-4FF8-9CEF-388B5613C297}">
  <dimension ref="A1:C46"/>
  <sheetViews>
    <sheetView workbookViewId="0"/>
  </sheetViews>
  <sheetFormatPr baseColWidth="10" defaultRowHeight="15" x14ac:dyDescent="0.25"/>
  <cols>
    <col min="1" max="3" width="11.140625" bestFit="1" customWidth="1"/>
  </cols>
  <sheetData>
    <row r="1" spans="1:3" x14ac:dyDescent="0.25">
      <c r="A1" t="s">
        <v>15</v>
      </c>
      <c r="B1" t="s">
        <v>16</v>
      </c>
      <c r="C1" t="s">
        <v>17</v>
      </c>
    </row>
    <row r="2" spans="1:3" x14ac:dyDescent="0.25">
      <c r="A2" s="6">
        <v>0.48194444444444445</v>
      </c>
      <c r="B2" s="7" t="s">
        <v>18</v>
      </c>
      <c r="C2">
        <v>-1.7</v>
      </c>
    </row>
    <row r="3" spans="1:3" x14ac:dyDescent="0.25">
      <c r="A3" s="6">
        <v>0.48195601851851849</v>
      </c>
      <c r="B3" s="7" t="s">
        <v>18</v>
      </c>
      <c r="C3">
        <v>0.3</v>
      </c>
    </row>
    <row r="4" spans="1:3" x14ac:dyDescent="0.25">
      <c r="A4" s="6">
        <v>0.48195601851851849</v>
      </c>
      <c r="B4" s="7" t="s">
        <v>18</v>
      </c>
      <c r="C4">
        <v>-1.9</v>
      </c>
    </row>
    <row r="5" spans="1:3" x14ac:dyDescent="0.25">
      <c r="A5" s="6">
        <v>0.48196759259259259</v>
      </c>
      <c r="B5" s="7" t="s">
        <v>18</v>
      </c>
      <c r="C5">
        <v>-1.5</v>
      </c>
    </row>
    <row r="6" spans="1:3" x14ac:dyDescent="0.25">
      <c r="A6" s="6">
        <v>0.48196759259259259</v>
      </c>
      <c r="B6" s="7" t="s">
        <v>18</v>
      </c>
      <c r="C6">
        <v>-0.1</v>
      </c>
    </row>
    <row r="7" spans="1:3" x14ac:dyDescent="0.25">
      <c r="A7" s="6">
        <v>0.48197916666666668</v>
      </c>
      <c r="B7" s="7" t="s">
        <v>18</v>
      </c>
      <c r="C7">
        <v>-1.3</v>
      </c>
    </row>
    <row r="8" spans="1:3" x14ac:dyDescent="0.25">
      <c r="A8" s="6">
        <v>0.48197916666666668</v>
      </c>
      <c r="B8" s="7" t="s">
        <v>18</v>
      </c>
      <c r="C8">
        <v>-2.2000000000000002</v>
      </c>
    </row>
    <row r="9" spans="1:3" x14ac:dyDescent="0.25">
      <c r="A9" s="6">
        <v>0.48199074074074072</v>
      </c>
      <c r="B9" s="7" t="s">
        <v>19</v>
      </c>
      <c r="C9">
        <v>-2.6</v>
      </c>
    </row>
    <row r="10" spans="1:3" x14ac:dyDescent="0.25">
      <c r="A10" s="6">
        <v>0.48200231481481481</v>
      </c>
      <c r="B10" s="7" t="s">
        <v>18</v>
      </c>
      <c r="C10">
        <v>-1.7</v>
      </c>
    </row>
    <row r="11" spans="1:3" x14ac:dyDescent="0.25">
      <c r="A11" s="6">
        <v>0.48200231481481481</v>
      </c>
      <c r="B11" s="7" t="s">
        <v>18</v>
      </c>
      <c r="C11">
        <v>-1.5</v>
      </c>
    </row>
    <row r="12" spans="1:3" x14ac:dyDescent="0.25">
      <c r="A12" s="6">
        <v>0.48201388888888891</v>
      </c>
      <c r="B12" s="7" t="s">
        <v>18</v>
      </c>
      <c r="C12">
        <v>2.2999999999999998</v>
      </c>
    </row>
    <row r="13" spans="1:3" x14ac:dyDescent="0.25">
      <c r="A13" s="6">
        <v>0.48201388888888891</v>
      </c>
      <c r="B13" s="7" t="s">
        <v>18</v>
      </c>
      <c r="C13">
        <v>-0.7</v>
      </c>
    </row>
    <row r="14" spans="1:3" x14ac:dyDescent="0.25">
      <c r="A14" s="6">
        <v>0.48202546296296295</v>
      </c>
      <c r="B14" s="7" t="s">
        <v>20</v>
      </c>
      <c r="C14">
        <v>-15.1</v>
      </c>
    </row>
    <row r="15" spans="1:3" x14ac:dyDescent="0.25">
      <c r="A15" s="6">
        <v>0.48202546296296295</v>
      </c>
      <c r="B15" s="7" t="s">
        <v>21</v>
      </c>
      <c r="C15">
        <v>115.1</v>
      </c>
    </row>
    <row r="16" spans="1:3" x14ac:dyDescent="0.25">
      <c r="A16" s="6">
        <v>0.48203703703703704</v>
      </c>
      <c r="B16" s="7" t="s">
        <v>22</v>
      </c>
      <c r="C16">
        <v>309.89999999999998</v>
      </c>
    </row>
    <row r="17" spans="1:3" x14ac:dyDescent="0.25">
      <c r="A17" s="6">
        <v>0.48203703703703704</v>
      </c>
      <c r="B17" s="7" t="s">
        <v>23</v>
      </c>
      <c r="C17">
        <v>548.9</v>
      </c>
    </row>
    <row r="18" spans="1:3" x14ac:dyDescent="0.25">
      <c r="A18" s="6">
        <v>0.48204861111111114</v>
      </c>
      <c r="B18" s="7" t="s">
        <v>24</v>
      </c>
      <c r="C18">
        <v>837.2</v>
      </c>
    </row>
    <row r="19" spans="1:3" x14ac:dyDescent="0.25">
      <c r="A19" s="6">
        <v>0.48206018518518517</v>
      </c>
      <c r="B19" s="7" t="s">
        <v>25</v>
      </c>
      <c r="C19">
        <v>1088.4000000000001</v>
      </c>
    </row>
    <row r="20" spans="1:3" x14ac:dyDescent="0.25">
      <c r="A20" s="6">
        <v>0.48206018518518517</v>
      </c>
      <c r="B20" s="7" t="s">
        <v>26</v>
      </c>
      <c r="C20">
        <v>1397.1</v>
      </c>
    </row>
    <row r="21" spans="1:3" x14ac:dyDescent="0.25">
      <c r="A21" s="6">
        <v>0.48206018518518517</v>
      </c>
      <c r="B21" s="7" t="s">
        <v>27</v>
      </c>
      <c r="C21">
        <v>1689.6</v>
      </c>
    </row>
    <row r="22" spans="1:3" x14ac:dyDescent="0.25">
      <c r="A22" s="6">
        <v>0.48207175925925927</v>
      </c>
      <c r="B22" s="7" t="s">
        <v>28</v>
      </c>
      <c r="C22">
        <v>1954.3</v>
      </c>
    </row>
    <row r="23" spans="1:3" x14ac:dyDescent="0.25">
      <c r="A23" s="6">
        <v>0.48208333333333331</v>
      </c>
      <c r="B23" s="7" t="s">
        <v>29</v>
      </c>
      <c r="C23">
        <v>2436</v>
      </c>
    </row>
    <row r="24" spans="1:3" x14ac:dyDescent="0.25">
      <c r="A24" s="6">
        <v>0.4820949074074074</v>
      </c>
      <c r="B24" s="7" t="s">
        <v>30</v>
      </c>
      <c r="C24">
        <v>2690.1</v>
      </c>
    </row>
    <row r="25" spans="1:3" x14ac:dyDescent="0.25">
      <c r="A25" s="6">
        <v>0.4820949074074074</v>
      </c>
      <c r="B25" s="7" t="s">
        <v>31</v>
      </c>
      <c r="C25">
        <v>2841.5</v>
      </c>
    </row>
    <row r="26" spans="1:3" x14ac:dyDescent="0.25">
      <c r="A26" s="6">
        <v>0.4821064814814815</v>
      </c>
      <c r="B26" s="7" t="s">
        <v>32</v>
      </c>
      <c r="C26">
        <v>3026.4</v>
      </c>
    </row>
    <row r="27" spans="1:3" x14ac:dyDescent="0.25">
      <c r="A27" s="6">
        <v>0.4821064814814815</v>
      </c>
      <c r="B27" s="7" t="s">
        <v>33</v>
      </c>
      <c r="C27">
        <v>3056</v>
      </c>
    </row>
    <row r="28" spans="1:3" x14ac:dyDescent="0.25">
      <c r="A28" s="6">
        <v>0.48211805555555554</v>
      </c>
      <c r="B28" s="7" t="s">
        <v>34</v>
      </c>
      <c r="C28">
        <v>3283.3</v>
      </c>
    </row>
    <row r="29" spans="1:3" x14ac:dyDescent="0.25">
      <c r="A29" s="6">
        <v>0.48211805555555554</v>
      </c>
      <c r="B29" s="7" t="s">
        <v>35</v>
      </c>
      <c r="C29">
        <v>3348.4</v>
      </c>
    </row>
    <row r="30" spans="1:3" x14ac:dyDescent="0.25">
      <c r="A30" s="6">
        <v>0.48212962962962963</v>
      </c>
      <c r="B30" s="7" t="s">
        <v>36</v>
      </c>
      <c r="C30">
        <v>3405.4</v>
      </c>
    </row>
    <row r="31" spans="1:3" x14ac:dyDescent="0.25">
      <c r="A31" s="6">
        <v>0.48212962962962963</v>
      </c>
      <c r="B31" s="7" t="s">
        <v>37</v>
      </c>
      <c r="C31">
        <v>3447.8</v>
      </c>
    </row>
    <row r="32" spans="1:3" x14ac:dyDescent="0.25">
      <c r="A32" s="6">
        <v>0.48214120370370372</v>
      </c>
      <c r="B32" s="7" t="s">
        <v>38</v>
      </c>
      <c r="C32">
        <v>3517.1</v>
      </c>
    </row>
    <row r="33" spans="1:3" x14ac:dyDescent="0.25">
      <c r="A33" s="6">
        <v>0.48214120370370372</v>
      </c>
      <c r="B33" s="7" t="s">
        <v>39</v>
      </c>
      <c r="C33">
        <v>3533</v>
      </c>
    </row>
    <row r="34" spans="1:3" x14ac:dyDescent="0.25">
      <c r="A34" s="6">
        <v>0.48215277777777776</v>
      </c>
      <c r="B34" s="7" t="s">
        <v>40</v>
      </c>
      <c r="C34">
        <v>3432.5</v>
      </c>
    </row>
    <row r="35" spans="1:3" x14ac:dyDescent="0.25">
      <c r="A35" s="6">
        <v>0.48215277777777776</v>
      </c>
      <c r="B35" s="7" t="s">
        <v>41</v>
      </c>
      <c r="C35">
        <v>3290.4</v>
      </c>
    </row>
    <row r="36" spans="1:3" x14ac:dyDescent="0.25">
      <c r="A36" s="6">
        <v>0.48216435185185186</v>
      </c>
      <c r="B36" s="7" t="s">
        <v>42</v>
      </c>
      <c r="C36">
        <v>2719.7</v>
      </c>
    </row>
    <row r="37" spans="1:3" x14ac:dyDescent="0.25">
      <c r="A37" s="6">
        <v>0.48216435185185186</v>
      </c>
      <c r="B37" s="7" t="s">
        <v>43</v>
      </c>
      <c r="C37">
        <v>1615.8</v>
      </c>
    </row>
    <row r="38" spans="1:3" x14ac:dyDescent="0.25">
      <c r="A38" s="6">
        <v>0.48217592592592595</v>
      </c>
      <c r="B38" s="7" t="s">
        <v>44</v>
      </c>
      <c r="C38">
        <v>1250.3</v>
      </c>
    </row>
    <row r="39" spans="1:3" x14ac:dyDescent="0.25">
      <c r="A39" s="6">
        <v>0.48217592592592595</v>
      </c>
      <c r="B39" s="7" t="s">
        <v>45</v>
      </c>
      <c r="C39">
        <v>1122</v>
      </c>
    </row>
    <row r="40" spans="1:3" x14ac:dyDescent="0.25">
      <c r="A40" s="6">
        <v>0.48218749999999999</v>
      </c>
      <c r="B40" s="7" t="s">
        <v>46</v>
      </c>
      <c r="C40">
        <v>1135.8</v>
      </c>
    </row>
    <row r="41" spans="1:3" x14ac:dyDescent="0.25">
      <c r="A41" s="6">
        <v>0.48218749999999999</v>
      </c>
      <c r="B41" s="7" t="s">
        <v>47</v>
      </c>
      <c r="C41">
        <v>1057.7</v>
      </c>
    </row>
    <row r="42" spans="1:3" x14ac:dyDescent="0.25">
      <c r="A42" s="6">
        <v>0.48219907407407409</v>
      </c>
      <c r="B42" s="7" t="s">
        <v>48</v>
      </c>
      <c r="C42">
        <v>906.9</v>
      </c>
    </row>
    <row r="43" spans="1:3" x14ac:dyDescent="0.25">
      <c r="A43" s="6">
        <v>0.48219907407407409</v>
      </c>
      <c r="B43" s="7" t="s">
        <v>49</v>
      </c>
      <c r="C43">
        <v>806</v>
      </c>
    </row>
    <row r="44" spans="1:3" x14ac:dyDescent="0.25">
      <c r="A44" s="6">
        <v>0.48221064814814812</v>
      </c>
      <c r="B44" s="7" t="s">
        <v>50</v>
      </c>
      <c r="C44">
        <v>573.20000000000005</v>
      </c>
    </row>
    <row r="45" spans="1:3" x14ac:dyDescent="0.25">
      <c r="A45" s="6">
        <v>0.48221064814814812</v>
      </c>
      <c r="B45" s="7" t="s">
        <v>50</v>
      </c>
      <c r="C45">
        <v>482.7</v>
      </c>
    </row>
    <row r="46" spans="1:3" x14ac:dyDescent="0.25">
      <c r="A46" s="6"/>
      <c r="B46" s="7" t="s">
        <v>51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B3655-97C7-4393-AC29-881FF07E20EE}">
  <dimension ref="A1:C49"/>
  <sheetViews>
    <sheetView workbookViewId="0"/>
  </sheetViews>
  <sheetFormatPr baseColWidth="10" defaultRowHeight="15" x14ac:dyDescent="0.25"/>
  <cols>
    <col min="1" max="3" width="11.140625" bestFit="1" customWidth="1"/>
  </cols>
  <sheetData>
    <row r="1" spans="1:3" x14ac:dyDescent="0.25">
      <c r="A1" t="s">
        <v>15</v>
      </c>
      <c r="B1" t="s">
        <v>16</v>
      </c>
      <c r="C1" t="s">
        <v>17</v>
      </c>
    </row>
    <row r="2" spans="1:3" x14ac:dyDescent="0.25">
      <c r="A2" s="6">
        <v>0.48508101851851854</v>
      </c>
      <c r="B2">
        <v>0</v>
      </c>
      <c r="C2">
        <v>-4.0999999999999996</v>
      </c>
    </row>
    <row r="3" spans="1:3" x14ac:dyDescent="0.25">
      <c r="A3" s="6">
        <v>0.48509259259259258</v>
      </c>
      <c r="B3">
        <v>0</v>
      </c>
      <c r="C3">
        <v>-6.5</v>
      </c>
    </row>
    <row r="4" spans="1:3" x14ac:dyDescent="0.25">
      <c r="A4" s="6">
        <v>0.48509259259259258</v>
      </c>
      <c r="B4">
        <v>0</v>
      </c>
      <c r="C4">
        <v>-4.3</v>
      </c>
    </row>
    <row r="5" spans="1:3" x14ac:dyDescent="0.25">
      <c r="A5" s="6">
        <v>0.48510416666666667</v>
      </c>
      <c r="B5">
        <v>0</v>
      </c>
      <c r="C5">
        <v>-6.7</v>
      </c>
    </row>
    <row r="6" spans="1:3" x14ac:dyDescent="0.25">
      <c r="A6" s="6">
        <v>0.48510416666666667</v>
      </c>
      <c r="B6">
        <v>0</v>
      </c>
      <c r="C6">
        <v>-6</v>
      </c>
    </row>
    <row r="7" spans="1:3" x14ac:dyDescent="0.25">
      <c r="A7" s="6">
        <v>0.48511574074074076</v>
      </c>
      <c r="B7">
        <v>0</v>
      </c>
      <c r="C7">
        <v>-5.0999999999999996</v>
      </c>
    </row>
    <row r="8" spans="1:3" x14ac:dyDescent="0.25">
      <c r="A8" s="6">
        <v>0.48511574074074076</v>
      </c>
      <c r="B8">
        <v>0</v>
      </c>
      <c r="C8">
        <v>-2.1</v>
      </c>
    </row>
    <row r="9" spans="1:3" x14ac:dyDescent="0.25">
      <c r="A9" s="6">
        <v>0.4851273148148148</v>
      </c>
      <c r="B9">
        <v>0</v>
      </c>
      <c r="C9">
        <v>-3.8</v>
      </c>
    </row>
    <row r="10" spans="1:3" x14ac:dyDescent="0.25">
      <c r="A10" s="6">
        <v>0.4851273148148148</v>
      </c>
      <c r="B10">
        <v>0</v>
      </c>
      <c r="C10">
        <v>-5.0999999999999996</v>
      </c>
    </row>
    <row r="11" spans="1:3" x14ac:dyDescent="0.25">
      <c r="A11" s="6">
        <v>0.4851388888888889</v>
      </c>
      <c r="B11">
        <v>0</v>
      </c>
      <c r="C11">
        <v>-2.2000000000000002</v>
      </c>
    </row>
    <row r="12" spans="1:3" x14ac:dyDescent="0.25">
      <c r="A12" s="6">
        <v>0.4851388888888889</v>
      </c>
      <c r="B12">
        <v>0</v>
      </c>
      <c r="C12">
        <v>-3.5</v>
      </c>
    </row>
    <row r="13" spans="1:3" x14ac:dyDescent="0.25">
      <c r="A13" s="6">
        <v>0.48515046296296294</v>
      </c>
      <c r="B13">
        <v>0</v>
      </c>
      <c r="C13">
        <v>-6</v>
      </c>
    </row>
    <row r="14" spans="1:3" x14ac:dyDescent="0.25">
      <c r="A14" s="6">
        <v>0.48515046296296294</v>
      </c>
      <c r="B14">
        <v>0</v>
      </c>
      <c r="C14">
        <v>-2.2000000000000002</v>
      </c>
    </row>
    <row r="15" spans="1:3" x14ac:dyDescent="0.25">
      <c r="A15" s="6">
        <v>0.48516203703703703</v>
      </c>
      <c r="B15">
        <v>0</v>
      </c>
      <c r="C15">
        <v>-1.5</v>
      </c>
    </row>
    <row r="16" spans="1:3" x14ac:dyDescent="0.25">
      <c r="A16" s="6">
        <v>0.48516203703703703</v>
      </c>
      <c r="B16">
        <v>0</v>
      </c>
      <c r="C16">
        <v>-6.2</v>
      </c>
    </row>
    <row r="17" spans="1:3" x14ac:dyDescent="0.25">
      <c r="A17" s="6">
        <v>0.48517361111111112</v>
      </c>
      <c r="B17">
        <v>0.49</v>
      </c>
      <c r="C17">
        <v>-21.5</v>
      </c>
    </row>
    <row r="18" spans="1:3" x14ac:dyDescent="0.25">
      <c r="A18" s="6">
        <v>0.48517361111111112</v>
      </c>
      <c r="B18">
        <v>1.54</v>
      </c>
      <c r="C18">
        <v>102.7</v>
      </c>
    </row>
    <row r="19" spans="1:3" x14ac:dyDescent="0.25">
      <c r="A19" s="6">
        <v>0.48518518518518516</v>
      </c>
      <c r="B19">
        <v>2.97</v>
      </c>
      <c r="C19">
        <v>341.8</v>
      </c>
    </row>
    <row r="20" spans="1:3" x14ac:dyDescent="0.25">
      <c r="A20" s="6">
        <v>0.48518518518518516</v>
      </c>
      <c r="B20">
        <v>4.3899999999999997</v>
      </c>
      <c r="C20">
        <v>618.70000000000005</v>
      </c>
    </row>
    <row r="21" spans="1:3" x14ac:dyDescent="0.25">
      <c r="A21" s="6">
        <v>0.48519675925925926</v>
      </c>
      <c r="B21">
        <v>5.47</v>
      </c>
      <c r="C21">
        <v>881</v>
      </c>
    </row>
    <row r="22" spans="1:3" x14ac:dyDescent="0.25">
      <c r="A22" s="6">
        <v>0.48519675925925926</v>
      </c>
      <c r="B22">
        <v>6.9</v>
      </c>
      <c r="C22">
        <v>1166.9000000000001</v>
      </c>
    </row>
    <row r="23" spans="1:3" x14ac:dyDescent="0.25">
      <c r="A23" s="6">
        <v>0.48520833333333335</v>
      </c>
      <c r="B23">
        <v>8.32</v>
      </c>
      <c r="C23">
        <v>1449</v>
      </c>
    </row>
    <row r="24" spans="1:3" x14ac:dyDescent="0.25">
      <c r="A24" s="6">
        <v>0.48520833333333335</v>
      </c>
      <c r="B24">
        <v>9.39</v>
      </c>
      <c r="C24">
        <v>1713.3</v>
      </c>
    </row>
    <row r="25" spans="1:3" x14ac:dyDescent="0.25">
      <c r="A25" s="6">
        <v>0.48521990740740739</v>
      </c>
      <c r="B25">
        <v>10.82</v>
      </c>
      <c r="C25">
        <v>1916.7</v>
      </c>
    </row>
    <row r="26" spans="1:3" x14ac:dyDescent="0.25">
      <c r="A26" s="6">
        <v>0.48521990740740739</v>
      </c>
      <c r="B26">
        <v>11.89</v>
      </c>
      <c r="C26">
        <v>2157.3000000000002</v>
      </c>
    </row>
    <row r="27" spans="1:3" x14ac:dyDescent="0.25">
      <c r="A27" s="6">
        <v>0.48523148148148149</v>
      </c>
      <c r="B27">
        <v>13.32</v>
      </c>
      <c r="C27">
        <v>2387.9</v>
      </c>
    </row>
    <row r="28" spans="1:3" x14ac:dyDescent="0.25">
      <c r="A28" s="6">
        <v>0.48523148148148149</v>
      </c>
      <c r="B28">
        <v>14.76</v>
      </c>
      <c r="C28">
        <v>2562.5</v>
      </c>
    </row>
    <row r="29" spans="1:3" x14ac:dyDescent="0.25">
      <c r="A29" s="6">
        <v>0.48524305555555558</v>
      </c>
      <c r="B29">
        <v>15.77</v>
      </c>
      <c r="C29">
        <v>2733.9</v>
      </c>
    </row>
    <row r="30" spans="1:3" x14ac:dyDescent="0.25">
      <c r="A30" s="6">
        <v>0.48524305555555558</v>
      </c>
      <c r="B30">
        <v>17.190000000000001</v>
      </c>
      <c r="C30">
        <v>2874.4</v>
      </c>
    </row>
    <row r="31" spans="1:3" x14ac:dyDescent="0.25">
      <c r="A31" s="6">
        <v>0.48525462962962962</v>
      </c>
      <c r="B31">
        <v>18.2</v>
      </c>
      <c r="C31">
        <v>2960.3</v>
      </c>
    </row>
    <row r="32" spans="1:3" x14ac:dyDescent="0.25">
      <c r="A32" s="6">
        <v>0.48525462962962962</v>
      </c>
      <c r="B32">
        <v>19.66</v>
      </c>
      <c r="C32">
        <v>3111.9</v>
      </c>
    </row>
    <row r="33" spans="1:3" x14ac:dyDescent="0.25">
      <c r="A33" s="6">
        <v>0.48526620370370371</v>
      </c>
      <c r="B33">
        <v>21.08</v>
      </c>
      <c r="C33">
        <v>3101.7</v>
      </c>
    </row>
    <row r="34" spans="1:3" x14ac:dyDescent="0.25">
      <c r="A34" s="6">
        <v>0.48526620370370371</v>
      </c>
      <c r="B34">
        <v>22.15</v>
      </c>
      <c r="C34">
        <v>3191.3</v>
      </c>
    </row>
    <row r="35" spans="1:3" x14ac:dyDescent="0.25">
      <c r="A35" s="6">
        <v>0.48527777777777775</v>
      </c>
      <c r="B35">
        <v>23.56</v>
      </c>
      <c r="C35">
        <v>3184.6</v>
      </c>
    </row>
    <row r="36" spans="1:3" x14ac:dyDescent="0.25">
      <c r="A36" s="6">
        <v>0.48527777777777775</v>
      </c>
      <c r="B36">
        <v>24.65</v>
      </c>
      <c r="C36">
        <v>3296.7</v>
      </c>
    </row>
    <row r="37" spans="1:3" x14ac:dyDescent="0.25">
      <c r="A37" s="6">
        <v>0.48528935185185185</v>
      </c>
      <c r="B37">
        <v>26.12</v>
      </c>
      <c r="C37">
        <v>3235.7</v>
      </c>
    </row>
    <row r="38" spans="1:3" x14ac:dyDescent="0.25">
      <c r="A38" s="6">
        <v>0.48528935185185185</v>
      </c>
      <c r="B38">
        <v>27.64</v>
      </c>
      <c r="C38">
        <v>2772.3</v>
      </c>
    </row>
    <row r="39" spans="1:3" x14ac:dyDescent="0.25">
      <c r="A39" s="6">
        <v>0.48530092592592594</v>
      </c>
      <c r="B39">
        <v>28.75</v>
      </c>
      <c r="C39">
        <v>2220.8000000000002</v>
      </c>
    </row>
    <row r="40" spans="1:3" x14ac:dyDescent="0.25">
      <c r="A40" s="6">
        <v>0.48530092592592594</v>
      </c>
      <c r="B40">
        <v>30.2</v>
      </c>
      <c r="C40">
        <v>1986.1</v>
      </c>
    </row>
    <row r="41" spans="1:3" x14ac:dyDescent="0.25">
      <c r="A41" s="6">
        <v>0.48531249999999998</v>
      </c>
      <c r="B41">
        <v>31.66</v>
      </c>
      <c r="C41">
        <v>2091</v>
      </c>
    </row>
    <row r="42" spans="1:3" x14ac:dyDescent="0.25">
      <c r="A42" s="6">
        <v>0.48531249999999998</v>
      </c>
      <c r="B42">
        <v>32.729999999999997</v>
      </c>
      <c r="C42">
        <v>2134.4</v>
      </c>
    </row>
    <row r="43" spans="1:3" x14ac:dyDescent="0.25">
      <c r="A43" s="6">
        <v>0.48532407407407407</v>
      </c>
      <c r="B43">
        <v>34.18</v>
      </c>
      <c r="C43">
        <v>1930</v>
      </c>
    </row>
    <row r="44" spans="1:3" x14ac:dyDescent="0.25">
      <c r="A44" s="6">
        <v>0.48532407407407407</v>
      </c>
      <c r="B44">
        <v>35.26</v>
      </c>
      <c r="C44">
        <v>1724.3</v>
      </c>
    </row>
    <row r="45" spans="1:3" x14ac:dyDescent="0.25">
      <c r="A45" s="6">
        <v>0.48533564814814817</v>
      </c>
      <c r="B45">
        <v>36.71</v>
      </c>
      <c r="C45">
        <v>1520.8</v>
      </c>
    </row>
    <row r="46" spans="1:3" x14ac:dyDescent="0.25">
      <c r="A46" s="6">
        <v>0.48533564814814817</v>
      </c>
      <c r="B46">
        <v>38.14</v>
      </c>
      <c r="C46">
        <v>1486.3</v>
      </c>
    </row>
    <row r="47" spans="1:3" x14ac:dyDescent="0.25">
      <c r="A47" s="6">
        <v>0.48534722222222221</v>
      </c>
      <c r="B47">
        <v>39.229999999999997</v>
      </c>
      <c r="C47">
        <v>1389.4</v>
      </c>
    </row>
    <row r="48" spans="1:3" x14ac:dyDescent="0.25">
      <c r="A48" s="6">
        <v>0.48534722222222221</v>
      </c>
      <c r="B48">
        <v>39.74</v>
      </c>
      <c r="C48">
        <v>997.4</v>
      </c>
    </row>
    <row r="49" spans="1:1" x14ac:dyDescent="0.25">
      <c r="A49" s="6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C5204-AB0E-4A5E-AF8F-F3026030C41E}">
  <dimension ref="A1:C55"/>
  <sheetViews>
    <sheetView tabSelected="1" workbookViewId="0"/>
  </sheetViews>
  <sheetFormatPr baseColWidth="10" defaultRowHeight="15" x14ac:dyDescent="0.25"/>
  <cols>
    <col min="1" max="3" width="11.140625" bestFit="1" customWidth="1"/>
  </cols>
  <sheetData>
    <row r="1" spans="1:3" x14ac:dyDescent="0.25">
      <c r="A1" s="8" t="s">
        <v>15</v>
      </c>
      <c r="B1" t="s">
        <v>16</v>
      </c>
      <c r="C1" t="s">
        <v>17</v>
      </c>
    </row>
    <row r="2" spans="1:3" x14ac:dyDescent="0.25">
      <c r="A2" s="6">
        <v>0.48638888888888887</v>
      </c>
      <c r="B2">
        <v>0.02</v>
      </c>
      <c r="C2">
        <v>5.7</v>
      </c>
    </row>
    <row r="3" spans="1:3" x14ac:dyDescent="0.25">
      <c r="A3" s="6">
        <v>0.48640046296296297</v>
      </c>
      <c r="B3">
        <v>0.02</v>
      </c>
      <c r="C3">
        <v>6</v>
      </c>
    </row>
    <row r="4" spans="1:3" x14ac:dyDescent="0.25">
      <c r="A4" s="6">
        <v>0.48640046296296297</v>
      </c>
      <c r="B4">
        <v>0</v>
      </c>
      <c r="C4">
        <v>2.2000000000000002</v>
      </c>
    </row>
    <row r="5" spans="1:3" x14ac:dyDescent="0.25">
      <c r="A5" s="6">
        <v>0.48641203703703706</v>
      </c>
      <c r="B5">
        <v>0</v>
      </c>
      <c r="C5">
        <v>2.7</v>
      </c>
    </row>
    <row r="6" spans="1:3" x14ac:dyDescent="0.25">
      <c r="A6" s="6">
        <v>0.48641203703703706</v>
      </c>
      <c r="B6">
        <v>0</v>
      </c>
      <c r="C6">
        <v>2.2000000000000002</v>
      </c>
    </row>
    <row r="7" spans="1:3" x14ac:dyDescent="0.25">
      <c r="A7" s="6">
        <v>0.4864236111111111</v>
      </c>
      <c r="B7">
        <v>0</v>
      </c>
      <c r="C7">
        <v>5.4</v>
      </c>
    </row>
    <row r="8" spans="1:3" x14ac:dyDescent="0.25">
      <c r="A8" s="6">
        <v>0.48643518518518519</v>
      </c>
      <c r="B8">
        <v>0</v>
      </c>
      <c r="C8">
        <v>4.8</v>
      </c>
    </row>
    <row r="9" spans="1:3" x14ac:dyDescent="0.25">
      <c r="A9" s="6">
        <v>0.48643518518518519</v>
      </c>
      <c r="B9">
        <v>0</v>
      </c>
      <c r="C9">
        <v>2.8</v>
      </c>
    </row>
    <row r="10" spans="1:3" x14ac:dyDescent="0.25">
      <c r="A10" s="6">
        <v>0.48644675925925923</v>
      </c>
      <c r="B10">
        <v>0</v>
      </c>
      <c r="C10">
        <v>2.6</v>
      </c>
    </row>
    <row r="11" spans="1:3" x14ac:dyDescent="0.25">
      <c r="A11" s="6">
        <v>0.48644675925925923</v>
      </c>
      <c r="B11">
        <v>0</v>
      </c>
      <c r="C11">
        <v>4.4000000000000004</v>
      </c>
    </row>
    <row r="12" spans="1:3" x14ac:dyDescent="0.25">
      <c r="A12" s="6">
        <v>0.48645833333333333</v>
      </c>
      <c r="B12">
        <v>0</v>
      </c>
      <c r="C12">
        <v>0.2</v>
      </c>
    </row>
    <row r="13" spans="1:3" x14ac:dyDescent="0.25">
      <c r="A13" s="6">
        <v>0.48645833333333333</v>
      </c>
      <c r="B13">
        <v>0</v>
      </c>
      <c r="C13">
        <v>0</v>
      </c>
    </row>
    <row r="14" spans="1:3" x14ac:dyDescent="0.25">
      <c r="A14" s="6">
        <v>0.48646990740740742</v>
      </c>
      <c r="B14">
        <v>0</v>
      </c>
      <c r="C14">
        <v>6.5</v>
      </c>
    </row>
    <row r="15" spans="1:3" x14ac:dyDescent="0.25">
      <c r="A15" s="6">
        <v>0.48646990740740742</v>
      </c>
      <c r="B15">
        <v>0</v>
      </c>
      <c r="C15">
        <v>2.4</v>
      </c>
    </row>
    <row r="16" spans="1:3" x14ac:dyDescent="0.25">
      <c r="A16" s="6">
        <v>0.48648148148148146</v>
      </c>
      <c r="B16">
        <v>0</v>
      </c>
      <c r="C16">
        <v>3.5</v>
      </c>
    </row>
    <row r="17" spans="1:3" x14ac:dyDescent="0.25">
      <c r="A17" s="6">
        <v>0.48648148148148146</v>
      </c>
      <c r="B17">
        <v>0</v>
      </c>
      <c r="C17">
        <v>3.2</v>
      </c>
    </row>
    <row r="18" spans="1:3" x14ac:dyDescent="0.25">
      <c r="A18" s="6">
        <v>0.48649305555555555</v>
      </c>
      <c r="B18">
        <v>0</v>
      </c>
      <c r="C18">
        <v>6.7</v>
      </c>
    </row>
    <row r="19" spans="1:3" x14ac:dyDescent="0.25">
      <c r="A19" s="6">
        <v>0.48649305555555555</v>
      </c>
      <c r="B19">
        <v>0</v>
      </c>
      <c r="C19">
        <v>4.8</v>
      </c>
    </row>
    <row r="20" spans="1:3" x14ac:dyDescent="0.25">
      <c r="A20" s="6">
        <v>0.48650462962962965</v>
      </c>
      <c r="B20">
        <v>0</v>
      </c>
      <c r="C20">
        <v>4.4000000000000004</v>
      </c>
    </row>
    <row r="21" spans="1:3" x14ac:dyDescent="0.25">
      <c r="A21" s="6">
        <v>0.48650462962962965</v>
      </c>
      <c r="B21">
        <v>0</v>
      </c>
      <c r="C21">
        <v>3.5</v>
      </c>
    </row>
    <row r="22" spans="1:3" x14ac:dyDescent="0.25">
      <c r="A22" s="6">
        <v>0.48651620370370369</v>
      </c>
      <c r="B22">
        <v>0</v>
      </c>
      <c r="C22">
        <v>3.6</v>
      </c>
    </row>
    <row r="23" spans="1:3" x14ac:dyDescent="0.25">
      <c r="A23" s="6">
        <v>0.48651620370370369</v>
      </c>
      <c r="B23">
        <v>0.77</v>
      </c>
      <c r="C23">
        <v>-8.3000000000000007</v>
      </c>
    </row>
    <row r="24" spans="1:3" x14ac:dyDescent="0.25">
      <c r="A24" s="6">
        <v>0.48652777777777778</v>
      </c>
      <c r="B24">
        <v>1.82</v>
      </c>
      <c r="C24">
        <v>180.8</v>
      </c>
    </row>
    <row r="25" spans="1:3" x14ac:dyDescent="0.25">
      <c r="A25" s="6">
        <v>0.48652777777777778</v>
      </c>
      <c r="B25">
        <v>3.24</v>
      </c>
      <c r="C25">
        <v>447.5</v>
      </c>
    </row>
    <row r="26" spans="1:3" x14ac:dyDescent="0.25">
      <c r="A26" s="6">
        <v>0.48653935185185188</v>
      </c>
      <c r="B26">
        <v>4.6500000000000004</v>
      </c>
      <c r="C26">
        <v>752.1</v>
      </c>
    </row>
    <row r="27" spans="1:3" x14ac:dyDescent="0.25">
      <c r="A27" s="6">
        <v>0.48653935185185188</v>
      </c>
      <c r="B27">
        <v>5.73</v>
      </c>
      <c r="C27">
        <v>1085.3</v>
      </c>
    </row>
    <row r="28" spans="1:3" x14ac:dyDescent="0.25">
      <c r="A28" s="6">
        <v>0.48655092592592591</v>
      </c>
      <c r="B28">
        <v>7.13</v>
      </c>
      <c r="C28">
        <v>1348.2</v>
      </c>
    </row>
    <row r="29" spans="1:3" x14ac:dyDescent="0.25">
      <c r="A29" s="6">
        <v>0.48655092592592591</v>
      </c>
      <c r="B29">
        <v>8.2200000000000006</v>
      </c>
      <c r="C29">
        <v>1655.6</v>
      </c>
    </row>
    <row r="30" spans="1:3" x14ac:dyDescent="0.25">
      <c r="A30" s="6">
        <v>0.48656250000000001</v>
      </c>
      <c r="B30">
        <v>9.6300000000000008</v>
      </c>
      <c r="C30">
        <v>1932</v>
      </c>
    </row>
    <row r="31" spans="1:3" x14ac:dyDescent="0.25">
      <c r="A31" s="6">
        <v>0.48656250000000001</v>
      </c>
      <c r="B31">
        <v>11.06</v>
      </c>
      <c r="C31">
        <v>2159.1</v>
      </c>
    </row>
    <row r="32" spans="1:3" x14ac:dyDescent="0.25">
      <c r="A32" s="6">
        <v>0.48657407407407405</v>
      </c>
      <c r="B32">
        <v>12.06</v>
      </c>
      <c r="C32">
        <v>2389.1999999999998</v>
      </c>
    </row>
    <row r="33" spans="1:3" x14ac:dyDescent="0.25">
      <c r="A33" s="6">
        <v>0.48657407407407405</v>
      </c>
      <c r="B33">
        <v>13.49</v>
      </c>
      <c r="C33">
        <v>2657.2</v>
      </c>
    </row>
    <row r="34" spans="1:3" x14ac:dyDescent="0.25">
      <c r="A34" s="6">
        <v>0.48658564814814814</v>
      </c>
      <c r="B34">
        <v>14.56</v>
      </c>
      <c r="C34">
        <v>2862.3</v>
      </c>
    </row>
    <row r="35" spans="1:3" x14ac:dyDescent="0.25">
      <c r="A35" s="6">
        <v>0.48658564814814814</v>
      </c>
      <c r="B35">
        <v>15.96</v>
      </c>
      <c r="C35">
        <v>2948.4</v>
      </c>
    </row>
    <row r="36" spans="1:3" x14ac:dyDescent="0.25">
      <c r="A36" s="6">
        <v>0.48659722222222224</v>
      </c>
      <c r="B36">
        <v>17.34</v>
      </c>
      <c r="C36">
        <v>3078.4</v>
      </c>
    </row>
    <row r="37" spans="1:3" x14ac:dyDescent="0.25">
      <c r="A37" s="6">
        <v>0.48659722222222224</v>
      </c>
      <c r="B37">
        <v>18.39</v>
      </c>
      <c r="C37">
        <v>3181</v>
      </c>
    </row>
    <row r="38" spans="1:3" x14ac:dyDescent="0.25">
      <c r="A38" s="6">
        <v>0.48660879629629628</v>
      </c>
      <c r="B38">
        <v>19.829999999999998</v>
      </c>
      <c r="C38">
        <v>3338.2</v>
      </c>
    </row>
    <row r="39" spans="1:3" x14ac:dyDescent="0.25">
      <c r="A39" s="6">
        <v>0.48660879629629628</v>
      </c>
      <c r="B39">
        <v>20.89</v>
      </c>
      <c r="C39">
        <v>3329.5</v>
      </c>
    </row>
    <row r="40" spans="1:3" x14ac:dyDescent="0.25">
      <c r="A40" s="6">
        <v>0.48662037037037037</v>
      </c>
      <c r="B40">
        <v>22.3</v>
      </c>
      <c r="C40">
        <v>3403.7</v>
      </c>
    </row>
    <row r="41" spans="1:3" x14ac:dyDescent="0.25">
      <c r="A41" s="6">
        <v>0.48662037037037037</v>
      </c>
      <c r="B41">
        <v>23.73</v>
      </c>
      <c r="C41">
        <v>3413.5</v>
      </c>
    </row>
    <row r="42" spans="1:3" x14ac:dyDescent="0.25">
      <c r="A42" s="6">
        <v>0.48663194444444446</v>
      </c>
      <c r="B42">
        <v>24.82</v>
      </c>
      <c r="C42">
        <v>3477.6</v>
      </c>
    </row>
    <row r="43" spans="1:3" x14ac:dyDescent="0.25">
      <c r="A43" s="6">
        <v>0.48663194444444446</v>
      </c>
      <c r="B43">
        <v>26.29</v>
      </c>
      <c r="C43">
        <v>2993.2</v>
      </c>
    </row>
    <row r="44" spans="1:3" x14ac:dyDescent="0.25">
      <c r="A44" s="6">
        <v>0.4866435185185185</v>
      </c>
      <c r="B44">
        <v>27.86</v>
      </c>
      <c r="C44">
        <v>2456.1</v>
      </c>
    </row>
    <row r="45" spans="1:3" x14ac:dyDescent="0.25">
      <c r="A45" s="6">
        <v>0.4866435185185185</v>
      </c>
      <c r="B45">
        <v>28.97</v>
      </c>
      <c r="C45">
        <v>1796.2</v>
      </c>
    </row>
    <row r="46" spans="1:3" x14ac:dyDescent="0.25">
      <c r="A46" s="6">
        <v>0.4866550925925926</v>
      </c>
      <c r="B46">
        <v>30.45</v>
      </c>
      <c r="C46">
        <v>1538.8</v>
      </c>
    </row>
    <row r="47" spans="1:3" x14ac:dyDescent="0.25">
      <c r="A47" s="6">
        <v>0.4866550925925926</v>
      </c>
      <c r="B47">
        <v>31.53</v>
      </c>
      <c r="C47">
        <v>1528</v>
      </c>
    </row>
    <row r="48" spans="1:3" x14ac:dyDescent="0.25">
      <c r="A48" s="6">
        <v>0.48666666666666669</v>
      </c>
      <c r="B48">
        <v>32.97</v>
      </c>
      <c r="C48">
        <v>1462.1</v>
      </c>
    </row>
    <row r="49" spans="1:3" x14ac:dyDescent="0.25">
      <c r="A49" s="6">
        <v>0.48666666666666669</v>
      </c>
      <c r="B49">
        <v>34.409999999999997</v>
      </c>
      <c r="C49">
        <v>1377.7</v>
      </c>
    </row>
    <row r="50" spans="1:3" x14ac:dyDescent="0.25">
      <c r="A50" s="6">
        <v>0.48667824074074073</v>
      </c>
      <c r="B50">
        <v>35.49</v>
      </c>
      <c r="C50">
        <v>1410.1</v>
      </c>
    </row>
    <row r="51" spans="1:3" x14ac:dyDescent="0.25">
      <c r="A51" s="6">
        <v>0.48667824074074073</v>
      </c>
      <c r="B51">
        <v>36.94</v>
      </c>
      <c r="C51">
        <v>1262.5999999999999</v>
      </c>
    </row>
    <row r="52" spans="1:3" x14ac:dyDescent="0.25">
      <c r="A52" s="6">
        <v>0.48668981481481483</v>
      </c>
      <c r="B52">
        <v>38.01</v>
      </c>
      <c r="C52">
        <v>1146.9000000000001</v>
      </c>
    </row>
    <row r="53" spans="1:3" x14ac:dyDescent="0.25">
      <c r="A53" s="6">
        <v>0.48668981481481483</v>
      </c>
      <c r="B53">
        <v>39.450000000000003</v>
      </c>
      <c r="C53">
        <v>1082.9000000000001</v>
      </c>
    </row>
    <row r="54" spans="1:3" x14ac:dyDescent="0.25">
      <c r="A54" s="6">
        <v>0.48670138888888886</v>
      </c>
      <c r="B54">
        <v>39.68</v>
      </c>
      <c r="C54">
        <v>755.5</v>
      </c>
    </row>
    <row r="55" spans="1:3" x14ac:dyDescent="0.25">
      <c r="A55" s="6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8B7DE-3B09-4C69-95E9-A4670163CA33}">
  <dimension ref="A1"/>
  <sheetViews>
    <sheetView workbookViewId="0">
      <selection activeCell="I8" sqref="I8"/>
    </sheetView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E E A A B Q S w M E F A A C A A g A W H z D V P t N P 5 a k A A A A 9 g A A A B I A H A B D b 2 5 m a W c v U G F j a 2 F n Z S 5 4 b W w g o h g A K K A U A A A A A A A A A A A A A A A A A A A A A A A A A A A A h Y 8 x D o I w G I W v Q r r T l q K J I T 9 l Y I X E x M S 4 N q V C I x R D i + V u D h 7 J K 4 h R 1 M 3 x f e 8 b 3 r t f b 5 B N X R t c 1 G B 1 b 1 I U Y Y o C Z W R f a V O n a H T H c I M y D l s h T 6 J W w S w b m 0 y 2 S l H j 3 D k h x H u P f Y z 7 o S a M 0 o g c y m I n G 9 U J 9 J H 1 f z n U x j p h p E I c 9 q 8 x n O G I r n G 8 Y p g C W S C U 2 n w F N u 9 9 t j 8 Q 8 r F 1 4 6 C 4 s m F e A F k i k P c H / g B Q S w M E F A A C A A g A W H z D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h 8 w 1 R L U y 3 a a w E A A L w L A A A T A B w A R m 9 y b X V s Y X M v U 2 V j d G l v b j E u b S C i G A A o o B Q A A A A A A A A A A A A A A A A A A A A A A A A A A A D l k 0 F r g z A U x + 8 F v 0 N w l x Z E p r a 0 2 / D g j H a F V b c a x 8 Y c o j b r A p o M E 8 d K 6 X d f h p R t Z c d e x F z y 8 v 8 / X t 7 L j 3 B c C M I o i N r d u F I G y o C / Z T V e g y X 0 D W C D E g t l A O Q K a 7 L B V C o u / 9 A h K 5 o K U z H 0 S Y l 1 l 1 E h D 3 y o u p d J z H H N k 0 j U j G 5 A v g U + q 6 v k k M + T O R E 3 T Z 4 4 E V r C 6 c V 5 C h d P q X / r P c Y r L 0 V e h F I 3 c F M H O n f I Q Y s w S P 5 4 z g r G i y B M 3 R B 6 i W w w h d 5 1 P P + O D N 2 N H t S R 9 g x x S S o i c G 2 r Q N W A y 8 q m o t y 2 N O D R g q 0 J 3 d i G O T E 1 c N 8 w g S O x L b H 9 E + o B o / h l p L U j n 6 m I v D N Q Z F V O s j V T 5 f A o y 2 U W q j P K X + V g b X m 0 f c d 8 2 D 6 Q t t u p r W r I 6 4 V 0 g C A V 3 m v g o J s H n T Z V j u t f j n X k 7 E f K g N D / e z l C Z X Y H l d l z V F Z 3 U F k 9 R z X u D q p x z 1 F N u o N q 0 k F U A n + K 0 4 C a d g f U t I O g T v m n Z t 1 B N e s d q i 9 Q S w E C L Q A U A A I A C A B Y f M N U + 0 0 / l q Q A A A D 2 A A A A E g A A A A A A A A A A A A A A A A A A A A A A Q 2 9 u Z m l n L 1 B h Y 2 t h Z 2 U u e G 1 s U E s B A i 0 A F A A C A A g A W H z D V A / K 6 a u k A A A A 6 Q A A A B M A A A A A A A A A A A A A A A A A 8 A A A A F t D b 2 5 0 Z W 5 0 X 1 R 5 c G V z X S 5 4 b W x Q S w E C L Q A U A A I A C A B Y f M N U S 1 M t 2 m s B A A C 8 C w A A E w A A A A A A A A A A A A A A A A D h A Q A A R m 9 y b X V s Y X M v U 2 V j d G l v b j E u b V B L B Q Y A A A A A A w A D A M I A A A C Z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b N Q A A A A A A A P k 0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R E Y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0 1 E R j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N U M T k 6 M z M 6 M D Q u O D c w N T c 2 N l o i I C 8 + P E V u d H J 5 I F R 5 c G U 9 I k Z p b G x D b 2 x 1 b W 5 U e X B l c y I g V m F s d W U 9 I n N D Z 1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R G M S 9 B d X R v U m V t b 3 Z l Z E N v b H V t b n M x L n t D b 2 x 1 b W 4 x L D B 9 J n F 1 b 3 Q 7 L C Z x d W 9 0 O 1 N l Y 3 R p b 2 4 x L 0 1 E R j E v Q X V 0 b 1 J l b W 9 2 Z W R D b 2 x 1 b W 5 z M S 5 7 Q 2 9 s d W 1 u M i w x f S Z x d W 9 0 O y w m c X V v d D t T Z W N 0 a W 9 u M S 9 N R E Y x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U R G M S 9 B d X R v U m V t b 3 Z l Z E N v b H V t b n M x L n t D b 2 x 1 b W 4 x L D B 9 J n F 1 b 3 Q 7 L C Z x d W 9 0 O 1 N l Y 3 R p b 2 4 x L 0 1 E R j E v Q X V 0 b 1 J l b W 9 2 Z W R D b 2 x 1 b W 5 z M S 5 7 Q 2 9 s d W 1 u M i w x f S Z x d W 9 0 O y w m c X V v d D t T Z W N 0 a W 9 u M S 9 N R E Y x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E R j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R G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R E Y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0 1 E R j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N U M T k 6 M z M 6 M T k u N j M 4 N j A 2 N V o i I C 8 + P E V u d H J 5 I F R 5 c G U 9 I k Z p b G x D b 2 x 1 b W 5 U e X B l c y I g V m F s d W U 9 I n N D Z 1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R G M i 9 B d X R v U m V t b 3 Z l Z E N v b H V t b n M x L n t D b 2 x 1 b W 4 x L D B 9 J n F 1 b 3 Q 7 L C Z x d W 9 0 O 1 N l Y 3 R p b 2 4 x L 0 1 E R j I v Q X V 0 b 1 J l b W 9 2 Z W R D b 2 x 1 b W 5 z M S 5 7 Q 2 9 s d W 1 u M i w x f S Z x d W 9 0 O y w m c X V v d D t T Z W N 0 a W 9 u M S 9 N R E Y y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U R G M i 9 B d X R v U m V t b 3 Z l Z E N v b H V t b n M x L n t D b 2 x 1 b W 4 x L D B 9 J n F 1 b 3 Q 7 L C Z x d W 9 0 O 1 N l Y 3 R p b 2 4 x L 0 1 E R j I v Q X V 0 b 1 J l b W 9 2 Z W R D b 2 x 1 b W 5 z M S 5 7 Q 2 9 s d W 1 u M i w x f S Z x d W 9 0 O y w m c X V v d D t T Z W N 0 a W 9 u M S 9 N R E Y y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E R j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R G M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R E Y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0 1 E R j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N U M T k 6 M z M 6 M z I u O D U 2 O D Q 3 M V o i I C 8 + P E V u d H J 5 I F R 5 c G U 9 I k Z p b G x D b 2 x 1 b W 5 U e X B l c y I g V m F s d W U 9 I n N D Z 1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R G M y 9 B d X R v U m V t b 3 Z l Z E N v b H V t b n M x L n t D b 2 x 1 b W 4 x L D B 9 J n F 1 b 3 Q 7 L C Z x d W 9 0 O 1 N l Y 3 R p b 2 4 x L 0 1 E R j M v Q X V 0 b 1 J l b W 9 2 Z W R D b 2 x 1 b W 5 z M S 5 7 Q 2 9 s d W 1 u M i w x f S Z x d W 9 0 O y w m c X V v d D t T Z W N 0 a W 9 u M S 9 N R E Y z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U R G M y 9 B d X R v U m V t b 3 Z l Z E N v b H V t b n M x L n t D b 2 x 1 b W 4 x L D B 9 J n F 1 b 3 Q 7 L C Z x d W 9 0 O 1 N l Y 3 R p b 2 4 x L 0 1 E R j M v Q X V 0 b 1 J l b W 9 2 Z W R D b 2 x 1 b W 5 z M S 5 7 Q 2 9 s d W 1 u M i w x f S Z x d W 9 0 O y w m c X V v d D t T Z W N 0 a W 9 u M S 9 N R E Y z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E R j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R G M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R E Y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0 1 E R j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N U M T k 6 M z M 6 N D k u M j A y N D U 1 O V o i I C 8 + P E V u d H J 5 I F R 5 c G U 9 I k Z p b G x D b 2 x 1 b W 5 U e X B l c y I g V m F s d W U 9 I n N D Z 1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R G N C 9 B d X R v U m V t b 3 Z l Z E N v b H V t b n M x L n t D b 2 x 1 b W 4 x L D B 9 J n F 1 b 3 Q 7 L C Z x d W 9 0 O 1 N l Y 3 R p b 2 4 x L 0 1 E R j Q v Q X V 0 b 1 J l b W 9 2 Z W R D b 2 x 1 b W 5 z M S 5 7 Q 2 9 s d W 1 u M i w x f S Z x d W 9 0 O y w m c X V v d D t T Z W N 0 a W 9 u M S 9 N R E Y 0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U R G N C 9 B d X R v U m V t b 3 Z l Z E N v b H V t b n M x L n t D b 2 x 1 b W 4 x L D B 9 J n F 1 b 3 Q 7 L C Z x d W 9 0 O 1 N l Y 3 R p b 2 4 x L 0 1 E R j Q v Q X V 0 b 1 J l b W 9 2 Z W R D b 2 x 1 b W 5 z M S 5 7 Q 2 9 s d W 1 u M i w x f S Z x d W 9 0 O y w m c X V v d D t T Z W N 0 a W 9 u M S 9 N R E Y 0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E R j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R G N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R E Y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0 1 E R j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N U M T k 6 M z Q 6 M D Y u M z k x M z Y z M V o i I C 8 + P E V u d H J 5 I F R 5 c G U 9 I k Z p b G x D b 2 x 1 b W 5 U e X B l c y I g V m F s d W U 9 I n N D Z 1 l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R G N S 9 B d X R v U m V t b 3 Z l Z E N v b H V t b n M x L n t D b 2 x 1 b W 4 x L D B 9 J n F 1 b 3 Q 7 L C Z x d W 9 0 O 1 N l Y 3 R p b 2 4 x L 0 1 E R j U v Q X V 0 b 1 J l b W 9 2 Z W R D b 2 x 1 b W 5 z M S 5 7 Q 2 9 s d W 1 u M i w x f S Z x d W 9 0 O y w m c X V v d D t T Z W N 0 a W 9 u M S 9 N R E Y 1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U R G N S 9 B d X R v U m V t b 3 Z l Z E N v b H V t b n M x L n t D b 2 x 1 b W 4 x L D B 9 J n F 1 b 3 Q 7 L C Z x d W 9 0 O 1 N l Y 3 R p b 2 4 x L 0 1 E R j U v Q X V 0 b 1 J l b W 9 2 Z W R D b 2 x 1 b W 5 z M S 5 7 Q 2 9 s d W 1 u M i w x f S Z x d W 9 0 O y w m c X V v d D t T Z W N 0 a W 9 u M S 9 N R E Y 1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E R j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R G N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R E Y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0 1 E R j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N U M T k 6 M z Q 6 M z I u O T g 5 M z I 2 M l o i I C 8 + P E V u d H J 5 I F R 5 c G U 9 I k Z p b G x D b 2 x 1 b W 5 U e X B l c y I g V m F s d W U 9 I n N D Z 1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R G N y 9 B d X R v U m V t b 3 Z l Z E N v b H V t b n M x L n t D b 2 x 1 b W 4 x L D B 9 J n F 1 b 3 Q 7 L C Z x d W 9 0 O 1 N l Y 3 R p b 2 4 x L 0 1 E R j c v Q X V 0 b 1 J l b W 9 2 Z W R D b 2 x 1 b W 5 z M S 5 7 Q 2 9 s d W 1 u M i w x f S Z x d W 9 0 O y w m c X V v d D t T Z W N 0 a W 9 u M S 9 N R E Y 3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U R G N y 9 B d X R v U m V t b 3 Z l Z E N v b H V t b n M x L n t D b 2 x 1 b W 4 x L D B 9 J n F 1 b 3 Q 7 L C Z x d W 9 0 O 1 N l Y 3 R p b 2 4 x L 0 1 E R j c v Q X V 0 b 1 J l b W 9 2 Z W R D b 2 x 1 b W 5 z M S 5 7 Q 2 9 s d W 1 u M i w x f S Z x d W 9 0 O y w m c X V v d D t T Z W N 0 a W 9 u M S 9 N R E Y 3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E R j c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R G N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R E Y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0 1 E R j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N U M T k 6 M z Q 6 N D k u M T M y M j U 1 M F o i I C 8 + P E V u d H J 5 I F R 5 c G U 9 I k Z p b G x D b 2 x 1 b W 5 U e X B l c y I g V m F s d W U 9 I n N D Z 1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R G O C 9 B d X R v U m V t b 3 Z l Z E N v b H V t b n M x L n t D b 2 x 1 b W 4 x L D B 9 J n F 1 b 3 Q 7 L C Z x d W 9 0 O 1 N l Y 3 R p b 2 4 x L 0 1 E R j g v Q X V 0 b 1 J l b W 9 2 Z W R D b 2 x 1 b W 5 z M S 5 7 Q 2 9 s d W 1 u M i w x f S Z x d W 9 0 O y w m c X V v d D t T Z W N 0 a W 9 u M S 9 N R E Y 4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U R G O C 9 B d X R v U m V t b 3 Z l Z E N v b H V t b n M x L n t D b 2 x 1 b W 4 x L D B 9 J n F 1 b 3 Q 7 L C Z x d W 9 0 O 1 N l Y 3 R p b 2 4 x L 0 1 E R j g v Q X V 0 b 1 J l b W 9 2 Z W R D b 2 x 1 b W 5 z M S 5 7 Q 2 9 s d W 1 u M i w x f S Z x d W 9 0 O y w m c X V v d D t T Z W N 0 a W 9 u M S 9 N R E Y 4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E R j g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R G O C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u 0 Q q k M 6 H 0 O u V t q 0 H X i Z Q w A A A A A C A A A A A A A Q Z g A A A A E A A C A A A A A j Q Y B y 5 k 4 f O g 7 P l W p B k S 4 Q 3 j b / x D t Q K / R R X S L 7 0 3 l c N g A A A A A O g A A A A A I A A C A A A A B N W C 5 7 a 5 A C R d 7 D h 3 y B k f C J p l l w h f G T P f i D h i g E v t z f C l A A A A D Q z L V 7 f C 7 v g E Q 9 p P 2 N / X I k q v O M n F j E 0 U W R b T E I K o O 4 u W 0 5 / p D 1 8 B r V V C k 7 b W z s Z w b k W S 1 j 8 3 5 t Y U A c z 5 9 r G e 6 L v 3 P 7 + Q n R Z V / / H b Q O y w U a q 0 A A A A C 3 2 A + N i x l e d m C j L W p Q O j x 3 9 z 9 B x l W V s O W g 1 a 2 m q U s u H K g u k x V W J w 3 G i s / v c f k z U E 3 U V j c v r A u U J m a V N 3 D o J G P 4 < / D a t a M a s h u p > 
</file>

<file path=customXml/itemProps1.xml><?xml version="1.0" encoding="utf-8"?>
<ds:datastoreItem xmlns:ds="http://schemas.openxmlformats.org/officeDocument/2006/customXml" ds:itemID="{CE3BEF79-8485-4661-B91C-AEA2249D1ED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DATA</vt:lpstr>
      <vt:lpstr>MDF1</vt:lpstr>
      <vt:lpstr>MDF2</vt:lpstr>
      <vt:lpstr>MDF3</vt:lpstr>
      <vt:lpstr>MDF4</vt:lpstr>
      <vt:lpstr>MDF5</vt:lpstr>
      <vt:lpstr>MDF7</vt:lpstr>
      <vt:lpstr>MDF8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Strong by Form</dc:creator>
  <cp:lastModifiedBy>Strong by Form</cp:lastModifiedBy>
  <dcterms:created xsi:type="dcterms:W3CDTF">2022-06-03T14:36:16Z</dcterms:created>
  <dcterms:modified xsi:type="dcterms:W3CDTF">2022-06-03T19:38:44Z</dcterms:modified>
</cp:coreProperties>
</file>