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acse-9-independent-research-project-mt5918\"/>
    </mc:Choice>
  </mc:AlternateContent>
  <xr:revisionPtr revIDLastSave="0" documentId="13_ncr:1_{3B9076E3-D706-4C33-B949-CC253B4704E0}" xr6:coauthVersionLast="43" xr6:coauthVersionMax="43" xr10:uidLastSave="{00000000-0000-0000-0000-000000000000}"/>
  <bookViews>
    <workbookView xWindow="-108" yWindow="-108" windowWidth="23256" windowHeight="12696" xr2:uid="{EDE29BB9-BB14-448B-B40B-8F9F774B9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O19" i="1" s="1"/>
  <c r="O33" i="1"/>
  <c r="O44" i="1"/>
  <c r="O43" i="1"/>
  <c r="N44" i="1"/>
  <c r="N43" i="1"/>
  <c r="N33" i="1"/>
  <c r="N9" i="1"/>
  <c r="N21" i="1" s="1"/>
  <c r="N19" i="1" s="1"/>
  <c r="M44" i="1"/>
  <c r="M43" i="1"/>
  <c r="M9" i="1" s="1"/>
  <c r="M21" i="1" s="1"/>
  <c r="M19" i="1" s="1"/>
  <c r="M33" i="1"/>
  <c r="O23" i="1" l="1"/>
  <c r="O22" i="1"/>
  <c r="N23" i="1"/>
  <c r="N22" i="1"/>
  <c r="M22" i="1"/>
  <c r="M23" i="1"/>
  <c r="B33" i="1"/>
  <c r="L104" i="1" l="1"/>
  <c r="L103" i="1"/>
  <c r="L12" i="1" s="1"/>
  <c r="J84" i="1"/>
  <c r="J83" i="1"/>
  <c r="J10" i="1" s="1"/>
  <c r="I44" i="1"/>
  <c r="I43" i="1"/>
  <c r="I9" i="1" s="1"/>
  <c r="K64" i="1"/>
  <c r="K63" i="1"/>
  <c r="K11" i="1" s="1"/>
  <c r="H84" i="1"/>
  <c r="H83" i="1"/>
  <c r="H10" i="1" s="1"/>
  <c r="G44" i="1"/>
  <c r="G43" i="1"/>
  <c r="F84" i="1"/>
  <c r="F83" i="1"/>
  <c r="F10" i="1" s="1"/>
  <c r="D104" i="1"/>
  <c r="D103" i="1"/>
  <c r="D12" i="1" s="1"/>
  <c r="H21" i="1" l="1"/>
  <c r="H19" i="1" s="1"/>
  <c r="G9" i="1"/>
  <c r="J21" i="1"/>
  <c r="J19" i="1" s="1"/>
  <c r="K21" i="1"/>
  <c r="K19" i="1" s="1"/>
  <c r="F21" i="1"/>
  <c r="F19" i="1" s="1"/>
  <c r="L21" i="1"/>
  <c r="L19" i="1" s="1"/>
  <c r="I21" i="1" l="1"/>
  <c r="I19" i="1" s="1"/>
  <c r="G21" i="1"/>
  <c r="G19" i="1" s="1"/>
  <c r="D21" i="1"/>
  <c r="D19" i="1" s="1"/>
  <c r="E43" i="1"/>
  <c r="E9" i="1" s="1"/>
  <c r="E21" i="1" s="1"/>
  <c r="E19" i="1" s="1"/>
  <c r="E44" i="1"/>
  <c r="C84" i="1" l="1"/>
  <c r="C83" i="1"/>
  <c r="C10" i="1" s="1"/>
  <c r="C44" i="1"/>
  <c r="C43" i="1"/>
  <c r="C9" i="1" s="1"/>
  <c r="C33" i="1"/>
  <c r="D33" i="1"/>
  <c r="E33" i="1"/>
  <c r="F33" i="1"/>
  <c r="G33" i="1"/>
  <c r="H33" i="1"/>
  <c r="I33" i="1"/>
  <c r="J33" i="1"/>
  <c r="K33" i="1"/>
  <c r="L33" i="1"/>
  <c r="B103" i="1"/>
  <c r="B12" i="1" s="1"/>
  <c r="B21" i="1" s="1"/>
  <c r="B19" i="1" s="1"/>
  <c r="B104" i="1"/>
  <c r="C21" i="1" l="1"/>
  <c r="C19" i="1" s="1"/>
  <c r="B22" i="1"/>
  <c r="B23" i="1"/>
  <c r="G23" i="1"/>
  <c r="G22" i="1"/>
  <c r="J22" i="1"/>
  <c r="J23" i="1"/>
  <c r="I22" i="1"/>
  <c r="I23" i="1"/>
  <c r="H22" i="1"/>
  <c r="H23" i="1"/>
  <c r="D22" i="1"/>
  <c r="D23" i="1"/>
  <c r="F23" i="1"/>
  <c r="F22" i="1"/>
  <c r="E22" i="1"/>
  <c r="E23" i="1"/>
  <c r="L22" i="1"/>
  <c r="L23" i="1"/>
  <c r="K22" i="1"/>
  <c r="K23" i="1"/>
  <c r="C23" i="1" l="1"/>
  <c r="C22" i="1"/>
</calcChain>
</file>

<file path=xl/sharedStrings.xml><?xml version="1.0" encoding="utf-8"?>
<sst xmlns="http://schemas.openxmlformats.org/spreadsheetml/2006/main" count="2404" uniqueCount="76">
  <si>
    <t>total real simulation time</t>
  </si>
  <si>
    <t>maximum number of time steps</t>
  </si>
  <si>
    <t>gravity</t>
  </si>
  <si>
    <t>time step dt</t>
  </si>
  <si>
    <t>output frequency</t>
  </si>
  <si>
    <t>restart save frequency</t>
  </si>
  <si>
    <t>gravity settling stage</t>
  </si>
  <si>
    <t>load ramping stage</t>
  </si>
  <si>
    <t>maximum dimension</t>
  </si>
  <si>
    <t>maximum force</t>
  </si>
  <si>
    <t>maximum velocity</t>
  </si>
  <si>
    <t>maximum stress</t>
  </si>
  <si>
    <t>maximum displacement</t>
  </si>
  <si>
    <t>maximum joint aperture</t>
  </si>
  <si>
    <t>maximum contacting couples</t>
  </si>
  <si>
    <t>buffer size for NBS</t>
  </si>
  <si>
    <t>accuracy</t>
  </si>
  <si>
    <t>joint friction model</t>
  </si>
  <si>
    <t>initial aperture correlation</t>
  </si>
  <si>
    <t>density rho</t>
  </si>
  <si>
    <t>young's modulus rho</t>
  </si>
  <si>
    <t>glass</t>
  </si>
  <si>
    <t>steel</t>
  </si>
  <si>
    <t>rock</t>
  </si>
  <si>
    <t>projectile mesh size</t>
  </si>
  <si>
    <t>total minimum element volume</t>
  </si>
  <si>
    <t>total minimum edge</t>
  </si>
  <si>
    <t>problem data</t>
  </si>
  <si>
    <t>bonus problem data</t>
  </si>
  <si>
    <t>test no</t>
  </si>
  <si>
    <t>pvb</t>
  </si>
  <si>
    <t>jrc0</t>
  </si>
  <si>
    <t>jcs0</t>
  </si>
  <si>
    <t>tensile strength</t>
  </si>
  <si>
    <t>poisson's ratio</t>
  </si>
  <si>
    <t>mass damping coefficient</t>
  </si>
  <si>
    <t>elastic penalty term</t>
  </si>
  <si>
    <t>contact penalty term</t>
  </si>
  <si>
    <t>mode i energy rate</t>
  </si>
  <si>
    <t>mode ii energy rate</t>
  </si>
  <si>
    <t>internal friction coefficient</t>
  </si>
  <si>
    <t>internal cohesion</t>
  </si>
  <si>
    <t>pore fluid pressure</t>
  </si>
  <si>
    <t>joint friction coefficient</t>
  </si>
  <si>
    <t>joint sample size</t>
  </si>
  <si>
    <t>interface friction coefficient</t>
  </si>
  <si>
    <t>2d problems</t>
  </si>
  <si>
    <t>plane strain</t>
  </si>
  <si>
    <t>number of output files</t>
  </si>
  <si>
    <t>32bit</t>
  </si>
  <si>
    <t>coulomb</t>
  </si>
  <si>
    <t>roughness</t>
  </si>
  <si>
    <t>-</t>
  </si>
  <si>
    <t>ply mesh size</t>
  </si>
  <si>
    <t>interlayer mesh size</t>
  </si>
  <si>
    <t>remarks</t>
  </si>
  <si>
    <t>critical time step glass</t>
  </si>
  <si>
    <t>critical time step rock</t>
  </si>
  <si>
    <t>critical time step steel</t>
  </si>
  <si>
    <t>critical time step pvb</t>
  </si>
  <si>
    <t>simple initial simulation, all rock</t>
  </si>
  <si>
    <t>initial setup, all glas</t>
  </si>
  <si>
    <t>initial setup, all steel</t>
  </si>
  <si>
    <t>geometry2, finer mesh, all rock</t>
  </si>
  <si>
    <t>geometry 2, all glass</t>
  </si>
  <si>
    <t>geometry 2, all steel</t>
  </si>
  <si>
    <t>geometry 2, all pvb</t>
  </si>
  <si>
    <t>geometry2, coarse mesh, all rock</t>
  </si>
  <si>
    <t>initial setup, glass/steel</t>
  </si>
  <si>
    <t>date</t>
  </si>
  <si>
    <t>test 4, smaller internal cohesion</t>
  </si>
  <si>
    <t>test 4, higher penalty factor</t>
  </si>
  <si>
    <t>test5, higher penalty factor</t>
  </si>
  <si>
    <t>test 4, smaller timestep</t>
  </si>
  <si>
    <t>test 4, no rock parameters</t>
  </si>
  <si>
    <t>test 4, no jrc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</si>
</sst>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EA70-55D9-4CD8-84D3-EF17A6D6A8A5}">
  <dimension ref="A1:O116"/>
  <sheetViews>
    <sheetView tabSelected="1" topLeftCell="C1" zoomScale="85" zoomScaleNormal="85" workbookViewId="0">
      <selection activeCell="O5" sqref="O5"/>
    </sheetView>
  </sheetViews>
  <sheetFormatPr defaultRowHeight="14.4" x14ac:dyDescent="0.3"/>
  <cols>
    <col min="1" max="1" width="26.77734375" style="1" customWidth="1"/>
    <col min="2" max="2" width="20.21875" style="1" customWidth="1"/>
    <col min="3" max="3" width="18.6640625" style="1" customWidth="1"/>
    <col min="4" max="4" width="19" style="1" customWidth="1"/>
    <col min="5" max="5" width="18.5546875" style="1" customWidth="1"/>
    <col min="6" max="6" width="19.33203125" style="1" customWidth="1"/>
    <col min="7" max="7" width="14.21875" style="1" customWidth="1"/>
    <col min="8" max="8" width="19.109375" style="1" customWidth="1"/>
    <col min="9" max="9" width="18" style="1" customWidth="1"/>
    <col min="10" max="10" width="20.44140625" style="1" customWidth="1"/>
    <col min="11" max="11" width="17.21875" style="1" customWidth="1"/>
    <col min="12" max="12" width="16.6640625" style="1" customWidth="1"/>
    <col min="13" max="13" width="14.21875" style="1" customWidth="1"/>
    <col min="14" max="14" width="12.33203125" style="1" customWidth="1"/>
    <col min="15" max="15" width="10.77734375" style="1" bestFit="1" customWidth="1"/>
    <col min="16" max="16384" width="8.88671875" style="1"/>
  </cols>
  <sheetData>
    <row r="1" spans="1:15" x14ac:dyDescent="0.3">
      <c r="A1" s="3" t="s">
        <v>69</v>
      </c>
      <c r="B1" s="11">
        <v>43665</v>
      </c>
      <c r="C1" s="11">
        <v>43665</v>
      </c>
      <c r="D1" s="11">
        <v>43665</v>
      </c>
      <c r="E1" s="11">
        <v>43665</v>
      </c>
      <c r="F1" s="11">
        <v>43665</v>
      </c>
      <c r="G1" s="11">
        <v>43665</v>
      </c>
      <c r="H1" s="11">
        <v>43665</v>
      </c>
      <c r="I1" s="11">
        <v>43665</v>
      </c>
      <c r="J1" s="11">
        <v>43665</v>
      </c>
      <c r="K1" s="11">
        <v>43665</v>
      </c>
      <c r="L1" s="11">
        <v>43665</v>
      </c>
      <c r="M1" s="11">
        <v>43669</v>
      </c>
      <c r="N1" s="11">
        <v>43669</v>
      </c>
      <c r="O1" s="11">
        <v>43669</v>
      </c>
    </row>
    <row r="2" spans="1:15" ht="16.2" customHeight="1" x14ac:dyDescent="0.3">
      <c r="A2" s="3" t="s">
        <v>29</v>
      </c>
      <c r="B2" s="8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</row>
    <row r="3" spans="1:15" ht="46.8" x14ac:dyDescent="0.3">
      <c r="A3" s="3" t="s">
        <v>55</v>
      </c>
      <c r="B3" s="10" t="s">
        <v>60</v>
      </c>
      <c r="C3" s="12" t="s">
        <v>68</v>
      </c>
      <c r="D3" s="13" t="s">
        <v>63</v>
      </c>
      <c r="E3" s="14" t="s">
        <v>61</v>
      </c>
      <c r="F3" s="15" t="s">
        <v>62</v>
      </c>
      <c r="G3" s="12" t="s">
        <v>71</v>
      </c>
      <c r="H3" s="13" t="s">
        <v>72</v>
      </c>
      <c r="I3" s="16" t="s">
        <v>64</v>
      </c>
      <c r="J3" s="16" t="s">
        <v>65</v>
      </c>
      <c r="K3" s="16" t="s">
        <v>66</v>
      </c>
      <c r="L3" s="13" t="s">
        <v>67</v>
      </c>
      <c r="M3" s="13" t="s">
        <v>70</v>
      </c>
      <c r="N3" s="13" t="s">
        <v>75</v>
      </c>
      <c r="O3" s="13" t="s">
        <v>73</v>
      </c>
    </row>
    <row r="5" spans="1:15" x14ac:dyDescent="0.3">
      <c r="A5" s="3" t="s">
        <v>28</v>
      </c>
    </row>
    <row r="6" spans="1:15" x14ac:dyDescent="0.3">
      <c r="A6" s="1" t="s">
        <v>25</v>
      </c>
      <c r="B6" s="1">
        <v>3.3700000000000001E-2</v>
      </c>
      <c r="C6" s="1">
        <v>3.3700000000000001E-2</v>
      </c>
      <c r="D6" s="2">
        <v>9.9999999999999995E-8</v>
      </c>
      <c r="E6" s="1">
        <v>3.3700000000000001E-2</v>
      </c>
      <c r="F6" s="1">
        <v>3.3700000000000001E-2</v>
      </c>
      <c r="G6" s="1">
        <v>3.3700000000000001E-2</v>
      </c>
      <c r="H6" s="1">
        <v>3.3700000000000001E-2</v>
      </c>
      <c r="I6" s="2">
        <v>9.9999999999999995E-8</v>
      </c>
      <c r="J6" s="2">
        <v>9.9999999999999995E-8</v>
      </c>
      <c r="K6" s="2">
        <v>9.9999999999999995E-8</v>
      </c>
      <c r="L6" s="2">
        <v>4.6100000000000001E-7</v>
      </c>
      <c r="M6" s="1">
        <v>3.3700000000000001E-2</v>
      </c>
      <c r="N6" s="1">
        <v>3.3700000000000001E-2</v>
      </c>
      <c r="O6" s="1">
        <v>3.3700000000000001E-2</v>
      </c>
    </row>
    <row r="7" spans="1:15" x14ac:dyDescent="0.3">
      <c r="A7" s="1" t="s">
        <v>26</v>
      </c>
      <c r="B7" s="1">
        <v>0.27600000000000002</v>
      </c>
      <c r="C7" s="1">
        <v>0.27600000000000002</v>
      </c>
      <c r="D7" s="2">
        <v>4.1300000000000001E-4</v>
      </c>
      <c r="E7" s="1">
        <v>0.27600000000000002</v>
      </c>
      <c r="F7" s="1">
        <v>0.27600000000000002</v>
      </c>
      <c r="G7" s="1">
        <v>0.27600000000000002</v>
      </c>
      <c r="H7" s="1">
        <v>0.27600000000000002</v>
      </c>
      <c r="I7" s="2">
        <v>4.1300000000000001E-4</v>
      </c>
      <c r="J7" s="2">
        <v>4.1300000000000001E-4</v>
      </c>
      <c r="K7" s="2">
        <v>4.1300000000000001E-4</v>
      </c>
      <c r="L7" s="2">
        <v>7.6000000000000004E-4</v>
      </c>
      <c r="M7" s="1">
        <v>0.27600000000000002</v>
      </c>
      <c r="N7" s="1">
        <v>0.27600000000000002</v>
      </c>
      <c r="O7" s="1">
        <v>0.27600000000000002</v>
      </c>
    </row>
    <row r="8" spans="1:15" x14ac:dyDescent="0.3">
      <c r="A8" s="1" t="s">
        <v>0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  <c r="H8" s="1">
        <v>10</v>
      </c>
      <c r="I8" s="1">
        <v>10</v>
      </c>
      <c r="J8" s="1">
        <v>10</v>
      </c>
      <c r="K8" s="1">
        <v>10</v>
      </c>
      <c r="L8" s="1">
        <v>10</v>
      </c>
      <c r="M8" s="1">
        <v>10</v>
      </c>
      <c r="N8" s="1">
        <v>10</v>
      </c>
      <c r="O8" s="1">
        <v>10</v>
      </c>
    </row>
    <row r="9" spans="1:15" x14ac:dyDescent="0.3">
      <c r="A9" s="5" t="s">
        <v>56</v>
      </c>
      <c r="B9" s="6">
        <v>9.9999999999999997E+98</v>
      </c>
      <c r="C9" s="5">
        <f>SQRT(C6*C39/C43)</f>
        <v>1.0970740305792625E-5</v>
      </c>
      <c r="D9" s="6">
        <v>9.9999999999999997E+98</v>
      </c>
      <c r="E9" s="5">
        <f>SQRT(E6*E39/E43)</f>
        <v>1.0970740305792625E-5</v>
      </c>
      <c r="F9" s="6">
        <v>9.9999999999999997E+98</v>
      </c>
      <c r="G9" s="5">
        <f t="shared" ref="G9:I9" si="0">SQRT(G6*G39/G43)</f>
        <v>3.4692526984516834E-6</v>
      </c>
      <c r="H9" s="6">
        <v>9.9999999999999997E+98</v>
      </c>
      <c r="I9" s="5">
        <f t="shared" si="0"/>
        <v>5.976143046671968E-9</v>
      </c>
      <c r="J9" s="6">
        <v>9.9999999999999997E+98</v>
      </c>
      <c r="K9" s="6">
        <v>9.9999999999999997E+98</v>
      </c>
      <c r="L9" s="6">
        <v>9.9999999999999997E+98</v>
      </c>
      <c r="M9" s="5">
        <f>SQRT(M6*M39/M43)</f>
        <v>1.0970740305792625E-5</v>
      </c>
      <c r="N9" s="5">
        <f>SQRT(N6*N39/N43)</f>
        <v>1.0970740305792625E-5</v>
      </c>
      <c r="O9" s="5">
        <f>SQRT(O6*O39/O43)</f>
        <v>3.4692526984516834E-6</v>
      </c>
    </row>
    <row r="10" spans="1:15" x14ac:dyDescent="0.3">
      <c r="A10" s="5" t="s">
        <v>58</v>
      </c>
      <c r="B10" s="6">
        <v>9.9999999999999997E+98</v>
      </c>
      <c r="C10" s="5">
        <f>SQRT(C6*C79/C83)</f>
        <v>1.1464292389851194E-5</v>
      </c>
      <c r="D10" s="6">
        <v>9.9999999999999997E+98</v>
      </c>
      <c r="E10" s="6">
        <v>9.9999999999999997E+98</v>
      </c>
      <c r="F10" s="5">
        <f>SQRT(F6*F79/F83)</f>
        <v>1.1464292389851194E-5</v>
      </c>
      <c r="G10" s="6">
        <v>9.9999999999999997E+98</v>
      </c>
      <c r="H10" s="5">
        <f>SQRT(H6*H79/H83)</f>
        <v>1.1464292389851194E-5</v>
      </c>
      <c r="I10" s="6">
        <v>9.9999999999999997E+98</v>
      </c>
      <c r="J10" s="5">
        <f>SQRT(J6*J79/J83)</f>
        <v>1.9748417658131497E-8</v>
      </c>
      <c r="K10" s="6">
        <v>9.9999999999999997E+98</v>
      </c>
      <c r="L10" s="6">
        <v>9.9999999999999997E+98</v>
      </c>
      <c r="M10" s="6">
        <v>9.9999999999999997E+98</v>
      </c>
      <c r="N10" s="6">
        <v>9.9999999999999997E+98</v>
      </c>
      <c r="O10" s="6">
        <v>9.9999999999999997E+98</v>
      </c>
    </row>
    <row r="11" spans="1:15" x14ac:dyDescent="0.3">
      <c r="A11" s="5" t="s">
        <v>59</v>
      </c>
      <c r="B11" s="6">
        <v>9.9999999999999997E+98</v>
      </c>
      <c r="C11" s="6">
        <v>9.9999999999999997E+98</v>
      </c>
      <c r="D11" s="6">
        <v>9.9999999999999997E+98</v>
      </c>
      <c r="E11" s="6">
        <v>9.9999999999999997E+98</v>
      </c>
      <c r="F11" s="6">
        <v>9.9999999999999997E+98</v>
      </c>
      <c r="G11" s="6">
        <v>9.9999999999999997E+98</v>
      </c>
      <c r="H11" s="6">
        <v>9.9999999999999997E+98</v>
      </c>
      <c r="I11" s="6">
        <v>9.9999999999999997E+98</v>
      </c>
      <c r="J11" s="6">
        <v>9.9999999999999997E+98</v>
      </c>
      <c r="K11" s="5">
        <f>SQRT(K6*K59/K63)</f>
        <v>3.3166247903553995E-7</v>
      </c>
      <c r="L11" s="6">
        <v>9.9999999999999997E+98</v>
      </c>
      <c r="M11" s="6">
        <v>9.9999999999999997E+98</v>
      </c>
      <c r="N11" s="6">
        <v>9.9999999999999997E+98</v>
      </c>
      <c r="O11" s="6">
        <v>9.9999999999999997E+98</v>
      </c>
    </row>
    <row r="12" spans="1:15" x14ac:dyDescent="0.3">
      <c r="A12" s="5" t="s">
        <v>57</v>
      </c>
      <c r="B12" s="5">
        <f>SQRT(B6*B99/B103)</f>
        <v>1.741551032843999E-5</v>
      </c>
      <c r="C12" s="6">
        <v>9.9999999999999997E+98</v>
      </c>
      <c r="D12" s="6">
        <f>SQRT(D6*D99/D103)</f>
        <v>2.9999999999999997E-8</v>
      </c>
      <c r="E12" s="6">
        <v>9.9999999999999997E+98</v>
      </c>
      <c r="F12" s="6">
        <v>9.9999999999999997E+98</v>
      </c>
      <c r="G12" s="6">
        <v>9.9999999999999997E+98</v>
      </c>
      <c r="H12" s="6">
        <v>9.9999999999999997E+98</v>
      </c>
      <c r="I12" s="6">
        <v>9.9999999999999997E+98</v>
      </c>
      <c r="J12" s="6">
        <v>9.9999999999999997E+98</v>
      </c>
      <c r="K12" s="6">
        <v>9.9999999999999997E+98</v>
      </c>
      <c r="L12" s="6">
        <f>SQRT(L6*L99/L103)</f>
        <v>6.4412731660751661E-8</v>
      </c>
      <c r="M12" s="6">
        <v>9.9999999999999997E+98</v>
      </c>
      <c r="N12" s="6">
        <v>9.9999999999999997E+98</v>
      </c>
      <c r="O12" s="6">
        <v>9.9999999999999997E+98</v>
      </c>
    </row>
    <row r="13" spans="1:15" x14ac:dyDescent="0.3">
      <c r="A13" s="1" t="s">
        <v>48</v>
      </c>
      <c r="B13" s="1">
        <v>100</v>
      </c>
      <c r="C13" s="1">
        <v>100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</row>
    <row r="14" spans="1:15" x14ac:dyDescent="0.3">
      <c r="A14" s="1" t="s">
        <v>24</v>
      </c>
      <c r="B14" s="1">
        <v>0.55000000000000004</v>
      </c>
      <c r="C14" s="1">
        <v>0.55000000000000004</v>
      </c>
      <c r="D14" s="1">
        <v>1E-3</v>
      </c>
      <c r="E14" s="1">
        <v>0.55000000000000004</v>
      </c>
      <c r="F14" s="1">
        <v>0.55000000000000004</v>
      </c>
      <c r="G14" s="1">
        <v>0.55000000000000004</v>
      </c>
      <c r="H14" s="1">
        <v>0.55000000000000004</v>
      </c>
      <c r="I14" s="1">
        <v>1E-3</v>
      </c>
      <c r="J14" s="1">
        <v>1E-3</v>
      </c>
      <c r="K14" s="1">
        <v>1E-3</v>
      </c>
      <c r="L14" s="1">
        <v>0.55000000000000004</v>
      </c>
      <c r="M14" s="1">
        <v>0.55000000000000004</v>
      </c>
      <c r="N14" s="1">
        <v>0.55000000000000004</v>
      </c>
      <c r="O14" s="1">
        <v>0.55000000000000004</v>
      </c>
    </row>
    <row r="15" spans="1:15" x14ac:dyDescent="0.3">
      <c r="A15" s="1" t="s">
        <v>53</v>
      </c>
      <c r="B15" s="1">
        <v>0.55000000000000004</v>
      </c>
      <c r="C15" s="1">
        <v>0.55000000000000004</v>
      </c>
      <c r="D15" s="1">
        <v>1E-3</v>
      </c>
      <c r="E15" s="1">
        <v>0.55000000000000004</v>
      </c>
      <c r="F15" s="1">
        <v>0.55000000000000004</v>
      </c>
      <c r="G15" s="1">
        <v>0.55000000000000004</v>
      </c>
      <c r="H15" s="1">
        <v>0.55000000000000004</v>
      </c>
      <c r="I15" s="1">
        <v>1E-3</v>
      </c>
      <c r="J15" s="1">
        <v>1E-3</v>
      </c>
      <c r="K15" s="1">
        <v>1E-3</v>
      </c>
      <c r="L15" s="1">
        <v>0.55000000000000004</v>
      </c>
      <c r="M15" s="1">
        <v>0.55000000000000004</v>
      </c>
      <c r="N15" s="1">
        <v>0.55000000000000004</v>
      </c>
      <c r="O15" s="1">
        <v>0.55000000000000004</v>
      </c>
    </row>
    <row r="16" spans="1:15" x14ac:dyDescent="0.3">
      <c r="A16" s="1" t="s">
        <v>54</v>
      </c>
      <c r="B16" s="1" t="s">
        <v>52</v>
      </c>
      <c r="C16" s="1" t="s">
        <v>52</v>
      </c>
      <c r="D16" s="1">
        <v>1E-3</v>
      </c>
      <c r="E16" s="1" t="s">
        <v>52</v>
      </c>
      <c r="F16" s="1" t="s">
        <v>52</v>
      </c>
      <c r="G16" s="1" t="s">
        <v>52</v>
      </c>
      <c r="H16" s="1" t="s">
        <v>52</v>
      </c>
      <c r="I16" s="1">
        <v>1E-3</v>
      </c>
      <c r="J16" s="1">
        <v>1E-3</v>
      </c>
      <c r="K16" s="1">
        <v>1E-3</v>
      </c>
      <c r="L16" s="1">
        <v>0.55000000000000004</v>
      </c>
      <c r="M16" s="1" t="s">
        <v>52</v>
      </c>
      <c r="N16" s="1" t="s">
        <v>52</v>
      </c>
    </row>
    <row r="18" spans="1:15" x14ac:dyDescent="0.3">
      <c r="A18" s="3" t="s">
        <v>27</v>
      </c>
    </row>
    <row r="19" spans="1:15" x14ac:dyDescent="0.3">
      <c r="A19" s="5" t="s">
        <v>1</v>
      </c>
      <c r="B19" s="6">
        <f>B8/B21</f>
        <v>999999.99999999988</v>
      </c>
      <c r="C19" s="6">
        <f t="shared" ref="C19:L19" si="1">C8/C21</f>
        <v>999999.99999999988</v>
      </c>
      <c r="D19" s="6">
        <f>D8/D21</f>
        <v>333333333.33333337</v>
      </c>
      <c r="E19" s="6">
        <f t="shared" si="1"/>
        <v>999999.99999999988</v>
      </c>
      <c r="F19" s="6">
        <f t="shared" si="1"/>
        <v>999999.99999999988</v>
      </c>
      <c r="G19" s="6">
        <f t="shared" si="1"/>
        <v>3333333.333333333</v>
      </c>
      <c r="H19" s="6">
        <f t="shared" si="1"/>
        <v>999999.99999999988</v>
      </c>
      <c r="I19" s="6">
        <f t="shared" si="1"/>
        <v>2000000000</v>
      </c>
      <c r="J19" s="6">
        <f t="shared" si="1"/>
        <v>1000000000</v>
      </c>
      <c r="K19" s="6">
        <f t="shared" si="1"/>
        <v>33333333.333333336</v>
      </c>
      <c r="L19" s="6">
        <f t="shared" si="1"/>
        <v>166666666.66666669</v>
      </c>
      <c r="M19" s="6">
        <f t="shared" ref="M19:N19" si="2">M8/M21</f>
        <v>999999.99999999988</v>
      </c>
      <c r="N19" s="6">
        <f t="shared" si="2"/>
        <v>999999.99999999988</v>
      </c>
      <c r="O19" s="6">
        <f t="shared" ref="O19" si="3">O8/O21</f>
        <v>10000000</v>
      </c>
    </row>
    <row r="20" spans="1:15" x14ac:dyDescent="0.3">
      <c r="A20" s="7" t="s">
        <v>2</v>
      </c>
      <c r="B20" s="9">
        <v>-9.8000000000000007</v>
      </c>
      <c r="C20" s="9">
        <v>-9.8000000000000007</v>
      </c>
      <c r="D20" s="9">
        <v>-9.8000000000000007</v>
      </c>
      <c r="E20" s="9">
        <v>-9.8000000000000007</v>
      </c>
      <c r="F20" s="9">
        <v>-9.8000000000000007</v>
      </c>
      <c r="G20" s="9">
        <v>-9.8000000000000007</v>
      </c>
      <c r="H20" s="9">
        <v>-9.8000000000000007</v>
      </c>
      <c r="I20" s="9">
        <v>-9.8000000000000007</v>
      </c>
      <c r="J20" s="9">
        <v>-9.8000000000000007</v>
      </c>
      <c r="K20" s="9">
        <v>-9.8000000000000007</v>
      </c>
      <c r="L20" s="9">
        <v>-9.8000000000000007</v>
      </c>
      <c r="M20" s="9">
        <v>-9.8000000000000007</v>
      </c>
      <c r="N20" s="9">
        <v>-9.8000000000000007</v>
      </c>
      <c r="O20" s="9">
        <v>-9.8000000000000007</v>
      </c>
    </row>
    <row r="21" spans="1:15" x14ac:dyDescent="0.3">
      <c r="A21" s="5" t="s">
        <v>3</v>
      </c>
      <c r="B21" s="6">
        <f>MIN(ROUNDDOWN(B9,1-(1+INT(LOG10(ABS(B9))))), ROUNDDOWN(B10,1-(1+INT(LOG10(ABS(B10))))), ROUNDDOWN(B11,1-(1+INT(LOG10(ABS(B11))))), ROUNDDOWN(B12,1-(1+INT(LOG10(ABS(B12))))))</f>
        <v>1.0000000000000001E-5</v>
      </c>
      <c r="C21" s="6">
        <f>MIN(ROUNDDOWN(C9,1-(1+INT(LOG10(ABS(C9))))), ROUNDDOWN(C10,1-(1+INT(LOG10(ABS(C10))))), ROUNDDOWN(C11,1-(1+INT(LOG10(ABS(C11))))), ROUNDDOWN(C12,1-(1+INT(LOG10(ABS(C12))))))</f>
        <v>1.0000000000000001E-5</v>
      </c>
      <c r="D21" s="6">
        <f t="shared" ref="D21:L21" si="4">MIN(ROUNDDOWN(D9,1-(1+INT(LOG10(ABS(D9))))), ROUNDDOWN(D10,1-(1+INT(LOG10(ABS(D10))))), ROUNDDOWN(D11,1-(1+INT(LOG10(ABS(D11))))), ROUNDDOWN(D12,1-(1+INT(LOG10(ABS(D12))))))</f>
        <v>2.9999999999999997E-8</v>
      </c>
      <c r="E21" s="6">
        <f t="shared" si="4"/>
        <v>1.0000000000000001E-5</v>
      </c>
      <c r="F21" s="6">
        <f t="shared" si="4"/>
        <v>1.0000000000000001E-5</v>
      </c>
      <c r="G21" s="6">
        <f t="shared" si="4"/>
        <v>3.0000000000000001E-6</v>
      </c>
      <c r="H21" s="6">
        <f t="shared" si="4"/>
        <v>1.0000000000000001E-5</v>
      </c>
      <c r="I21" s="6">
        <f t="shared" si="4"/>
        <v>5.0000000000000001E-9</v>
      </c>
      <c r="J21" s="6">
        <f t="shared" si="4"/>
        <v>1E-8</v>
      </c>
      <c r="K21" s="6">
        <f t="shared" si="4"/>
        <v>2.9999999999999999E-7</v>
      </c>
      <c r="L21" s="6">
        <f t="shared" si="4"/>
        <v>5.9999999999999995E-8</v>
      </c>
      <c r="M21" s="6">
        <f t="shared" ref="M21:N21" si="5">MIN(ROUNDDOWN(M9,1-(1+INT(LOG10(ABS(M9))))), ROUNDDOWN(M10,1-(1+INT(LOG10(ABS(M10))))), ROUNDDOWN(M11,1-(1+INT(LOG10(ABS(M11))))), ROUNDDOWN(M12,1-(1+INT(LOG10(ABS(M12))))))</f>
        <v>1.0000000000000001E-5</v>
      </c>
      <c r="N21" s="6">
        <f t="shared" si="5"/>
        <v>1.0000000000000001E-5</v>
      </c>
      <c r="O21" s="6">
        <v>9.9999999999999995E-7</v>
      </c>
    </row>
    <row r="22" spans="1:15" x14ac:dyDescent="0.3">
      <c r="A22" s="5" t="s">
        <v>4</v>
      </c>
      <c r="B22" s="6">
        <f>B19/B13</f>
        <v>9999.9999999999982</v>
      </c>
      <c r="C22" s="6">
        <f t="shared" ref="C22:L22" si="6">C19/C13</f>
        <v>9999.9999999999982</v>
      </c>
      <c r="D22" s="6">
        <f t="shared" si="6"/>
        <v>3333333.333333334</v>
      </c>
      <c r="E22" s="6">
        <f t="shared" si="6"/>
        <v>9999.9999999999982</v>
      </c>
      <c r="F22" s="6">
        <f t="shared" si="6"/>
        <v>9999.9999999999982</v>
      </c>
      <c r="G22" s="6">
        <f t="shared" si="6"/>
        <v>33333.333333333328</v>
      </c>
      <c r="H22" s="6">
        <f t="shared" si="6"/>
        <v>9999.9999999999982</v>
      </c>
      <c r="I22" s="6">
        <f t="shared" si="6"/>
        <v>20000000</v>
      </c>
      <c r="J22" s="6">
        <f t="shared" si="6"/>
        <v>10000000</v>
      </c>
      <c r="K22" s="6">
        <f t="shared" si="6"/>
        <v>333333.33333333337</v>
      </c>
      <c r="L22" s="6">
        <f t="shared" si="6"/>
        <v>1666666.666666667</v>
      </c>
      <c r="M22" s="6">
        <f t="shared" ref="M22:N22" si="7">M19/M13</f>
        <v>9999.9999999999982</v>
      </c>
      <c r="N22" s="6">
        <f t="shared" si="7"/>
        <v>9999.9999999999982</v>
      </c>
      <c r="O22" s="6">
        <f t="shared" ref="O22" si="8">O19/O13</f>
        <v>100000</v>
      </c>
    </row>
    <row r="23" spans="1:15" x14ac:dyDescent="0.3">
      <c r="A23" s="5" t="s">
        <v>5</v>
      </c>
      <c r="B23" s="6">
        <f>B19</f>
        <v>999999.99999999988</v>
      </c>
      <c r="C23" s="6">
        <f t="shared" ref="C23:L23" si="9">C19</f>
        <v>999999.99999999988</v>
      </c>
      <c r="D23" s="6">
        <f t="shared" si="9"/>
        <v>333333333.33333337</v>
      </c>
      <c r="E23" s="6">
        <f t="shared" si="9"/>
        <v>999999.99999999988</v>
      </c>
      <c r="F23" s="6">
        <f t="shared" si="9"/>
        <v>999999.99999999988</v>
      </c>
      <c r="G23" s="6">
        <f t="shared" si="9"/>
        <v>3333333.333333333</v>
      </c>
      <c r="H23" s="6">
        <f t="shared" si="9"/>
        <v>999999.99999999988</v>
      </c>
      <c r="I23" s="6">
        <f t="shared" si="9"/>
        <v>2000000000</v>
      </c>
      <c r="J23" s="6">
        <f t="shared" si="9"/>
        <v>1000000000</v>
      </c>
      <c r="K23" s="6">
        <f t="shared" si="9"/>
        <v>33333333.333333336</v>
      </c>
      <c r="L23" s="6">
        <f t="shared" si="9"/>
        <v>166666666.66666669</v>
      </c>
      <c r="M23" s="6">
        <f t="shared" ref="M23:N23" si="10">M19</f>
        <v>999999.99999999988</v>
      </c>
      <c r="N23" s="6">
        <f t="shared" si="10"/>
        <v>999999.99999999988</v>
      </c>
      <c r="O23" s="6">
        <f t="shared" ref="O23" si="11">O19</f>
        <v>10000000</v>
      </c>
    </row>
    <row r="24" spans="1:15" x14ac:dyDescent="0.3">
      <c r="A24" s="1" t="s">
        <v>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1" t="s">
        <v>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1" t="s">
        <v>8</v>
      </c>
      <c r="B26" s="4">
        <v>10</v>
      </c>
      <c r="C26" s="4">
        <v>10</v>
      </c>
      <c r="D26" s="4">
        <v>10</v>
      </c>
      <c r="E26" s="4">
        <v>10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>
        <v>10</v>
      </c>
    </row>
    <row r="27" spans="1:15" x14ac:dyDescent="0.3">
      <c r="A27" s="1" t="s">
        <v>9</v>
      </c>
      <c r="B27" s="2">
        <v>1000000</v>
      </c>
      <c r="C27" s="2">
        <v>1000000</v>
      </c>
      <c r="D27" s="2">
        <v>1000000</v>
      </c>
      <c r="E27" s="2">
        <v>1000000</v>
      </c>
      <c r="F27" s="2">
        <v>1000000</v>
      </c>
      <c r="G27" s="2">
        <v>1000000</v>
      </c>
      <c r="H27" s="2">
        <v>1000000</v>
      </c>
      <c r="I27" s="2">
        <v>1000000</v>
      </c>
      <c r="J27" s="2">
        <v>1000000</v>
      </c>
      <c r="K27" s="2">
        <v>1000000</v>
      </c>
      <c r="L27" s="2">
        <v>1000000</v>
      </c>
      <c r="M27" s="2">
        <v>1000000</v>
      </c>
      <c r="N27" s="2">
        <v>1000000</v>
      </c>
      <c r="O27" s="2">
        <v>1000000</v>
      </c>
    </row>
    <row r="28" spans="1:15" x14ac:dyDescent="0.3">
      <c r="A28" s="1" t="s">
        <v>10</v>
      </c>
      <c r="B28" s="4"/>
      <c r="C28" s="4">
        <v>100</v>
      </c>
      <c r="D28" s="4">
        <v>100</v>
      </c>
      <c r="E28" s="4">
        <v>100</v>
      </c>
      <c r="F28" s="4">
        <v>100</v>
      </c>
      <c r="G28" s="4">
        <v>100</v>
      </c>
      <c r="H28" s="4">
        <v>100</v>
      </c>
      <c r="I28" s="4">
        <v>100</v>
      </c>
      <c r="J28" s="4">
        <v>100</v>
      </c>
      <c r="K28" s="4">
        <v>100</v>
      </c>
      <c r="L28" s="4">
        <v>100</v>
      </c>
      <c r="M28" s="4">
        <v>100</v>
      </c>
      <c r="N28" s="4">
        <v>100</v>
      </c>
      <c r="O28" s="4">
        <v>100</v>
      </c>
    </row>
    <row r="29" spans="1:15" x14ac:dyDescent="0.3">
      <c r="A29" s="1" t="s">
        <v>11</v>
      </c>
      <c r="B29" s="2">
        <v>100000000</v>
      </c>
      <c r="C29" s="2">
        <v>100000000</v>
      </c>
      <c r="D29" s="2">
        <v>100000000</v>
      </c>
      <c r="E29" s="2">
        <v>100000000</v>
      </c>
      <c r="F29" s="2">
        <v>100000000</v>
      </c>
      <c r="G29" s="2">
        <v>100000000</v>
      </c>
      <c r="H29" s="2">
        <v>100000000</v>
      </c>
      <c r="I29" s="2">
        <v>100000000</v>
      </c>
      <c r="J29" s="2">
        <v>100000000</v>
      </c>
      <c r="K29" s="2">
        <v>100000000</v>
      </c>
      <c r="L29" s="2">
        <v>100000000</v>
      </c>
      <c r="M29" s="2">
        <v>100000000</v>
      </c>
      <c r="N29" s="2">
        <v>100000000</v>
      </c>
      <c r="O29" s="2">
        <v>100000000</v>
      </c>
    </row>
    <row r="30" spans="1:15" x14ac:dyDescent="0.3">
      <c r="A30" s="1" t="s">
        <v>12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</row>
    <row r="31" spans="1:15" x14ac:dyDescent="0.3">
      <c r="A31" s="1" t="s">
        <v>13</v>
      </c>
      <c r="B31" s="2">
        <v>9.9999999999999995E-8</v>
      </c>
      <c r="C31" s="2">
        <v>9.9999999999999995E-8</v>
      </c>
      <c r="D31" s="2">
        <v>9.9999999999999995E-8</v>
      </c>
      <c r="E31" s="2">
        <v>9.9999999999999995E-8</v>
      </c>
      <c r="F31" s="2">
        <v>9.9999999999999995E-8</v>
      </c>
      <c r="G31" s="2">
        <v>9.9999999999999995E-8</v>
      </c>
      <c r="H31" s="2">
        <v>9.9999999999999995E-8</v>
      </c>
      <c r="I31" s="2">
        <v>9.9999999999999995E-8</v>
      </c>
      <c r="J31" s="2">
        <v>9.9999999999999995E-8</v>
      </c>
      <c r="K31" s="2">
        <v>9.9999999999999995E-8</v>
      </c>
      <c r="L31" s="2">
        <v>9.9999999999999995E-8</v>
      </c>
      <c r="M31" s="2">
        <v>9.9999999999999995E-8</v>
      </c>
      <c r="N31" s="2">
        <v>9.9999999999999995E-8</v>
      </c>
      <c r="O31" s="2">
        <v>9.9999999999999995E-8</v>
      </c>
    </row>
    <row r="32" spans="1:15" x14ac:dyDescent="0.3">
      <c r="A32" s="1" t="s">
        <v>14</v>
      </c>
      <c r="B32" s="4">
        <v>10000000</v>
      </c>
      <c r="C32" s="4">
        <v>10000000</v>
      </c>
      <c r="D32" s="4">
        <v>10000000</v>
      </c>
      <c r="E32" s="4">
        <v>10000000</v>
      </c>
      <c r="F32" s="4">
        <v>10000000</v>
      </c>
      <c r="G32" s="4">
        <v>10000000</v>
      </c>
      <c r="H32" s="4">
        <v>10000000</v>
      </c>
      <c r="I32" s="4">
        <v>10000000</v>
      </c>
      <c r="J32" s="4">
        <v>10000000</v>
      </c>
      <c r="K32" s="4">
        <v>10000000</v>
      </c>
      <c r="L32" s="4">
        <v>10000000</v>
      </c>
      <c r="M32" s="4">
        <v>10000000</v>
      </c>
      <c r="N32" s="4">
        <v>10000000</v>
      </c>
      <c r="O32" s="4">
        <v>10000000</v>
      </c>
    </row>
    <row r="33" spans="1:15" x14ac:dyDescent="0.3">
      <c r="A33" s="5" t="s">
        <v>15</v>
      </c>
      <c r="B33" s="6">
        <f>B7/10</f>
        <v>2.7600000000000003E-2</v>
      </c>
      <c r="C33" s="6">
        <f t="shared" ref="C33:L33" si="12">C7/10</f>
        <v>2.7600000000000003E-2</v>
      </c>
      <c r="D33" s="6">
        <f t="shared" si="12"/>
        <v>4.1300000000000001E-5</v>
      </c>
      <c r="E33" s="6">
        <f t="shared" si="12"/>
        <v>2.7600000000000003E-2</v>
      </c>
      <c r="F33" s="6">
        <f t="shared" si="12"/>
        <v>2.7600000000000003E-2</v>
      </c>
      <c r="G33" s="6">
        <f t="shared" si="12"/>
        <v>2.7600000000000003E-2</v>
      </c>
      <c r="H33" s="6">
        <f t="shared" si="12"/>
        <v>2.7600000000000003E-2</v>
      </c>
      <c r="I33" s="6">
        <f t="shared" si="12"/>
        <v>4.1300000000000001E-5</v>
      </c>
      <c r="J33" s="6">
        <f t="shared" si="12"/>
        <v>4.1300000000000001E-5</v>
      </c>
      <c r="K33" s="6">
        <f t="shared" si="12"/>
        <v>4.1300000000000001E-5</v>
      </c>
      <c r="L33" s="6">
        <f t="shared" si="12"/>
        <v>7.6000000000000004E-5</v>
      </c>
      <c r="M33" s="6">
        <f t="shared" ref="M33:N33" si="13">M7/10</f>
        <v>2.7600000000000003E-2</v>
      </c>
      <c r="N33" s="6">
        <f t="shared" si="13"/>
        <v>2.7600000000000003E-2</v>
      </c>
      <c r="O33" s="6">
        <f t="shared" ref="O33" si="14">O7/10</f>
        <v>2.7600000000000003E-2</v>
      </c>
    </row>
    <row r="34" spans="1:15" x14ac:dyDescent="0.3">
      <c r="A34" s="1" t="s">
        <v>16</v>
      </c>
      <c r="B34" s="2" t="s">
        <v>49</v>
      </c>
      <c r="C34" s="2" t="s">
        <v>49</v>
      </c>
      <c r="D34" s="2" t="s">
        <v>49</v>
      </c>
      <c r="E34" s="2" t="s">
        <v>49</v>
      </c>
      <c r="F34" s="2" t="s">
        <v>49</v>
      </c>
      <c r="G34" s="2" t="s">
        <v>49</v>
      </c>
      <c r="H34" s="2" t="s">
        <v>49</v>
      </c>
      <c r="I34" s="2" t="s">
        <v>49</v>
      </c>
      <c r="J34" s="2" t="s">
        <v>49</v>
      </c>
      <c r="K34" s="2" t="s">
        <v>49</v>
      </c>
      <c r="L34" s="2" t="s">
        <v>49</v>
      </c>
      <c r="M34" s="2" t="s">
        <v>49</v>
      </c>
      <c r="N34" s="2" t="s">
        <v>49</v>
      </c>
      <c r="O34" s="2" t="s">
        <v>49</v>
      </c>
    </row>
    <row r="35" spans="1:15" x14ac:dyDescent="0.3">
      <c r="A35" s="1" t="s">
        <v>17</v>
      </c>
      <c r="B35" s="2" t="s">
        <v>50</v>
      </c>
      <c r="C35" s="2" t="s">
        <v>50</v>
      </c>
      <c r="D35" s="2" t="s">
        <v>50</v>
      </c>
      <c r="E35" s="2" t="s">
        <v>50</v>
      </c>
      <c r="F35" s="2" t="s">
        <v>50</v>
      </c>
      <c r="G35" s="2" t="s">
        <v>50</v>
      </c>
      <c r="H35" s="2" t="s">
        <v>50</v>
      </c>
      <c r="I35" s="2" t="s">
        <v>50</v>
      </c>
      <c r="J35" s="2" t="s">
        <v>50</v>
      </c>
      <c r="K35" s="2" t="s">
        <v>50</v>
      </c>
      <c r="L35" s="2" t="s">
        <v>50</v>
      </c>
      <c r="M35" s="2" t="s">
        <v>50</v>
      </c>
      <c r="N35" s="2" t="s">
        <v>50</v>
      </c>
      <c r="O35" s="2" t="s">
        <v>50</v>
      </c>
    </row>
    <row r="36" spans="1:15" x14ac:dyDescent="0.3">
      <c r="A36" s="1" t="s">
        <v>18</v>
      </c>
      <c r="B36" s="2" t="s">
        <v>51</v>
      </c>
      <c r="C36" s="2" t="s">
        <v>51</v>
      </c>
      <c r="D36" s="2" t="s">
        <v>51</v>
      </c>
      <c r="E36" s="2" t="s">
        <v>51</v>
      </c>
      <c r="F36" s="2" t="s">
        <v>51</v>
      </c>
      <c r="G36" s="2" t="s">
        <v>51</v>
      </c>
      <c r="H36" s="2" t="s">
        <v>51</v>
      </c>
      <c r="I36" s="2" t="s">
        <v>51</v>
      </c>
      <c r="J36" s="2" t="s">
        <v>51</v>
      </c>
      <c r="K36" s="2" t="s">
        <v>51</v>
      </c>
      <c r="L36" s="2" t="s">
        <v>51</v>
      </c>
      <c r="M36" s="2" t="s">
        <v>51</v>
      </c>
      <c r="N36" s="2" t="s">
        <v>51</v>
      </c>
      <c r="O36" s="2" t="s">
        <v>51</v>
      </c>
    </row>
    <row r="37" spans="1:15" x14ac:dyDescent="0.3">
      <c r="O37" s="7"/>
    </row>
    <row r="38" spans="1:15" x14ac:dyDescent="0.3">
      <c r="A38" s="3" t="s">
        <v>21</v>
      </c>
      <c r="B38" s="2"/>
      <c r="O38" s="7"/>
    </row>
    <row r="39" spans="1:15" x14ac:dyDescent="0.3">
      <c r="A39" s="1" t="s">
        <v>19</v>
      </c>
      <c r="B39" s="1" t="s">
        <v>52</v>
      </c>
      <c r="C39" s="1">
        <v>2500</v>
      </c>
      <c r="D39" s="1" t="s">
        <v>52</v>
      </c>
      <c r="E39" s="1">
        <v>2500</v>
      </c>
      <c r="F39" s="1" t="s">
        <v>52</v>
      </c>
      <c r="G39" s="1">
        <v>2500</v>
      </c>
      <c r="H39" s="1" t="s">
        <v>52</v>
      </c>
      <c r="I39" s="1">
        <v>2500</v>
      </c>
      <c r="J39" s="1" t="s">
        <v>52</v>
      </c>
      <c r="K39" s="1" t="s">
        <v>52</v>
      </c>
      <c r="L39" s="1" t="s">
        <v>52</v>
      </c>
      <c r="M39" s="1">
        <v>2500</v>
      </c>
      <c r="N39" s="1">
        <v>2500</v>
      </c>
      <c r="O39" s="1">
        <v>2500</v>
      </c>
    </row>
    <row r="40" spans="1:15" x14ac:dyDescent="0.3">
      <c r="A40" s="1" t="s">
        <v>20</v>
      </c>
      <c r="B40" s="1" t="s">
        <v>52</v>
      </c>
      <c r="C40" s="2">
        <v>70000000000</v>
      </c>
      <c r="D40" s="1" t="s">
        <v>52</v>
      </c>
      <c r="E40" s="2">
        <v>70000000000</v>
      </c>
      <c r="F40" s="1" t="s">
        <v>52</v>
      </c>
      <c r="G40" s="2">
        <v>70000000000</v>
      </c>
      <c r="H40" s="1" t="s">
        <v>52</v>
      </c>
      <c r="I40" s="2">
        <v>70000000000</v>
      </c>
      <c r="J40" s="1" t="s">
        <v>52</v>
      </c>
      <c r="K40" s="1" t="s">
        <v>52</v>
      </c>
      <c r="L40" s="1" t="s">
        <v>52</v>
      </c>
      <c r="M40" s="2">
        <v>70000000000</v>
      </c>
      <c r="N40" s="2">
        <v>70000000000</v>
      </c>
      <c r="O40" s="2">
        <v>70000000000</v>
      </c>
    </row>
    <row r="41" spans="1:15" x14ac:dyDescent="0.3">
      <c r="A41" s="1" t="s">
        <v>34</v>
      </c>
      <c r="B41" s="1" t="s">
        <v>52</v>
      </c>
      <c r="C41" s="4">
        <v>0.23</v>
      </c>
      <c r="D41" s="1" t="s">
        <v>52</v>
      </c>
      <c r="E41" s="4">
        <v>0.23</v>
      </c>
      <c r="F41" s="1" t="s">
        <v>52</v>
      </c>
      <c r="G41" s="4">
        <v>0.23</v>
      </c>
      <c r="H41" s="1" t="s">
        <v>52</v>
      </c>
      <c r="I41" s="4">
        <v>0.23</v>
      </c>
      <c r="J41" s="1" t="s">
        <v>52</v>
      </c>
      <c r="K41" s="1" t="s">
        <v>52</v>
      </c>
      <c r="L41" s="1" t="s">
        <v>52</v>
      </c>
      <c r="M41" s="4">
        <v>0.23</v>
      </c>
      <c r="N41" s="4">
        <v>0.23</v>
      </c>
      <c r="O41" s="4">
        <v>0.23</v>
      </c>
    </row>
    <row r="42" spans="1:15" x14ac:dyDescent="0.3">
      <c r="A42" s="1" t="s">
        <v>35</v>
      </c>
      <c r="B42" s="1" t="s">
        <v>52</v>
      </c>
      <c r="C42" s="4">
        <v>0</v>
      </c>
      <c r="D42" s="1" t="s">
        <v>52</v>
      </c>
      <c r="E42" s="4">
        <v>0</v>
      </c>
      <c r="F42" s="1" t="s">
        <v>52</v>
      </c>
      <c r="G42" s="4">
        <v>0</v>
      </c>
      <c r="H42" s="1" t="s">
        <v>52</v>
      </c>
      <c r="I42" s="4">
        <v>0</v>
      </c>
      <c r="J42" s="1" t="s">
        <v>52</v>
      </c>
      <c r="K42" s="1" t="s">
        <v>52</v>
      </c>
      <c r="L42" s="1" t="s">
        <v>52</v>
      </c>
      <c r="M42" s="4">
        <v>0</v>
      </c>
      <c r="N42" s="4">
        <v>0</v>
      </c>
      <c r="O42" s="4">
        <v>0</v>
      </c>
    </row>
    <row r="43" spans="1:15" x14ac:dyDescent="0.3">
      <c r="A43" s="5" t="s">
        <v>36</v>
      </c>
      <c r="B43" s="1" t="s">
        <v>52</v>
      </c>
      <c r="C43" s="2">
        <f>10*C40</f>
        <v>700000000000</v>
      </c>
      <c r="D43" s="1" t="s">
        <v>52</v>
      </c>
      <c r="E43" s="2">
        <f t="shared" ref="E43" si="15">10*E40</f>
        <v>700000000000</v>
      </c>
      <c r="F43" s="1" t="s">
        <v>52</v>
      </c>
      <c r="G43" s="2">
        <f>100*G40</f>
        <v>7000000000000</v>
      </c>
      <c r="H43" s="1" t="s">
        <v>52</v>
      </c>
      <c r="I43" s="2">
        <f>100*I40</f>
        <v>7000000000000</v>
      </c>
      <c r="J43" s="1" t="s">
        <v>52</v>
      </c>
      <c r="K43" s="1" t="s">
        <v>52</v>
      </c>
      <c r="L43" s="1" t="s">
        <v>52</v>
      </c>
      <c r="M43" s="2">
        <f t="shared" ref="M43:N43" si="16">10*M40</f>
        <v>700000000000</v>
      </c>
      <c r="N43" s="2">
        <f t="shared" si="16"/>
        <v>700000000000</v>
      </c>
      <c r="O43" s="2">
        <f>100*O40</f>
        <v>7000000000000</v>
      </c>
    </row>
    <row r="44" spans="1:15" x14ac:dyDescent="0.3">
      <c r="A44" s="5" t="s">
        <v>37</v>
      </c>
      <c r="B44" s="1" t="s">
        <v>52</v>
      </c>
      <c r="C44" s="2">
        <f>10*C40</f>
        <v>700000000000</v>
      </c>
      <c r="D44" s="1" t="s">
        <v>52</v>
      </c>
      <c r="E44" s="2">
        <f t="shared" ref="E44" si="17">10*E40</f>
        <v>700000000000</v>
      </c>
      <c r="F44" s="1" t="s">
        <v>52</v>
      </c>
      <c r="G44" s="2">
        <f>100*G40</f>
        <v>7000000000000</v>
      </c>
      <c r="H44" s="1" t="s">
        <v>52</v>
      </c>
      <c r="I44" s="2">
        <f>100*I40</f>
        <v>7000000000000</v>
      </c>
      <c r="J44" s="1" t="s">
        <v>52</v>
      </c>
      <c r="K44" s="1" t="s">
        <v>52</v>
      </c>
      <c r="L44" s="1" t="s">
        <v>52</v>
      </c>
      <c r="M44" s="2">
        <f t="shared" ref="M44:N44" si="18">10*M40</f>
        <v>700000000000</v>
      </c>
      <c r="N44" s="2">
        <f t="shared" si="18"/>
        <v>700000000000</v>
      </c>
      <c r="O44" s="2">
        <f>100*O40</f>
        <v>7000000000000</v>
      </c>
    </row>
    <row r="45" spans="1:15" x14ac:dyDescent="0.3">
      <c r="A45" s="1" t="s">
        <v>38</v>
      </c>
      <c r="B45" s="1" t="s">
        <v>52</v>
      </c>
      <c r="C45" s="4">
        <v>10</v>
      </c>
      <c r="D45" s="1" t="s">
        <v>52</v>
      </c>
      <c r="E45" s="4">
        <v>10</v>
      </c>
      <c r="F45" s="1" t="s">
        <v>52</v>
      </c>
      <c r="G45" s="4">
        <v>10</v>
      </c>
      <c r="H45" s="1" t="s">
        <v>52</v>
      </c>
      <c r="I45" s="4">
        <v>10</v>
      </c>
      <c r="J45" s="1" t="s">
        <v>52</v>
      </c>
      <c r="K45" s="1" t="s">
        <v>52</v>
      </c>
      <c r="L45" s="1" t="s">
        <v>52</v>
      </c>
      <c r="M45" s="4">
        <v>10</v>
      </c>
      <c r="N45" s="4">
        <v>10</v>
      </c>
      <c r="O45" s="4">
        <v>10</v>
      </c>
    </row>
    <row r="46" spans="1:15" x14ac:dyDescent="0.3">
      <c r="A46" s="1" t="s">
        <v>39</v>
      </c>
      <c r="B46" s="1" t="s">
        <v>52</v>
      </c>
      <c r="C46" s="4">
        <v>50</v>
      </c>
      <c r="D46" s="1" t="s">
        <v>52</v>
      </c>
      <c r="E46" s="4">
        <v>50</v>
      </c>
      <c r="F46" s="1" t="s">
        <v>52</v>
      </c>
      <c r="G46" s="4">
        <v>50</v>
      </c>
      <c r="H46" s="1" t="s">
        <v>52</v>
      </c>
      <c r="I46" s="4">
        <v>50</v>
      </c>
      <c r="J46" s="1" t="s">
        <v>52</v>
      </c>
      <c r="K46" s="1" t="s">
        <v>52</v>
      </c>
      <c r="L46" s="1" t="s">
        <v>52</v>
      </c>
      <c r="M46" s="4">
        <v>50</v>
      </c>
      <c r="N46" s="4">
        <v>50</v>
      </c>
      <c r="O46" s="4">
        <v>50</v>
      </c>
    </row>
    <row r="47" spans="1:15" x14ac:dyDescent="0.3">
      <c r="A47" s="1" t="s">
        <v>33</v>
      </c>
      <c r="B47" s="1" t="s">
        <v>52</v>
      </c>
      <c r="C47" s="2">
        <v>34600000</v>
      </c>
      <c r="D47" s="1" t="s">
        <v>52</v>
      </c>
      <c r="E47" s="2">
        <v>34600000</v>
      </c>
      <c r="F47" s="1" t="s">
        <v>52</v>
      </c>
      <c r="G47" s="2">
        <v>34600000</v>
      </c>
      <c r="H47" s="1" t="s">
        <v>52</v>
      </c>
      <c r="I47" s="2">
        <v>34600000</v>
      </c>
      <c r="J47" s="1" t="s">
        <v>52</v>
      </c>
      <c r="K47" s="1" t="s">
        <v>52</v>
      </c>
      <c r="L47" s="1" t="s">
        <v>52</v>
      </c>
      <c r="M47" s="2">
        <v>34600000</v>
      </c>
      <c r="N47" s="2">
        <v>34600000</v>
      </c>
      <c r="O47" s="2">
        <v>34600000</v>
      </c>
    </row>
    <row r="48" spans="1:15" x14ac:dyDescent="0.3">
      <c r="A48" s="1" t="s">
        <v>40</v>
      </c>
      <c r="B48" s="1" t="s">
        <v>52</v>
      </c>
      <c r="C48" s="4">
        <v>0.1</v>
      </c>
      <c r="D48" s="1" t="s">
        <v>52</v>
      </c>
      <c r="E48" s="4">
        <v>0.1</v>
      </c>
      <c r="F48" s="1" t="s">
        <v>52</v>
      </c>
      <c r="G48" s="4">
        <v>0.1</v>
      </c>
      <c r="H48" s="1" t="s">
        <v>52</v>
      </c>
      <c r="I48" s="4">
        <v>0.1</v>
      </c>
      <c r="J48" s="1" t="s">
        <v>52</v>
      </c>
      <c r="K48" s="1" t="s">
        <v>52</v>
      </c>
      <c r="L48" s="1" t="s">
        <v>52</v>
      </c>
      <c r="M48" s="4">
        <v>0.1</v>
      </c>
      <c r="N48" s="4">
        <v>0.1</v>
      </c>
      <c r="O48" s="4">
        <v>0.1</v>
      </c>
    </row>
    <row r="49" spans="1:15" x14ac:dyDescent="0.3">
      <c r="A49" s="1" t="s">
        <v>41</v>
      </c>
      <c r="B49" s="1" t="s">
        <v>52</v>
      </c>
      <c r="C49" s="2">
        <v>70000000000</v>
      </c>
      <c r="D49" s="1" t="s">
        <v>52</v>
      </c>
      <c r="E49" s="2">
        <v>70000000000</v>
      </c>
      <c r="F49" s="1" t="s">
        <v>52</v>
      </c>
      <c r="G49" s="2">
        <v>70000000000</v>
      </c>
      <c r="H49" s="1" t="s">
        <v>52</v>
      </c>
      <c r="I49" s="2">
        <v>70000000000</v>
      </c>
      <c r="J49" s="1" t="s">
        <v>52</v>
      </c>
      <c r="K49" s="1" t="s">
        <v>52</v>
      </c>
      <c r="L49" s="1" t="s">
        <v>52</v>
      </c>
      <c r="M49" s="2">
        <v>7000000</v>
      </c>
      <c r="N49" s="2">
        <v>70000000000</v>
      </c>
      <c r="O49" s="2">
        <v>70000000000</v>
      </c>
    </row>
    <row r="50" spans="1:15" x14ac:dyDescent="0.3">
      <c r="A50" s="1" t="s">
        <v>42</v>
      </c>
      <c r="B50" s="1" t="s">
        <v>52</v>
      </c>
      <c r="C50" s="4">
        <v>0</v>
      </c>
      <c r="D50" s="1" t="s">
        <v>52</v>
      </c>
      <c r="E50" s="4">
        <v>0</v>
      </c>
      <c r="F50" s="1" t="s">
        <v>52</v>
      </c>
      <c r="G50" s="4">
        <v>0</v>
      </c>
      <c r="H50" s="1" t="s">
        <v>52</v>
      </c>
      <c r="I50" s="4">
        <v>0</v>
      </c>
      <c r="J50" s="1" t="s">
        <v>52</v>
      </c>
      <c r="K50" s="1" t="s">
        <v>52</v>
      </c>
      <c r="L50" s="1" t="s">
        <v>52</v>
      </c>
      <c r="M50" s="4">
        <v>0</v>
      </c>
      <c r="N50" s="4">
        <v>0</v>
      </c>
      <c r="O50" s="4">
        <v>0</v>
      </c>
    </row>
    <row r="51" spans="1:15" x14ac:dyDescent="0.3">
      <c r="A51" s="1" t="s">
        <v>43</v>
      </c>
      <c r="B51" s="1" t="s">
        <v>52</v>
      </c>
      <c r="C51" s="4">
        <v>0.6</v>
      </c>
      <c r="D51" s="1" t="s">
        <v>52</v>
      </c>
      <c r="E51" s="4">
        <v>0.6</v>
      </c>
      <c r="F51" s="1" t="s">
        <v>52</v>
      </c>
      <c r="G51" s="4">
        <v>0.6</v>
      </c>
      <c r="H51" s="1" t="s">
        <v>52</v>
      </c>
      <c r="I51" s="4">
        <v>0.6</v>
      </c>
      <c r="J51" s="1" t="s">
        <v>52</v>
      </c>
      <c r="K51" s="1" t="s">
        <v>52</v>
      </c>
      <c r="L51" s="1" t="s">
        <v>52</v>
      </c>
      <c r="M51" s="4">
        <v>0.6</v>
      </c>
      <c r="N51" s="4">
        <v>0</v>
      </c>
      <c r="O51" s="4">
        <v>0.6</v>
      </c>
    </row>
    <row r="52" spans="1:15" x14ac:dyDescent="0.3">
      <c r="A52" s="1" t="s">
        <v>31</v>
      </c>
      <c r="B52" s="1" t="s">
        <v>52</v>
      </c>
      <c r="C52" s="4">
        <v>15</v>
      </c>
      <c r="D52" s="1" t="s">
        <v>52</v>
      </c>
      <c r="E52" s="4">
        <v>15</v>
      </c>
      <c r="F52" s="1" t="s">
        <v>52</v>
      </c>
      <c r="G52" s="4">
        <v>15</v>
      </c>
      <c r="H52" s="1" t="s">
        <v>52</v>
      </c>
      <c r="I52" s="4">
        <v>15</v>
      </c>
      <c r="J52" s="1" t="s">
        <v>52</v>
      </c>
      <c r="K52" s="1" t="s">
        <v>52</v>
      </c>
      <c r="L52" s="1" t="s">
        <v>52</v>
      </c>
      <c r="M52" s="4">
        <v>15</v>
      </c>
      <c r="N52" s="4">
        <v>0</v>
      </c>
      <c r="O52" s="4">
        <v>15</v>
      </c>
    </row>
    <row r="53" spans="1:15" x14ac:dyDescent="0.3">
      <c r="A53" s="1" t="s">
        <v>32</v>
      </c>
      <c r="B53" s="1" t="s">
        <v>52</v>
      </c>
      <c r="C53" s="4">
        <v>120</v>
      </c>
      <c r="D53" s="1" t="s">
        <v>52</v>
      </c>
      <c r="E53" s="4">
        <v>120</v>
      </c>
      <c r="F53" s="1" t="s">
        <v>52</v>
      </c>
      <c r="G53" s="4">
        <v>120</v>
      </c>
      <c r="H53" s="1" t="s">
        <v>52</v>
      </c>
      <c r="I53" s="4">
        <v>120</v>
      </c>
      <c r="J53" s="1" t="s">
        <v>52</v>
      </c>
      <c r="K53" s="1" t="s">
        <v>52</v>
      </c>
      <c r="L53" s="1" t="s">
        <v>52</v>
      </c>
      <c r="M53" s="4">
        <v>120</v>
      </c>
      <c r="N53" s="4">
        <v>0</v>
      </c>
      <c r="O53" s="4">
        <v>120</v>
      </c>
    </row>
    <row r="54" spans="1:15" x14ac:dyDescent="0.3">
      <c r="A54" s="1" t="s">
        <v>44</v>
      </c>
      <c r="B54" s="1" t="s">
        <v>52</v>
      </c>
      <c r="C54" s="4">
        <v>0.2</v>
      </c>
      <c r="D54" s="1" t="s">
        <v>52</v>
      </c>
      <c r="E54" s="4">
        <v>0.2</v>
      </c>
      <c r="F54" s="1" t="s">
        <v>52</v>
      </c>
      <c r="G54" s="4">
        <v>0.2</v>
      </c>
      <c r="H54" s="1" t="s">
        <v>52</v>
      </c>
      <c r="I54" s="4">
        <v>0.2</v>
      </c>
      <c r="J54" s="1" t="s">
        <v>52</v>
      </c>
      <c r="K54" s="1" t="s">
        <v>52</v>
      </c>
      <c r="L54" s="1" t="s">
        <v>52</v>
      </c>
      <c r="M54" s="4">
        <v>0.2</v>
      </c>
      <c r="N54" s="4">
        <v>0</v>
      </c>
      <c r="O54" s="4">
        <v>0.2</v>
      </c>
    </row>
    <row r="55" spans="1:15" x14ac:dyDescent="0.3">
      <c r="A55" s="1" t="s">
        <v>45</v>
      </c>
      <c r="B55" s="1" t="s">
        <v>52</v>
      </c>
      <c r="C55" s="4">
        <v>0.1</v>
      </c>
      <c r="D55" s="1" t="s">
        <v>52</v>
      </c>
      <c r="E55" s="4">
        <v>0.1</v>
      </c>
      <c r="F55" s="1" t="s">
        <v>52</v>
      </c>
      <c r="G55" s="4">
        <v>0.1</v>
      </c>
      <c r="H55" s="1" t="s">
        <v>52</v>
      </c>
      <c r="I55" s="4">
        <v>0.1</v>
      </c>
      <c r="J55" s="1" t="s">
        <v>52</v>
      </c>
      <c r="K55" s="1" t="s">
        <v>52</v>
      </c>
      <c r="L55" s="1" t="s">
        <v>52</v>
      </c>
      <c r="M55" s="4">
        <v>0.1</v>
      </c>
      <c r="N55" s="4">
        <v>0.1</v>
      </c>
      <c r="O55" s="4">
        <v>0.1</v>
      </c>
    </row>
    <row r="56" spans="1:15" x14ac:dyDescent="0.3">
      <c r="A56" s="1" t="s">
        <v>46</v>
      </c>
      <c r="B56" s="1" t="s">
        <v>52</v>
      </c>
      <c r="C56" s="2" t="s">
        <v>47</v>
      </c>
      <c r="D56" s="1" t="s">
        <v>52</v>
      </c>
      <c r="E56" s="2" t="s">
        <v>47</v>
      </c>
      <c r="F56" s="1" t="s">
        <v>52</v>
      </c>
      <c r="G56" s="2" t="s">
        <v>47</v>
      </c>
      <c r="H56" s="1" t="s">
        <v>52</v>
      </c>
      <c r="I56" s="2" t="s">
        <v>47</v>
      </c>
      <c r="J56" s="1" t="s">
        <v>52</v>
      </c>
      <c r="K56" s="1" t="s">
        <v>52</v>
      </c>
      <c r="L56" s="1" t="s">
        <v>52</v>
      </c>
      <c r="M56" s="2" t="s">
        <v>47</v>
      </c>
      <c r="N56" s="2" t="s">
        <v>47</v>
      </c>
      <c r="O56" s="2" t="s">
        <v>47</v>
      </c>
    </row>
    <row r="57" spans="1:15" x14ac:dyDescent="0.3">
      <c r="O57" s="7"/>
    </row>
    <row r="58" spans="1:15" x14ac:dyDescent="0.3">
      <c r="A58" s="3" t="s">
        <v>30</v>
      </c>
      <c r="O58" s="7"/>
    </row>
    <row r="59" spans="1:15" x14ac:dyDescent="0.3">
      <c r="A59" s="1" t="s">
        <v>19</v>
      </c>
      <c r="B59" s="1" t="s">
        <v>52</v>
      </c>
      <c r="C59" s="1" t="s">
        <v>52</v>
      </c>
      <c r="D59" s="1" t="s">
        <v>52</v>
      </c>
      <c r="E59" s="1" t="s">
        <v>52</v>
      </c>
      <c r="F59" s="1" t="s">
        <v>52</v>
      </c>
      <c r="G59" s="1" t="s">
        <v>52</v>
      </c>
      <c r="H59" s="1" t="s">
        <v>52</v>
      </c>
      <c r="I59" s="1" t="s">
        <v>52</v>
      </c>
      <c r="J59" s="1" t="s">
        <v>52</v>
      </c>
      <c r="K59" s="1">
        <v>1100</v>
      </c>
      <c r="L59" s="1" t="s">
        <v>52</v>
      </c>
      <c r="M59" s="1" t="s">
        <v>52</v>
      </c>
      <c r="N59" s="1" t="s">
        <v>52</v>
      </c>
      <c r="O59" s="7"/>
    </row>
    <row r="60" spans="1:15" x14ac:dyDescent="0.3">
      <c r="A60" s="1" t="s">
        <v>20</v>
      </c>
      <c r="B60" s="1" t="s">
        <v>52</v>
      </c>
      <c r="C60" s="1" t="s">
        <v>52</v>
      </c>
      <c r="D60" s="1" t="s">
        <v>52</v>
      </c>
      <c r="E60" s="1" t="s">
        <v>52</v>
      </c>
      <c r="F60" s="1" t="s">
        <v>52</v>
      </c>
      <c r="G60" s="1" t="s">
        <v>52</v>
      </c>
      <c r="H60" s="1" t="s">
        <v>52</v>
      </c>
      <c r="I60" s="1" t="s">
        <v>52</v>
      </c>
      <c r="J60" s="1" t="s">
        <v>52</v>
      </c>
      <c r="K60" s="2">
        <v>100000000</v>
      </c>
      <c r="L60" s="1" t="s">
        <v>52</v>
      </c>
      <c r="M60" s="1" t="s">
        <v>52</v>
      </c>
      <c r="N60" s="1" t="s">
        <v>52</v>
      </c>
      <c r="O60" s="7"/>
    </row>
    <row r="61" spans="1:15" x14ac:dyDescent="0.3">
      <c r="A61" s="1" t="s">
        <v>34</v>
      </c>
      <c r="B61" s="1" t="s">
        <v>52</v>
      </c>
      <c r="C61" s="1" t="s">
        <v>52</v>
      </c>
      <c r="D61" s="1" t="s">
        <v>52</v>
      </c>
      <c r="E61" s="1" t="s">
        <v>52</v>
      </c>
      <c r="F61" s="1" t="s">
        <v>52</v>
      </c>
      <c r="G61" s="1" t="s">
        <v>52</v>
      </c>
      <c r="H61" s="1" t="s">
        <v>52</v>
      </c>
      <c r="I61" s="1" t="s">
        <v>52</v>
      </c>
      <c r="J61" s="1" t="s">
        <v>52</v>
      </c>
      <c r="K61" s="4">
        <v>0.495</v>
      </c>
      <c r="L61" s="1" t="s">
        <v>52</v>
      </c>
      <c r="M61" s="1" t="s">
        <v>52</v>
      </c>
      <c r="N61" s="1" t="s">
        <v>52</v>
      </c>
      <c r="O61" s="7"/>
    </row>
    <row r="62" spans="1:15" x14ac:dyDescent="0.3">
      <c r="A62" s="1" t="s">
        <v>35</v>
      </c>
      <c r="B62" s="1" t="s">
        <v>52</v>
      </c>
      <c r="C62" s="1" t="s">
        <v>52</v>
      </c>
      <c r="D62" s="1" t="s">
        <v>52</v>
      </c>
      <c r="E62" s="1" t="s">
        <v>52</v>
      </c>
      <c r="F62" s="1" t="s">
        <v>52</v>
      </c>
      <c r="G62" s="1" t="s">
        <v>52</v>
      </c>
      <c r="H62" s="1" t="s">
        <v>52</v>
      </c>
      <c r="I62" s="1" t="s">
        <v>52</v>
      </c>
      <c r="J62" s="1" t="s">
        <v>52</v>
      </c>
      <c r="K62" s="4">
        <v>0</v>
      </c>
      <c r="L62" s="1" t="s">
        <v>52</v>
      </c>
      <c r="M62" s="1" t="s">
        <v>52</v>
      </c>
      <c r="N62" s="1" t="s">
        <v>52</v>
      </c>
    </row>
    <row r="63" spans="1:15" x14ac:dyDescent="0.3">
      <c r="A63" s="5" t="s">
        <v>36</v>
      </c>
      <c r="B63" s="1" t="s">
        <v>52</v>
      </c>
      <c r="C63" s="1" t="s">
        <v>52</v>
      </c>
      <c r="D63" s="1" t="s">
        <v>52</v>
      </c>
      <c r="E63" s="1" t="s">
        <v>52</v>
      </c>
      <c r="F63" s="1" t="s">
        <v>52</v>
      </c>
      <c r="G63" s="1" t="s">
        <v>52</v>
      </c>
      <c r="H63" s="1" t="s">
        <v>52</v>
      </c>
      <c r="I63" s="1" t="s">
        <v>52</v>
      </c>
      <c r="J63" s="1" t="s">
        <v>52</v>
      </c>
      <c r="K63" s="2">
        <f>10*K60</f>
        <v>1000000000</v>
      </c>
      <c r="L63" s="1" t="s">
        <v>52</v>
      </c>
      <c r="M63" s="1" t="s">
        <v>52</v>
      </c>
      <c r="N63" s="1" t="s">
        <v>52</v>
      </c>
    </row>
    <row r="64" spans="1:15" x14ac:dyDescent="0.3">
      <c r="A64" s="5" t="s">
        <v>37</v>
      </c>
      <c r="B64" s="1" t="s">
        <v>52</v>
      </c>
      <c r="C64" s="1" t="s">
        <v>52</v>
      </c>
      <c r="D64" s="1" t="s">
        <v>52</v>
      </c>
      <c r="E64" s="1" t="s">
        <v>52</v>
      </c>
      <c r="F64" s="1" t="s">
        <v>52</v>
      </c>
      <c r="G64" s="1" t="s">
        <v>52</v>
      </c>
      <c r="H64" s="1" t="s">
        <v>52</v>
      </c>
      <c r="I64" s="1" t="s">
        <v>52</v>
      </c>
      <c r="J64" s="1" t="s">
        <v>52</v>
      </c>
      <c r="K64" s="2">
        <f>10*K60</f>
        <v>1000000000</v>
      </c>
      <c r="L64" s="1" t="s">
        <v>52</v>
      </c>
      <c r="M64" s="1" t="s">
        <v>52</v>
      </c>
      <c r="N64" s="1" t="s">
        <v>52</v>
      </c>
    </row>
    <row r="65" spans="1:14" x14ac:dyDescent="0.3">
      <c r="A65" s="1" t="s">
        <v>38</v>
      </c>
      <c r="B65" s="1" t="s">
        <v>52</v>
      </c>
      <c r="C65" s="1" t="s">
        <v>52</v>
      </c>
      <c r="D65" s="1" t="s">
        <v>52</v>
      </c>
      <c r="E65" s="1" t="s">
        <v>52</v>
      </c>
      <c r="F65" s="1" t="s">
        <v>52</v>
      </c>
      <c r="G65" s="1" t="s">
        <v>52</v>
      </c>
      <c r="H65" s="1" t="s">
        <v>52</v>
      </c>
      <c r="I65" s="1" t="s">
        <v>52</v>
      </c>
      <c r="J65" s="1" t="s">
        <v>52</v>
      </c>
      <c r="K65" s="4">
        <v>20</v>
      </c>
      <c r="L65" s="1" t="s">
        <v>52</v>
      </c>
      <c r="M65" s="1" t="s">
        <v>52</v>
      </c>
      <c r="N65" s="1" t="s">
        <v>52</v>
      </c>
    </row>
    <row r="66" spans="1:14" x14ac:dyDescent="0.3">
      <c r="A66" s="1" t="s">
        <v>39</v>
      </c>
      <c r="B66" s="1" t="s">
        <v>52</v>
      </c>
      <c r="C66" s="1" t="s">
        <v>52</v>
      </c>
      <c r="D66" s="1" t="s">
        <v>52</v>
      </c>
      <c r="E66" s="1" t="s">
        <v>52</v>
      </c>
      <c r="F66" s="1" t="s">
        <v>52</v>
      </c>
      <c r="G66" s="1" t="s">
        <v>52</v>
      </c>
      <c r="H66" s="1" t="s">
        <v>52</v>
      </c>
      <c r="I66" s="1" t="s">
        <v>52</v>
      </c>
      <c r="J66" s="1" t="s">
        <v>52</v>
      </c>
      <c r="K66" s="4">
        <v>2800</v>
      </c>
      <c r="L66" s="1" t="s">
        <v>52</v>
      </c>
      <c r="M66" s="1" t="s">
        <v>52</v>
      </c>
      <c r="N66" s="1" t="s">
        <v>52</v>
      </c>
    </row>
    <row r="67" spans="1:14" x14ac:dyDescent="0.3">
      <c r="A67" s="1" t="s">
        <v>33</v>
      </c>
      <c r="B67" s="1" t="s">
        <v>52</v>
      </c>
      <c r="C67" s="1" t="s">
        <v>52</v>
      </c>
      <c r="D67" s="1" t="s">
        <v>52</v>
      </c>
      <c r="E67" s="1" t="s">
        <v>52</v>
      </c>
      <c r="F67" s="1" t="s">
        <v>52</v>
      </c>
      <c r="G67" s="1" t="s">
        <v>52</v>
      </c>
      <c r="H67" s="1" t="s">
        <v>52</v>
      </c>
      <c r="I67" s="1" t="s">
        <v>52</v>
      </c>
      <c r="J67" s="1" t="s">
        <v>52</v>
      </c>
      <c r="K67" s="2">
        <v>20000000</v>
      </c>
      <c r="L67" s="1" t="s">
        <v>52</v>
      </c>
      <c r="M67" s="1" t="s">
        <v>52</v>
      </c>
      <c r="N67" s="1" t="s">
        <v>52</v>
      </c>
    </row>
    <row r="68" spans="1:14" x14ac:dyDescent="0.3">
      <c r="A68" s="1" t="s">
        <v>40</v>
      </c>
      <c r="B68" s="1" t="s">
        <v>52</v>
      </c>
      <c r="C68" s="1" t="s">
        <v>52</v>
      </c>
      <c r="D68" s="1" t="s">
        <v>52</v>
      </c>
      <c r="E68" s="1" t="s">
        <v>52</v>
      </c>
      <c r="F68" s="1" t="s">
        <v>52</v>
      </c>
      <c r="G68" s="1" t="s">
        <v>52</v>
      </c>
      <c r="H68" s="1" t="s">
        <v>52</v>
      </c>
      <c r="I68" s="1" t="s">
        <v>52</v>
      </c>
      <c r="J68" s="1" t="s">
        <v>52</v>
      </c>
      <c r="K68" s="4">
        <v>0.7</v>
      </c>
      <c r="L68" s="1" t="s">
        <v>52</v>
      </c>
      <c r="M68" s="1" t="s">
        <v>52</v>
      </c>
      <c r="N68" s="1" t="s">
        <v>52</v>
      </c>
    </row>
    <row r="69" spans="1:14" x14ac:dyDescent="0.3">
      <c r="A69" s="1" t="s">
        <v>41</v>
      </c>
      <c r="B69" s="1" t="s">
        <v>52</v>
      </c>
      <c r="C69" s="1" t="s">
        <v>52</v>
      </c>
      <c r="D69" s="1" t="s">
        <v>52</v>
      </c>
      <c r="E69" s="1" t="s">
        <v>52</v>
      </c>
      <c r="F69" s="1" t="s">
        <v>52</v>
      </c>
      <c r="G69" s="1" t="s">
        <v>52</v>
      </c>
      <c r="H69" s="1" t="s">
        <v>52</v>
      </c>
      <c r="I69" s="1" t="s">
        <v>52</v>
      </c>
      <c r="J69" s="1" t="s">
        <v>52</v>
      </c>
      <c r="K69" s="2">
        <v>20000000</v>
      </c>
      <c r="L69" s="1" t="s">
        <v>52</v>
      </c>
      <c r="M69" s="1" t="s">
        <v>52</v>
      </c>
      <c r="N69" s="1" t="s">
        <v>52</v>
      </c>
    </row>
    <row r="70" spans="1:14" x14ac:dyDescent="0.3">
      <c r="A70" s="1" t="s">
        <v>42</v>
      </c>
      <c r="B70" s="1" t="s">
        <v>52</v>
      </c>
      <c r="C70" s="1" t="s">
        <v>52</v>
      </c>
      <c r="D70" s="1" t="s">
        <v>52</v>
      </c>
      <c r="E70" s="1" t="s">
        <v>52</v>
      </c>
      <c r="F70" s="1" t="s">
        <v>52</v>
      </c>
      <c r="G70" s="1" t="s">
        <v>52</v>
      </c>
      <c r="H70" s="1" t="s">
        <v>52</v>
      </c>
      <c r="I70" s="1" t="s">
        <v>52</v>
      </c>
      <c r="J70" s="1" t="s">
        <v>52</v>
      </c>
      <c r="K70" s="4">
        <v>0</v>
      </c>
      <c r="L70" s="1" t="s">
        <v>52</v>
      </c>
      <c r="M70" s="1" t="s">
        <v>52</v>
      </c>
      <c r="N70" s="1" t="s">
        <v>52</v>
      </c>
    </row>
    <row r="71" spans="1:14" x14ac:dyDescent="0.3">
      <c r="A71" s="1" t="s">
        <v>43</v>
      </c>
      <c r="B71" s="1" t="s">
        <v>52</v>
      </c>
      <c r="C71" s="1" t="s">
        <v>52</v>
      </c>
      <c r="D71" s="1" t="s">
        <v>52</v>
      </c>
      <c r="E71" s="1" t="s">
        <v>52</v>
      </c>
      <c r="F71" s="1" t="s">
        <v>52</v>
      </c>
      <c r="G71" s="1" t="s">
        <v>52</v>
      </c>
      <c r="H71" s="1" t="s">
        <v>52</v>
      </c>
      <c r="I71" s="1" t="s">
        <v>52</v>
      </c>
      <c r="J71" s="1" t="s">
        <v>52</v>
      </c>
      <c r="K71" s="4">
        <v>0.3</v>
      </c>
      <c r="L71" s="1" t="s">
        <v>52</v>
      </c>
      <c r="M71" s="1" t="s">
        <v>52</v>
      </c>
      <c r="N71" s="1" t="s">
        <v>52</v>
      </c>
    </row>
    <row r="72" spans="1:14" x14ac:dyDescent="0.3">
      <c r="A72" s="1" t="s">
        <v>31</v>
      </c>
      <c r="B72" s="1" t="s">
        <v>52</v>
      </c>
      <c r="C72" s="1" t="s">
        <v>52</v>
      </c>
      <c r="D72" s="1" t="s">
        <v>52</v>
      </c>
      <c r="E72" s="1" t="s">
        <v>52</v>
      </c>
      <c r="F72" s="1" t="s">
        <v>52</v>
      </c>
      <c r="G72" s="1" t="s">
        <v>52</v>
      </c>
      <c r="H72" s="1" t="s">
        <v>52</v>
      </c>
      <c r="I72" s="1" t="s">
        <v>52</v>
      </c>
      <c r="J72" s="1" t="s">
        <v>52</v>
      </c>
      <c r="K72" s="4">
        <v>15</v>
      </c>
      <c r="L72" s="1" t="s">
        <v>52</v>
      </c>
      <c r="M72" s="1" t="s">
        <v>52</v>
      </c>
      <c r="N72" s="1" t="s">
        <v>52</v>
      </c>
    </row>
    <row r="73" spans="1:14" x14ac:dyDescent="0.3">
      <c r="A73" s="1" t="s">
        <v>32</v>
      </c>
      <c r="B73" s="1" t="s">
        <v>52</v>
      </c>
      <c r="C73" s="1" t="s">
        <v>52</v>
      </c>
      <c r="D73" s="1" t="s">
        <v>52</v>
      </c>
      <c r="E73" s="1" t="s">
        <v>52</v>
      </c>
      <c r="F73" s="1" t="s">
        <v>52</v>
      </c>
      <c r="G73" s="1" t="s">
        <v>52</v>
      </c>
      <c r="H73" s="1" t="s">
        <v>52</v>
      </c>
      <c r="I73" s="1" t="s">
        <v>52</v>
      </c>
      <c r="J73" s="1" t="s">
        <v>52</v>
      </c>
      <c r="K73" s="4">
        <v>120</v>
      </c>
      <c r="L73" s="1" t="s">
        <v>52</v>
      </c>
      <c r="M73" s="1" t="s">
        <v>52</v>
      </c>
      <c r="N73" s="1" t="s">
        <v>52</v>
      </c>
    </row>
    <row r="74" spans="1:14" x14ac:dyDescent="0.3">
      <c r="A74" s="1" t="s">
        <v>44</v>
      </c>
      <c r="B74" s="1" t="s">
        <v>52</v>
      </c>
      <c r="C74" s="1" t="s">
        <v>52</v>
      </c>
      <c r="D74" s="1" t="s">
        <v>52</v>
      </c>
      <c r="E74" s="1" t="s">
        <v>52</v>
      </c>
      <c r="F74" s="1" t="s">
        <v>52</v>
      </c>
      <c r="G74" s="1" t="s">
        <v>52</v>
      </c>
      <c r="H74" s="1" t="s">
        <v>52</v>
      </c>
      <c r="I74" s="1" t="s">
        <v>52</v>
      </c>
      <c r="J74" s="1" t="s">
        <v>52</v>
      </c>
      <c r="K74" s="4">
        <v>0.2</v>
      </c>
      <c r="L74" s="1" t="s">
        <v>52</v>
      </c>
      <c r="M74" s="1" t="s">
        <v>52</v>
      </c>
      <c r="N74" s="1" t="s">
        <v>52</v>
      </c>
    </row>
    <row r="75" spans="1:14" x14ac:dyDescent="0.3">
      <c r="A75" s="1" t="s">
        <v>45</v>
      </c>
      <c r="B75" s="1" t="s">
        <v>52</v>
      </c>
      <c r="C75" s="1" t="s">
        <v>52</v>
      </c>
      <c r="D75" s="1" t="s">
        <v>52</v>
      </c>
      <c r="E75" s="1" t="s">
        <v>52</v>
      </c>
      <c r="F75" s="1" t="s">
        <v>52</v>
      </c>
      <c r="G75" s="1" t="s">
        <v>52</v>
      </c>
      <c r="H75" s="1" t="s">
        <v>52</v>
      </c>
      <c r="I75" s="1" t="s">
        <v>52</v>
      </c>
      <c r="J75" s="1" t="s">
        <v>52</v>
      </c>
      <c r="K75" s="4">
        <v>0.62</v>
      </c>
      <c r="L75" s="1" t="s">
        <v>52</v>
      </c>
      <c r="M75" s="1" t="s">
        <v>52</v>
      </c>
      <c r="N75" s="1" t="s">
        <v>52</v>
      </c>
    </row>
    <row r="76" spans="1:14" x14ac:dyDescent="0.3">
      <c r="A76" s="1" t="s">
        <v>46</v>
      </c>
      <c r="B76" s="1" t="s">
        <v>52</v>
      </c>
      <c r="C76" s="1" t="s">
        <v>52</v>
      </c>
      <c r="D76" s="1" t="s">
        <v>52</v>
      </c>
      <c r="E76" s="1" t="s">
        <v>52</v>
      </c>
      <c r="F76" s="1" t="s">
        <v>52</v>
      </c>
      <c r="G76" s="1" t="s">
        <v>52</v>
      </c>
      <c r="H76" s="1" t="s">
        <v>52</v>
      </c>
      <c r="I76" s="1" t="s">
        <v>52</v>
      </c>
      <c r="J76" s="1" t="s">
        <v>52</v>
      </c>
      <c r="K76" s="2" t="s">
        <v>47</v>
      </c>
      <c r="L76" s="1" t="s">
        <v>52</v>
      </c>
      <c r="M76" s="1" t="s">
        <v>52</v>
      </c>
      <c r="N76" s="1" t="s">
        <v>52</v>
      </c>
    </row>
    <row r="78" spans="1:14" x14ac:dyDescent="0.3">
      <c r="A78" s="3" t="s">
        <v>22</v>
      </c>
    </row>
    <row r="79" spans="1:14" x14ac:dyDescent="0.3">
      <c r="A79" s="1" t="s">
        <v>19</v>
      </c>
      <c r="B79" s="1" t="s">
        <v>52</v>
      </c>
      <c r="C79" s="1">
        <v>7800</v>
      </c>
      <c r="D79" s="1" t="s">
        <v>52</v>
      </c>
      <c r="E79" s="1" t="s">
        <v>52</v>
      </c>
      <c r="F79" s="1">
        <v>7800</v>
      </c>
      <c r="G79" s="1" t="s">
        <v>52</v>
      </c>
      <c r="H79" s="1">
        <v>7800</v>
      </c>
      <c r="I79" s="1" t="s">
        <v>52</v>
      </c>
      <c r="J79" s="1">
        <v>7800</v>
      </c>
      <c r="K79" s="1" t="s">
        <v>52</v>
      </c>
      <c r="L79" s="1" t="s">
        <v>52</v>
      </c>
      <c r="M79" s="1" t="s">
        <v>52</v>
      </c>
      <c r="N79" s="1" t="s">
        <v>52</v>
      </c>
    </row>
    <row r="80" spans="1:14" x14ac:dyDescent="0.3">
      <c r="A80" s="1" t="s">
        <v>20</v>
      </c>
      <c r="B80" s="1" t="s">
        <v>52</v>
      </c>
      <c r="C80" s="2">
        <v>200000000000</v>
      </c>
      <c r="D80" s="1" t="s">
        <v>52</v>
      </c>
      <c r="E80" s="1" t="s">
        <v>52</v>
      </c>
      <c r="F80" s="2">
        <v>200000000000</v>
      </c>
      <c r="G80" s="1" t="s">
        <v>52</v>
      </c>
      <c r="H80" s="2">
        <v>200000000000</v>
      </c>
      <c r="I80" s="1" t="s">
        <v>52</v>
      </c>
      <c r="J80" s="2">
        <v>200000000000</v>
      </c>
      <c r="K80" s="1" t="s">
        <v>52</v>
      </c>
      <c r="L80" s="1" t="s">
        <v>52</v>
      </c>
      <c r="M80" s="1" t="s">
        <v>52</v>
      </c>
      <c r="N80" s="1" t="s">
        <v>52</v>
      </c>
    </row>
    <row r="81" spans="1:14" x14ac:dyDescent="0.3">
      <c r="A81" s="1" t="s">
        <v>34</v>
      </c>
      <c r="B81" s="1" t="s">
        <v>52</v>
      </c>
      <c r="C81" s="4">
        <v>0.28999999999999998</v>
      </c>
      <c r="D81" s="1" t="s">
        <v>52</v>
      </c>
      <c r="E81" s="1" t="s">
        <v>52</v>
      </c>
      <c r="F81" s="4">
        <v>0.28999999999999998</v>
      </c>
      <c r="G81" s="1" t="s">
        <v>52</v>
      </c>
      <c r="H81" s="4">
        <v>0.28999999999999998</v>
      </c>
      <c r="I81" s="1" t="s">
        <v>52</v>
      </c>
      <c r="J81" s="4">
        <v>0.28999999999999998</v>
      </c>
      <c r="K81" s="1" t="s">
        <v>52</v>
      </c>
      <c r="L81" s="1" t="s">
        <v>52</v>
      </c>
      <c r="M81" s="1" t="s">
        <v>52</v>
      </c>
      <c r="N81" s="1" t="s">
        <v>52</v>
      </c>
    </row>
    <row r="82" spans="1:14" x14ac:dyDescent="0.3">
      <c r="A82" s="1" t="s">
        <v>35</v>
      </c>
      <c r="B82" s="1" t="s">
        <v>52</v>
      </c>
      <c r="C82" s="4">
        <v>0</v>
      </c>
      <c r="D82" s="1" t="s">
        <v>52</v>
      </c>
      <c r="E82" s="1" t="s">
        <v>52</v>
      </c>
      <c r="F82" s="4">
        <v>0</v>
      </c>
      <c r="G82" s="1" t="s">
        <v>52</v>
      </c>
      <c r="H82" s="4">
        <v>0</v>
      </c>
      <c r="I82" s="1" t="s">
        <v>52</v>
      </c>
      <c r="J82" s="4">
        <v>0</v>
      </c>
      <c r="K82" s="1" t="s">
        <v>52</v>
      </c>
      <c r="L82" s="1" t="s">
        <v>52</v>
      </c>
      <c r="M82" s="1" t="s">
        <v>52</v>
      </c>
      <c r="N82" s="1" t="s">
        <v>52</v>
      </c>
    </row>
    <row r="83" spans="1:14" x14ac:dyDescent="0.3">
      <c r="A83" s="5" t="s">
        <v>36</v>
      </c>
      <c r="B83" s="1" t="s">
        <v>52</v>
      </c>
      <c r="C83" s="2">
        <f>10*C80</f>
        <v>2000000000000</v>
      </c>
      <c r="D83" s="1" t="s">
        <v>52</v>
      </c>
      <c r="E83" s="1" t="s">
        <v>52</v>
      </c>
      <c r="F83" s="2">
        <f>10*F80</f>
        <v>2000000000000</v>
      </c>
      <c r="G83" s="1" t="s">
        <v>52</v>
      </c>
      <c r="H83" s="2">
        <f>10*H80</f>
        <v>2000000000000</v>
      </c>
      <c r="I83" s="1" t="s">
        <v>52</v>
      </c>
      <c r="J83" s="2">
        <f>10*J80</f>
        <v>2000000000000</v>
      </c>
      <c r="K83" s="1" t="s">
        <v>52</v>
      </c>
      <c r="L83" s="1" t="s">
        <v>52</v>
      </c>
      <c r="M83" s="1" t="s">
        <v>52</v>
      </c>
      <c r="N83" s="1" t="s">
        <v>52</v>
      </c>
    </row>
    <row r="84" spans="1:14" x14ac:dyDescent="0.3">
      <c r="A84" s="5" t="s">
        <v>37</v>
      </c>
      <c r="B84" s="1" t="s">
        <v>52</v>
      </c>
      <c r="C84" s="2">
        <f>10*C80</f>
        <v>2000000000000</v>
      </c>
      <c r="D84" s="1" t="s">
        <v>52</v>
      </c>
      <c r="E84" s="1" t="s">
        <v>52</v>
      </c>
      <c r="F84" s="2">
        <f>10*F80</f>
        <v>2000000000000</v>
      </c>
      <c r="G84" s="1" t="s">
        <v>52</v>
      </c>
      <c r="H84" s="2">
        <f>10*H80</f>
        <v>2000000000000</v>
      </c>
      <c r="I84" s="1" t="s">
        <v>52</v>
      </c>
      <c r="J84" s="2">
        <f>10*J80</f>
        <v>2000000000000</v>
      </c>
      <c r="K84" s="1" t="s">
        <v>52</v>
      </c>
      <c r="L84" s="1" t="s">
        <v>52</v>
      </c>
      <c r="M84" s="1" t="s">
        <v>52</v>
      </c>
      <c r="N84" s="1" t="s">
        <v>52</v>
      </c>
    </row>
    <row r="85" spans="1:14" x14ac:dyDescent="0.3">
      <c r="A85" s="1" t="s">
        <v>38</v>
      </c>
      <c r="B85" s="1" t="s">
        <v>52</v>
      </c>
      <c r="C85" s="2">
        <v>190000</v>
      </c>
      <c r="D85" s="1" t="s">
        <v>52</v>
      </c>
      <c r="E85" s="1" t="s">
        <v>52</v>
      </c>
      <c r="F85" s="2">
        <v>190000</v>
      </c>
      <c r="G85" s="1" t="s">
        <v>52</v>
      </c>
      <c r="H85" s="2">
        <v>190000</v>
      </c>
      <c r="I85" s="1" t="s">
        <v>52</v>
      </c>
      <c r="J85" s="2">
        <v>190000</v>
      </c>
      <c r="K85" s="1" t="s">
        <v>52</v>
      </c>
      <c r="L85" s="1" t="s">
        <v>52</v>
      </c>
      <c r="M85" s="1" t="s">
        <v>52</v>
      </c>
      <c r="N85" s="1" t="s">
        <v>52</v>
      </c>
    </row>
    <row r="86" spans="1:14" x14ac:dyDescent="0.3">
      <c r="A86" s="1" t="s">
        <v>39</v>
      </c>
      <c r="B86" s="1" t="s">
        <v>52</v>
      </c>
      <c r="C86" s="2">
        <v>190000</v>
      </c>
      <c r="D86" s="1" t="s">
        <v>52</v>
      </c>
      <c r="E86" s="1" t="s">
        <v>52</v>
      </c>
      <c r="F86" s="2">
        <v>190000</v>
      </c>
      <c r="G86" s="1" t="s">
        <v>52</v>
      </c>
      <c r="H86" s="2">
        <v>190000</v>
      </c>
      <c r="I86" s="1" t="s">
        <v>52</v>
      </c>
      <c r="J86" s="2">
        <v>190000</v>
      </c>
      <c r="K86" s="1" t="s">
        <v>52</v>
      </c>
      <c r="L86" s="1" t="s">
        <v>52</v>
      </c>
      <c r="M86" s="1" t="s">
        <v>52</v>
      </c>
      <c r="N86" s="1" t="s">
        <v>52</v>
      </c>
    </row>
    <row r="87" spans="1:14" x14ac:dyDescent="0.3">
      <c r="A87" s="1" t="s">
        <v>33</v>
      </c>
      <c r="B87" s="1" t="s">
        <v>52</v>
      </c>
      <c r="C87" s="2">
        <v>10000000</v>
      </c>
      <c r="D87" s="1" t="s">
        <v>52</v>
      </c>
      <c r="E87" s="1" t="s">
        <v>52</v>
      </c>
      <c r="F87" s="2">
        <v>10000000</v>
      </c>
      <c r="G87" s="1" t="s">
        <v>52</v>
      </c>
      <c r="H87" s="2">
        <v>10000000</v>
      </c>
      <c r="I87" s="1" t="s">
        <v>52</v>
      </c>
      <c r="J87" s="2">
        <v>10000000</v>
      </c>
      <c r="K87" s="1" t="s">
        <v>52</v>
      </c>
      <c r="L87" s="1" t="s">
        <v>52</v>
      </c>
      <c r="M87" s="1" t="s">
        <v>52</v>
      </c>
      <c r="N87" s="1" t="s">
        <v>52</v>
      </c>
    </row>
    <row r="88" spans="1:14" x14ac:dyDescent="0.3">
      <c r="A88" s="1" t="s">
        <v>40</v>
      </c>
      <c r="B88" s="1" t="s">
        <v>52</v>
      </c>
      <c r="C88" s="4">
        <v>0.15</v>
      </c>
      <c r="D88" s="1" t="s">
        <v>52</v>
      </c>
      <c r="E88" s="1" t="s">
        <v>52</v>
      </c>
      <c r="F88" s="4">
        <v>0.15</v>
      </c>
      <c r="G88" s="1" t="s">
        <v>52</v>
      </c>
      <c r="H88" s="4">
        <v>0.15</v>
      </c>
      <c r="I88" s="1" t="s">
        <v>52</v>
      </c>
      <c r="J88" s="4">
        <v>0.15</v>
      </c>
      <c r="K88" s="1" t="s">
        <v>52</v>
      </c>
      <c r="L88" s="1" t="s">
        <v>52</v>
      </c>
      <c r="M88" s="1" t="s">
        <v>52</v>
      </c>
      <c r="N88" s="1" t="s">
        <v>52</v>
      </c>
    </row>
    <row r="89" spans="1:14" x14ac:dyDescent="0.3">
      <c r="A89" s="1" t="s">
        <v>41</v>
      </c>
      <c r="B89" s="1" t="s">
        <v>52</v>
      </c>
      <c r="C89" s="2">
        <v>200000000000</v>
      </c>
      <c r="D89" s="1" t="s">
        <v>52</v>
      </c>
      <c r="E89" s="1" t="s">
        <v>52</v>
      </c>
      <c r="F89" s="2">
        <v>200000000000</v>
      </c>
      <c r="G89" s="1" t="s">
        <v>52</v>
      </c>
      <c r="H89" s="2">
        <v>200000000000</v>
      </c>
      <c r="I89" s="1" t="s">
        <v>52</v>
      </c>
      <c r="J89" s="2">
        <v>200000000000</v>
      </c>
      <c r="K89" s="1" t="s">
        <v>52</v>
      </c>
      <c r="L89" s="1" t="s">
        <v>52</v>
      </c>
      <c r="M89" s="1" t="s">
        <v>52</v>
      </c>
      <c r="N89" s="1" t="s">
        <v>52</v>
      </c>
    </row>
    <row r="90" spans="1:14" x14ac:dyDescent="0.3">
      <c r="A90" s="1" t="s">
        <v>42</v>
      </c>
      <c r="B90" s="1" t="s">
        <v>52</v>
      </c>
      <c r="C90" s="4">
        <v>0</v>
      </c>
      <c r="D90" s="1" t="s">
        <v>52</v>
      </c>
      <c r="E90" s="1" t="s">
        <v>52</v>
      </c>
      <c r="F90" s="4">
        <v>0</v>
      </c>
      <c r="G90" s="1" t="s">
        <v>52</v>
      </c>
      <c r="H90" s="4">
        <v>0</v>
      </c>
      <c r="I90" s="1" t="s">
        <v>52</v>
      </c>
      <c r="J90" s="4">
        <v>0</v>
      </c>
      <c r="K90" s="1" t="s">
        <v>52</v>
      </c>
      <c r="L90" s="1" t="s">
        <v>52</v>
      </c>
      <c r="M90" s="1" t="s">
        <v>52</v>
      </c>
      <c r="N90" s="1" t="s">
        <v>52</v>
      </c>
    </row>
    <row r="91" spans="1:14" x14ac:dyDescent="0.3">
      <c r="A91" s="1" t="s">
        <v>43</v>
      </c>
      <c r="B91" s="1" t="s">
        <v>52</v>
      </c>
      <c r="C91" s="4">
        <v>0.6</v>
      </c>
      <c r="D91" s="1" t="s">
        <v>52</v>
      </c>
      <c r="E91" s="1" t="s">
        <v>52</v>
      </c>
      <c r="F91" s="4">
        <v>0.6</v>
      </c>
      <c r="G91" s="1" t="s">
        <v>52</v>
      </c>
      <c r="H91" s="4">
        <v>0.6</v>
      </c>
      <c r="I91" s="1" t="s">
        <v>52</v>
      </c>
      <c r="J91" s="4">
        <v>0.6</v>
      </c>
      <c r="K91" s="1" t="s">
        <v>52</v>
      </c>
      <c r="L91" s="1" t="s">
        <v>52</v>
      </c>
      <c r="M91" s="1" t="s">
        <v>52</v>
      </c>
      <c r="N91" s="1" t="s">
        <v>52</v>
      </c>
    </row>
    <row r="92" spans="1:14" x14ac:dyDescent="0.3">
      <c r="A92" s="1" t="s">
        <v>31</v>
      </c>
      <c r="B92" s="1" t="s">
        <v>52</v>
      </c>
      <c r="C92" s="4">
        <v>15</v>
      </c>
      <c r="D92" s="1" t="s">
        <v>52</v>
      </c>
      <c r="E92" s="1" t="s">
        <v>52</v>
      </c>
      <c r="F92" s="4">
        <v>15</v>
      </c>
      <c r="G92" s="1" t="s">
        <v>52</v>
      </c>
      <c r="H92" s="4">
        <v>15</v>
      </c>
      <c r="I92" s="1" t="s">
        <v>52</v>
      </c>
      <c r="J92" s="4">
        <v>15</v>
      </c>
      <c r="K92" s="1" t="s">
        <v>52</v>
      </c>
      <c r="L92" s="1" t="s">
        <v>52</v>
      </c>
      <c r="M92" s="1" t="s">
        <v>52</v>
      </c>
      <c r="N92" s="1" t="s">
        <v>52</v>
      </c>
    </row>
    <row r="93" spans="1:14" x14ac:dyDescent="0.3">
      <c r="A93" s="1" t="s">
        <v>32</v>
      </c>
      <c r="B93" s="1" t="s">
        <v>52</v>
      </c>
      <c r="C93" s="4">
        <v>120</v>
      </c>
      <c r="D93" s="1" t="s">
        <v>52</v>
      </c>
      <c r="E93" s="1" t="s">
        <v>52</v>
      </c>
      <c r="F93" s="4">
        <v>120</v>
      </c>
      <c r="G93" s="1" t="s">
        <v>52</v>
      </c>
      <c r="H93" s="4">
        <v>120</v>
      </c>
      <c r="I93" s="1" t="s">
        <v>52</v>
      </c>
      <c r="J93" s="4">
        <v>120</v>
      </c>
      <c r="K93" s="1" t="s">
        <v>52</v>
      </c>
      <c r="L93" s="1" t="s">
        <v>52</v>
      </c>
      <c r="M93" s="1" t="s">
        <v>52</v>
      </c>
      <c r="N93" s="1" t="s">
        <v>52</v>
      </c>
    </row>
    <row r="94" spans="1:14" x14ac:dyDescent="0.3">
      <c r="A94" s="1" t="s">
        <v>44</v>
      </c>
      <c r="B94" s="1" t="s">
        <v>52</v>
      </c>
      <c r="C94" s="4">
        <v>0.2</v>
      </c>
      <c r="D94" s="1" t="s">
        <v>52</v>
      </c>
      <c r="E94" s="1" t="s">
        <v>52</v>
      </c>
      <c r="F94" s="4">
        <v>0.2</v>
      </c>
      <c r="G94" s="1" t="s">
        <v>52</v>
      </c>
      <c r="H94" s="4">
        <v>0.2</v>
      </c>
      <c r="I94" s="1" t="s">
        <v>52</v>
      </c>
      <c r="J94" s="4">
        <v>0.2</v>
      </c>
      <c r="K94" s="1" t="s">
        <v>52</v>
      </c>
      <c r="L94" s="1" t="s">
        <v>52</v>
      </c>
      <c r="M94" s="1" t="s">
        <v>52</v>
      </c>
      <c r="N94" s="1" t="s">
        <v>52</v>
      </c>
    </row>
    <row r="95" spans="1:14" x14ac:dyDescent="0.3">
      <c r="A95" s="1" t="s">
        <v>45</v>
      </c>
      <c r="B95" s="1" t="s">
        <v>52</v>
      </c>
      <c r="C95" s="4">
        <v>0.44</v>
      </c>
      <c r="D95" s="1" t="s">
        <v>52</v>
      </c>
      <c r="E95" s="1" t="s">
        <v>52</v>
      </c>
      <c r="F95" s="4">
        <v>0.44</v>
      </c>
      <c r="G95" s="1" t="s">
        <v>52</v>
      </c>
      <c r="H95" s="4">
        <v>0.44</v>
      </c>
      <c r="I95" s="1" t="s">
        <v>52</v>
      </c>
      <c r="J95" s="4">
        <v>0.44</v>
      </c>
      <c r="K95" s="1" t="s">
        <v>52</v>
      </c>
      <c r="L95" s="1" t="s">
        <v>52</v>
      </c>
      <c r="M95" s="1" t="s">
        <v>52</v>
      </c>
      <c r="N95" s="1" t="s">
        <v>52</v>
      </c>
    </row>
    <row r="96" spans="1:14" x14ac:dyDescent="0.3">
      <c r="A96" s="1" t="s">
        <v>46</v>
      </c>
      <c r="B96" s="1" t="s">
        <v>52</v>
      </c>
      <c r="C96" s="2" t="s">
        <v>47</v>
      </c>
      <c r="D96" s="1" t="s">
        <v>52</v>
      </c>
      <c r="E96" s="1" t="s">
        <v>52</v>
      </c>
      <c r="F96" s="2" t="s">
        <v>47</v>
      </c>
      <c r="G96" s="1" t="s">
        <v>52</v>
      </c>
      <c r="H96" s="2" t="s">
        <v>47</v>
      </c>
      <c r="I96" s="1" t="s">
        <v>52</v>
      </c>
      <c r="J96" s="2" t="s">
        <v>47</v>
      </c>
      <c r="K96" s="1" t="s">
        <v>52</v>
      </c>
      <c r="L96" s="1" t="s">
        <v>52</v>
      </c>
      <c r="M96" s="1" t="s">
        <v>52</v>
      </c>
      <c r="N96" s="1" t="s">
        <v>52</v>
      </c>
    </row>
    <row r="98" spans="1:14" x14ac:dyDescent="0.3">
      <c r="A98" s="1" t="s">
        <v>23</v>
      </c>
    </row>
    <row r="99" spans="1:14" x14ac:dyDescent="0.3">
      <c r="A99" s="1" t="s">
        <v>19</v>
      </c>
      <c r="B99" s="1">
        <v>2700</v>
      </c>
      <c r="C99" s="1" t="s">
        <v>52</v>
      </c>
      <c r="D99" s="1">
        <v>2700</v>
      </c>
      <c r="E99" s="1" t="s">
        <v>52</v>
      </c>
      <c r="F99" s="1" t="s">
        <v>52</v>
      </c>
      <c r="G99" s="1" t="s">
        <v>52</v>
      </c>
      <c r="H99" s="1" t="s">
        <v>52</v>
      </c>
      <c r="I99" s="1" t="s">
        <v>52</v>
      </c>
      <c r="J99" s="1" t="s">
        <v>52</v>
      </c>
      <c r="K99" s="1" t="s">
        <v>52</v>
      </c>
      <c r="L99" s="1">
        <v>2700</v>
      </c>
      <c r="M99" s="1" t="s">
        <v>52</v>
      </c>
      <c r="N99" s="1" t="s">
        <v>52</v>
      </c>
    </row>
    <row r="100" spans="1:14" x14ac:dyDescent="0.3">
      <c r="A100" s="1" t="s">
        <v>20</v>
      </c>
      <c r="B100" s="2">
        <v>30000000000</v>
      </c>
      <c r="C100" s="1" t="s">
        <v>52</v>
      </c>
      <c r="D100" s="2">
        <v>30000000000</v>
      </c>
      <c r="E100" s="1" t="s">
        <v>52</v>
      </c>
      <c r="F100" s="1" t="s">
        <v>52</v>
      </c>
      <c r="G100" s="1" t="s">
        <v>52</v>
      </c>
      <c r="H100" s="1" t="s">
        <v>52</v>
      </c>
      <c r="I100" s="1" t="s">
        <v>52</v>
      </c>
      <c r="J100" s="1" t="s">
        <v>52</v>
      </c>
      <c r="K100" s="1" t="s">
        <v>52</v>
      </c>
      <c r="L100" s="2">
        <v>30000000000</v>
      </c>
      <c r="M100" s="1" t="s">
        <v>52</v>
      </c>
      <c r="N100" s="1" t="s">
        <v>52</v>
      </c>
    </row>
    <row r="101" spans="1:14" x14ac:dyDescent="0.3">
      <c r="A101" s="1" t="s">
        <v>34</v>
      </c>
      <c r="B101" s="4">
        <v>0.20499999999999999</v>
      </c>
      <c r="C101" s="1" t="s">
        <v>52</v>
      </c>
      <c r="D101" s="4">
        <v>0.20499999999999999</v>
      </c>
      <c r="E101" s="1" t="s">
        <v>52</v>
      </c>
      <c r="F101" s="1" t="s">
        <v>52</v>
      </c>
      <c r="G101" s="1" t="s">
        <v>52</v>
      </c>
      <c r="H101" s="1" t="s">
        <v>52</v>
      </c>
      <c r="I101" s="1" t="s">
        <v>52</v>
      </c>
      <c r="J101" s="1" t="s">
        <v>52</v>
      </c>
      <c r="K101" s="1" t="s">
        <v>52</v>
      </c>
      <c r="L101" s="4">
        <v>0.20499999999999999</v>
      </c>
      <c r="M101" s="1" t="s">
        <v>52</v>
      </c>
      <c r="N101" s="1" t="s">
        <v>52</v>
      </c>
    </row>
    <row r="102" spans="1:14" x14ac:dyDescent="0.3">
      <c r="A102" s="1" t="s">
        <v>35</v>
      </c>
      <c r="B102" s="4">
        <v>0</v>
      </c>
      <c r="C102" s="1" t="s">
        <v>52</v>
      </c>
      <c r="D102" s="4">
        <v>0</v>
      </c>
      <c r="E102" s="1" t="s">
        <v>52</v>
      </c>
      <c r="F102" s="1" t="s">
        <v>52</v>
      </c>
      <c r="G102" s="1" t="s">
        <v>52</v>
      </c>
      <c r="H102" s="1" t="s">
        <v>52</v>
      </c>
      <c r="I102" s="1" t="s">
        <v>52</v>
      </c>
      <c r="J102" s="1" t="s">
        <v>52</v>
      </c>
      <c r="K102" s="1" t="s">
        <v>52</v>
      </c>
      <c r="L102" s="4">
        <v>0</v>
      </c>
      <c r="M102" s="1" t="s">
        <v>52</v>
      </c>
      <c r="N102" s="1" t="s">
        <v>52</v>
      </c>
    </row>
    <row r="103" spans="1:14" x14ac:dyDescent="0.3">
      <c r="A103" s="5" t="s">
        <v>36</v>
      </c>
      <c r="B103" s="6">
        <f>10*B100</f>
        <v>300000000000</v>
      </c>
      <c r="C103" s="1" t="s">
        <v>52</v>
      </c>
      <c r="D103" s="6">
        <f>10*D100</f>
        <v>300000000000</v>
      </c>
      <c r="E103" s="1" t="s">
        <v>52</v>
      </c>
      <c r="F103" s="1" t="s">
        <v>52</v>
      </c>
      <c r="G103" s="1" t="s">
        <v>52</v>
      </c>
      <c r="H103" s="1" t="s">
        <v>52</v>
      </c>
      <c r="I103" s="1" t="s">
        <v>52</v>
      </c>
      <c r="J103" s="1" t="s">
        <v>52</v>
      </c>
      <c r="K103" s="1" t="s">
        <v>52</v>
      </c>
      <c r="L103" s="6">
        <f>10*L100</f>
        <v>300000000000</v>
      </c>
      <c r="M103" s="1" t="s">
        <v>52</v>
      </c>
      <c r="N103" s="1" t="s">
        <v>52</v>
      </c>
    </row>
    <row r="104" spans="1:14" x14ac:dyDescent="0.3">
      <c r="A104" s="5" t="s">
        <v>37</v>
      </c>
      <c r="B104" s="6">
        <f>10*B100</f>
        <v>300000000000</v>
      </c>
      <c r="C104" s="1" t="s">
        <v>52</v>
      </c>
      <c r="D104" s="6">
        <f>10*D100</f>
        <v>300000000000</v>
      </c>
      <c r="E104" s="1" t="s">
        <v>52</v>
      </c>
      <c r="F104" s="1" t="s">
        <v>52</v>
      </c>
      <c r="G104" s="1" t="s">
        <v>52</v>
      </c>
      <c r="H104" s="1" t="s">
        <v>52</v>
      </c>
      <c r="I104" s="1" t="s">
        <v>52</v>
      </c>
      <c r="J104" s="1" t="s">
        <v>52</v>
      </c>
      <c r="K104" s="1" t="s">
        <v>52</v>
      </c>
      <c r="L104" s="6">
        <f>10*L100</f>
        <v>300000000000</v>
      </c>
      <c r="M104" s="1" t="s">
        <v>52</v>
      </c>
      <c r="N104" s="1" t="s">
        <v>52</v>
      </c>
    </row>
    <row r="105" spans="1:14" x14ac:dyDescent="0.3">
      <c r="A105" s="1" t="s">
        <v>38</v>
      </c>
      <c r="B105" s="4">
        <v>20</v>
      </c>
      <c r="C105" s="1" t="s">
        <v>52</v>
      </c>
      <c r="D105" s="4">
        <v>20</v>
      </c>
      <c r="E105" s="1" t="s">
        <v>52</v>
      </c>
      <c r="F105" s="1" t="s">
        <v>52</v>
      </c>
      <c r="G105" s="1" t="s">
        <v>52</v>
      </c>
      <c r="H105" s="1" t="s">
        <v>52</v>
      </c>
      <c r="I105" s="1" t="s">
        <v>52</v>
      </c>
      <c r="J105" s="1" t="s">
        <v>52</v>
      </c>
      <c r="K105" s="1" t="s">
        <v>52</v>
      </c>
      <c r="L105" s="4">
        <v>20</v>
      </c>
      <c r="M105" s="1" t="s">
        <v>52</v>
      </c>
      <c r="N105" s="1" t="s">
        <v>52</v>
      </c>
    </row>
    <row r="106" spans="1:14" x14ac:dyDescent="0.3">
      <c r="A106" s="1" t="s">
        <v>39</v>
      </c>
      <c r="B106" s="4">
        <v>100</v>
      </c>
      <c r="C106" s="1" t="s">
        <v>52</v>
      </c>
      <c r="D106" s="4">
        <v>100</v>
      </c>
      <c r="E106" s="1" t="s">
        <v>52</v>
      </c>
      <c r="F106" s="1" t="s">
        <v>52</v>
      </c>
      <c r="G106" s="1" t="s">
        <v>52</v>
      </c>
      <c r="H106" s="1" t="s">
        <v>52</v>
      </c>
      <c r="I106" s="1" t="s">
        <v>52</v>
      </c>
      <c r="J106" s="1" t="s">
        <v>52</v>
      </c>
      <c r="K106" s="1" t="s">
        <v>52</v>
      </c>
      <c r="L106" s="4">
        <v>100</v>
      </c>
      <c r="M106" s="1" t="s">
        <v>52</v>
      </c>
      <c r="N106" s="1" t="s">
        <v>52</v>
      </c>
    </row>
    <row r="107" spans="1:14" x14ac:dyDescent="0.3">
      <c r="A107" s="1" t="s">
        <v>33</v>
      </c>
      <c r="B107" s="2">
        <v>4000000</v>
      </c>
      <c r="C107" s="1" t="s">
        <v>52</v>
      </c>
      <c r="D107" s="2">
        <v>4000000</v>
      </c>
      <c r="E107" s="1" t="s">
        <v>52</v>
      </c>
      <c r="F107" s="1" t="s">
        <v>52</v>
      </c>
      <c r="G107" s="1" t="s">
        <v>52</v>
      </c>
      <c r="H107" s="1" t="s">
        <v>52</v>
      </c>
      <c r="I107" s="1" t="s">
        <v>52</v>
      </c>
      <c r="J107" s="1" t="s">
        <v>52</v>
      </c>
      <c r="K107" s="1" t="s">
        <v>52</v>
      </c>
      <c r="L107" s="2">
        <v>4000000</v>
      </c>
      <c r="M107" s="1" t="s">
        <v>52</v>
      </c>
      <c r="N107" s="1" t="s">
        <v>52</v>
      </c>
    </row>
    <row r="108" spans="1:14" x14ac:dyDescent="0.3">
      <c r="A108" s="1" t="s">
        <v>40</v>
      </c>
      <c r="B108" s="4">
        <v>0.6</v>
      </c>
      <c r="C108" s="1" t="s">
        <v>52</v>
      </c>
      <c r="D108" s="4">
        <v>0.6</v>
      </c>
      <c r="E108" s="1" t="s">
        <v>52</v>
      </c>
      <c r="F108" s="1" t="s">
        <v>52</v>
      </c>
      <c r="G108" s="1" t="s">
        <v>52</v>
      </c>
      <c r="H108" s="1" t="s">
        <v>52</v>
      </c>
      <c r="I108" s="1" t="s">
        <v>52</v>
      </c>
      <c r="J108" s="1" t="s">
        <v>52</v>
      </c>
      <c r="K108" s="1" t="s">
        <v>52</v>
      </c>
      <c r="L108" s="4">
        <v>0.6</v>
      </c>
      <c r="M108" s="1" t="s">
        <v>52</v>
      </c>
      <c r="N108" s="1" t="s">
        <v>52</v>
      </c>
    </row>
    <row r="109" spans="1:14" x14ac:dyDescent="0.3">
      <c r="A109" s="1" t="s">
        <v>41</v>
      </c>
      <c r="B109" s="2">
        <v>8000000</v>
      </c>
      <c r="C109" s="1" t="s">
        <v>52</v>
      </c>
      <c r="D109" s="2">
        <v>8000000</v>
      </c>
      <c r="E109" s="1" t="s">
        <v>52</v>
      </c>
      <c r="F109" s="1" t="s">
        <v>52</v>
      </c>
      <c r="G109" s="1" t="s">
        <v>52</v>
      </c>
      <c r="H109" s="1" t="s">
        <v>52</v>
      </c>
      <c r="I109" s="1" t="s">
        <v>52</v>
      </c>
      <c r="J109" s="1" t="s">
        <v>52</v>
      </c>
      <c r="K109" s="1" t="s">
        <v>52</v>
      </c>
      <c r="L109" s="2">
        <v>8000000</v>
      </c>
      <c r="M109" s="1" t="s">
        <v>52</v>
      </c>
      <c r="N109" s="1" t="s">
        <v>52</v>
      </c>
    </row>
    <row r="110" spans="1:14" x14ac:dyDescent="0.3">
      <c r="A110" s="1" t="s">
        <v>42</v>
      </c>
      <c r="B110" s="4">
        <v>0</v>
      </c>
      <c r="C110" s="1" t="s">
        <v>52</v>
      </c>
      <c r="D110" s="4">
        <v>0</v>
      </c>
      <c r="E110" s="1" t="s">
        <v>52</v>
      </c>
      <c r="F110" s="1" t="s">
        <v>52</v>
      </c>
      <c r="G110" s="1" t="s">
        <v>52</v>
      </c>
      <c r="H110" s="1" t="s">
        <v>52</v>
      </c>
      <c r="I110" s="1" t="s">
        <v>52</v>
      </c>
      <c r="J110" s="1" t="s">
        <v>52</v>
      </c>
      <c r="K110" s="1" t="s">
        <v>52</v>
      </c>
      <c r="L110" s="4">
        <v>0</v>
      </c>
      <c r="M110" s="1" t="s">
        <v>52</v>
      </c>
      <c r="N110" s="1" t="s">
        <v>52</v>
      </c>
    </row>
    <row r="111" spans="1:14" x14ac:dyDescent="0.3">
      <c r="A111" s="1" t="s">
        <v>43</v>
      </c>
      <c r="B111" s="4">
        <v>0.6</v>
      </c>
      <c r="C111" s="1" t="s">
        <v>52</v>
      </c>
      <c r="D111" s="4">
        <v>0.6</v>
      </c>
      <c r="E111" s="1" t="s">
        <v>52</v>
      </c>
      <c r="F111" s="1" t="s">
        <v>52</v>
      </c>
      <c r="G111" s="1" t="s">
        <v>52</v>
      </c>
      <c r="H111" s="1" t="s">
        <v>52</v>
      </c>
      <c r="I111" s="1" t="s">
        <v>52</v>
      </c>
      <c r="J111" s="1" t="s">
        <v>52</v>
      </c>
      <c r="K111" s="1" t="s">
        <v>52</v>
      </c>
      <c r="L111" s="4">
        <v>0.6</v>
      </c>
      <c r="M111" s="1" t="s">
        <v>52</v>
      </c>
      <c r="N111" s="1" t="s">
        <v>52</v>
      </c>
    </row>
    <row r="112" spans="1:14" x14ac:dyDescent="0.3">
      <c r="A112" s="1" t="s">
        <v>31</v>
      </c>
      <c r="B112" s="4">
        <v>15</v>
      </c>
      <c r="C112" s="1" t="s">
        <v>52</v>
      </c>
      <c r="D112" s="4">
        <v>15</v>
      </c>
      <c r="E112" s="1" t="s">
        <v>52</v>
      </c>
      <c r="F112" s="1" t="s">
        <v>52</v>
      </c>
      <c r="G112" s="1" t="s">
        <v>52</v>
      </c>
      <c r="H112" s="1" t="s">
        <v>52</v>
      </c>
      <c r="I112" s="1" t="s">
        <v>52</v>
      </c>
      <c r="J112" s="1" t="s">
        <v>52</v>
      </c>
      <c r="K112" s="1" t="s">
        <v>52</v>
      </c>
      <c r="L112" s="4">
        <v>15</v>
      </c>
      <c r="M112" s="1" t="s">
        <v>52</v>
      </c>
      <c r="N112" s="1" t="s">
        <v>52</v>
      </c>
    </row>
    <row r="113" spans="1:14" x14ac:dyDescent="0.3">
      <c r="A113" s="1" t="s">
        <v>32</v>
      </c>
      <c r="B113" s="4">
        <v>120</v>
      </c>
      <c r="C113" s="1" t="s">
        <v>52</v>
      </c>
      <c r="D113" s="4">
        <v>120</v>
      </c>
      <c r="E113" s="1" t="s">
        <v>52</v>
      </c>
      <c r="F113" s="1" t="s">
        <v>52</v>
      </c>
      <c r="G113" s="1" t="s">
        <v>52</v>
      </c>
      <c r="H113" s="1" t="s">
        <v>52</v>
      </c>
      <c r="I113" s="1" t="s">
        <v>52</v>
      </c>
      <c r="J113" s="1" t="s">
        <v>52</v>
      </c>
      <c r="K113" s="1" t="s">
        <v>52</v>
      </c>
      <c r="L113" s="4">
        <v>120</v>
      </c>
      <c r="M113" s="1" t="s">
        <v>52</v>
      </c>
      <c r="N113" s="1" t="s">
        <v>52</v>
      </c>
    </row>
    <row r="114" spans="1:14" x14ac:dyDescent="0.3">
      <c r="A114" s="1" t="s">
        <v>44</v>
      </c>
      <c r="B114" s="4">
        <v>0.2</v>
      </c>
      <c r="C114" s="1" t="s">
        <v>52</v>
      </c>
      <c r="D114" s="4">
        <v>0.2</v>
      </c>
      <c r="E114" s="1" t="s">
        <v>52</v>
      </c>
      <c r="F114" s="1" t="s">
        <v>52</v>
      </c>
      <c r="G114" s="1" t="s">
        <v>52</v>
      </c>
      <c r="H114" s="1" t="s">
        <v>52</v>
      </c>
      <c r="I114" s="1" t="s">
        <v>52</v>
      </c>
      <c r="J114" s="1" t="s">
        <v>52</v>
      </c>
      <c r="K114" s="1" t="s">
        <v>52</v>
      </c>
      <c r="L114" s="4">
        <v>0.2</v>
      </c>
      <c r="M114" s="1" t="s">
        <v>52</v>
      </c>
      <c r="N114" s="1" t="s">
        <v>52</v>
      </c>
    </row>
    <row r="115" spans="1:14" x14ac:dyDescent="0.3">
      <c r="A115" s="1" t="s">
        <v>45</v>
      </c>
      <c r="B115" s="2">
        <v>0.6</v>
      </c>
      <c r="C115" s="1" t="s">
        <v>52</v>
      </c>
      <c r="D115" s="2">
        <v>0.6</v>
      </c>
      <c r="E115" s="1" t="s">
        <v>52</v>
      </c>
      <c r="F115" s="1" t="s">
        <v>52</v>
      </c>
      <c r="G115" s="1" t="s">
        <v>52</v>
      </c>
      <c r="H115" s="1" t="s">
        <v>52</v>
      </c>
      <c r="I115" s="1" t="s">
        <v>52</v>
      </c>
      <c r="J115" s="1" t="s">
        <v>52</v>
      </c>
      <c r="K115" s="1" t="s">
        <v>52</v>
      </c>
      <c r="L115" s="2">
        <v>0.6</v>
      </c>
      <c r="M115" s="1" t="s">
        <v>52</v>
      </c>
      <c r="N115" s="1" t="s">
        <v>52</v>
      </c>
    </row>
    <row r="116" spans="1:14" x14ac:dyDescent="0.3">
      <c r="A116" s="1" t="s">
        <v>46</v>
      </c>
      <c r="B116" s="2" t="s">
        <v>47</v>
      </c>
      <c r="C116" s="1" t="s">
        <v>52</v>
      </c>
      <c r="D116" s="2" t="s">
        <v>47</v>
      </c>
      <c r="E116" s="1" t="s">
        <v>52</v>
      </c>
      <c r="F116" s="1" t="s">
        <v>52</v>
      </c>
      <c r="G116" s="1" t="s">
        <v>52</v>
      </c>
      <c r="H116" s="1" t="s">
        <v>52</v>
      </c>
      <c r="I116" s="1" t="s">
        <v>52</v>
      </c>
      <c r="J116" s="1" t="s">
        <v>52</v>
      </c>
      <c r="K116" s="1" t="s">
        <v>52</v>
      </c>
      <c r="L116" s="2" t="s">
        <v>47</v>
      </c>
      <c r="M116" s="1" t="s">
        <v>52</v>
      </c>
      <c r="N116" s="1" t="s">
        <v>52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Trapp</dc:creator>
  <cp:lastModifiedBy>Michael Trapp</cp:lastModifiedBy>
  <dcterms:created xsi:type="dcterms:W3CDTF">2019-07-17T13:26:20Z</dcterms:created>
  <dcterms:modified xsi:type="dcterms:W3CDTF">2019-07-23T16:07:25Z</dcterms:modified>
</cp:coreProperties>
</file>