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harmann/Documents/git_repositories/ABC-pipeline/scripts/"/>
    </mc:Choice>
  </mc:AlternateContent>
  <xr:revisionPtr revIDLastSave="0" documentId="13_ncr:1_{4BA53661-E41E-5C4E-99F7-35293666CC93}" xr6:coauthVersionLast="36" xr6:coauthVersionMax="36" xr10:uidLastSave="{00000000-0000-0000-0000-000000000000}"/>
  <bookViews>
    <workbookView xWindow="220" yWindow="460" windowWidth="25440" windowHeight="13880" xr2:uid="{29BE3784-9D5F-624A-A001-610CF7A28B44}"/>
  </bookViews>
  <sheets>
    <sheet name="Sheet1" sheetId="3" r:id="rId1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9" i="3" l="1"/>
  <c r="C11" i="3"/>
  <c r="B11" i="3"/>
  <c r="B20" i="3"/>
  <c r="C19" i="3"/>
  <c r="B19" i="3"/>
  <c r="D18" i="3"/>
  <c r="C18" i="3"/>
  <c r="B18" i="3"/>
  <c r="E17" i="3"/>
  <c r="D17" i="3"/>
  <c r="C17" i="3"/>
  <c r="B17" i="3"/>
  <c r="F16" i="3"/>
  <c r="E16" i="3"/>
  <c r="D16" i="3"/>
  <c r="C16" i="3"/>
  <c r="B16" i="3"/>
  <c r="G15" i="3"/>
  <c r="F15" i="3"/>
  <c r="E15" i="3"/>
  <c r="D15" i="3"/>
  <c r="C15" i="3"/>
  <c r="B15" i="3"/>
  <c r="H14" i="3"/>
  <c r="G14" i="3"/>
  <c r="F14" i="3"/>
  <c r="E14" i="3"/>
  <c r="D14" i="3"/>
  <c r="C14" i="3"/>
  <c r="B14" i="3"/>
  <c r="I13" i="3"/>
  <c r="H13" i="3"/>
  <c r="G13" i="3"/>
  <c r="F13" i="3"/>
  <c r="E13" i="3"/>
  <c r="D13" i="3"/>
  <c r="C13" i="3"/>
  <c r="B13" i="3"/>
  <c r="J12" i="3"/>
  <c r="I12" i="3"/>
  <c r="H12" i="3"/>
  <c r="G12" i="3"/>
  <c r="F12" i="3"/>
  <c r="E12" i="3"/>
  <c r="D12" i="3"/>
  <c r="C12" i="3"/>
  <c r="B12" i="3"/>
  <c r="K11" i="3"/>
  <c r="J11" i="3"/>
  <c r="I11" i="3"/>
  <c r="H11" i="3"/>
  <c r="G11" i="3"/>
  <c r="F11" i="3"/>
  <c r="E11" i="3"/>
  <c r="D11" i="3"/>
  <c r="N20" i="3" l="1"/>
</calcChain>
</file>

<file path=xl/sharedStrings.xml><?xml version="1.0" encoding="utf-8"?>
<sst xmlns="http://schemas.openxmlformats.org/spreadsheetml/2006/main" count="117" uniqueCount="117">
  <si>
    <t>glob_ss_avg</t>
  </si>
  <si>
    <t>glob_ss_std</t>
  </si>
  <si>
    <t>glob_pi_avg</t>
  </si>
  <si>
    <t>glob_pi_std</t>
  </si>
  <si>
    <t>p1_ss_avg</t>
  </si>
  <si>
    <t>p1_ss_std</t>
  </si>
  <si>
    <t>p1_pa_avg</t>
  </si>
  <si>
    <t>p1_pa_std</t>
  </si>
  <si>
    <t>p1_pi_avg</t>
  </si>
  <si>
    <t>p1_pi_std</t>
  </si>
  <si>
    <t>p1_thetaW_avg</t>
  </si>
  <si>
    <t>p1_thetaW_std</t>
  </si>
  <si>
    <t>p1_TajD_avg</t>
  </si>
  <si>
    <t>p1_TajD_std</t>
  </si>
  <si>
    <t>p2_ss_avg</t>
  </si>
  <si>
    <t>p2_ss_std</t>
  </si>
  <si>
    <t>p2_pa_avg</t>
  </si>
  <si>
    <t>p2_pa_std</t>
  </si>
  <si>
    <t>p2_pi_avg</t>
  </si>
  <si>
    <t>p2_pi_std</t>
  </si>
  <si>
    <t>p2_thetaW_avg</t>
  </si>
  <si>
    <t>p2_thetaW_std</t>
  </si>
  <si>
    <t>p2_TajD_avg</t>
  </si>
  <si>
    <t>p2_TajD_std</t>
  </si>
  <si>
    <t>pair1v2_srefc_avg</t>
  </si>
  <si>
    <t>pair1v2_srefc_std</t>
  </si>
  <si>
    <t>pair1v2_dxy_avg</t>
  </si>
  <si>
    <t>pair1v2_dxy_std</t>
  </si>
  <si>
    <t>pair1v2_netDiv_avg</t>
  </si>
  <si>
    <t>pair1v2_netDiv_std</t>
  </si>
  <si>
    <t>pair1v2_Fst_avg</t>
  </si>
  <si>
    <t>pair1v2_Fst_std</t>
  </si>
  <si>
    <t>pair1v2_Fst_beta1</t>
  </si>
  <si>
    <t>pair1v2_Fst_beta2</t>
  </si>
  <si>
    <t>pair1v2_dxy_perc05</t>
  </si>
  <si>
    <t>pair1v2_dxy_perc25</t>
  </si>
  <si>
    <t>pair1v2_dxy_perc50</t>
  </si>
  <si>
    <t>pair1v2_dxy_perc75</t>
  </si>
  <si>
    <t>pair1v2_dxy_perc95</t>
  </si>
  <si>
    <t>pair1v2_netDiv_perc05</t>
  </si>
  <si>
    <t>pair1v2_netDiv_perc25</t>
  </si>
  <si>
    <t>pair1v2_netDiv_perc50</t>
  </si>
  <si>
    <t>pair1v2_netDiv_perc75</t>
  </si>
  <si>
    <t>pair1v2_netDiv_perc95</t>
  </si>
  <si>
    <t>pair1v2_Fst_perc05</t>
  </si>
  <si>
    <t>pair1v2_Fst_perc25</t>
  </si>
  <si>
    <t>pair1v2_Fst_perc50</t>
  </si>
  <si>
    <t>pair1v2_Fst_perc75</t>
  </si>
  <si>
    <t>pair1v2_Fst_perc95</t>
  </si>
  <si>
    <t>pair1v2_corr_coeff_pi</t>
  </si>
  <si>
    <t>pair1v2_dxy_hist_lowest_bins</t>
  </si>
  <si>
    <t>pair1v2_dxy_hist_subhighest_bins</t>
  </si>
  <si>
    <t>pair1v2_dxy_hist_highest_bins</t>
  </si>
  <si>
    <t>pair1v2_netDiv_hist_lowest_bins</t>
  </si>
  <si>
    <t>pair1v2_netDiv_hist_subhighest_bins</t>
  </si>
  <si>
    <t>pair1v2_netDiv_hist_highest_bins</t>
  </si>
  <si>
    <t>pair1v2_Fst_hist_lowest_bins</t>
  </si>
  <si>
    <t>pair1v2_Fst_hist_subhighest_bins</t>
  </si>
  <si>
    <t>pair1v2_Fst_hist_highest_bins</t>
  </si>
  <si>
    <t>pair1v2_JSFS_bin_0</t>
  </si>
  <si>
    <t>pair1v2_JSFS_bin_1</t>
  </si>
  <si>
    <t>pair1v2_JSFS_bin_2</t>
  </si>
  <si>
    <t>pair1v2_JSFS_bin_3</t>
  </si>
  <si>
    <t>pair1v2_JSFS_bin_4</t>
  </si>
  <si>
    <t>pair1v2_JSFS_bin_5</t>
  </si>
  <si>
    <t>pair1v2_JSFS_bin_6</t>
  </si>
  <si>
    <t>pair1v2_JSFS_bin_7</t>
  </si>
  <si>
    <t>pair1v2_JSFS_bin_8</t>
  </si>
  <si>
    <t>pair1v2_JSFS_bin_9</t>
  </si>
  <si>
    <t>pair1v2_JSFS_bin_10</t>
  </si>
  <si>
    <t>pair1v2_JSFS_bin_11</t>
  </si>
  <si>
    <t>pair1v2_JSFS_bin_12</t>
  </si>
  <si>
    <t>pair1v2_JSFS_bin_13</t>
  </si>
  <si>
    <t>pair1v2_JSFS_bin_14</t>
  </si>
  <si>
    <t>pair1v2_JSFS_bin_15</t>
  </si>
  <si>
    <t>pair1v2_JSFS_bin_16</t>
  </si>
  <si>
    <t>pair1v2_JSFS_bin_17</t>
  </si>
  <si>
    <t>pair1v2_JSFS_bin_18</t>
  </si>
  <si>
    <t>pair1v2_JSFS_bin_19</t>
  </si>
  <si>
    <t>pair1v2_JSFS_bin_20</t>
  </si>
  <si>
    <t>pair1v2_JSFS_bin_21</t>
  </si>
  <si>
    <t>pair1v2_JSFS_bin_22</t>
  </si>
  <si>
    <t>pair1v2_JSFS_bin_23</t>
  </si>
  <si>
    <t>pair1v2_JSFS_bin_24</t>
  </si>
  <si>
    <t>pair1v2_JSFS_bin_25</t>
  </si>
  <si>
    <t>pair1v2_JSFS_bin_26</t>
  </si>
  <si>
    <t>pair1v2_JSFS_bin_27</t>
  </si>
  <si>
    <t>pair1v2_JSFS_bin_28</t>
  </si>
  <si>
    <t>pair1v2_JSFS_bin_29</t>
  </si>
  <si>
    <t>pair1v2_JSFS_bin_30</t>
  </si>
  <si>
    <t>pair1v2_JSFS_bin_31</t>
  </si>
  <si>
    <t>pair1v2_JSFS_bin_32</t>
  </si>
  <si>
    <t>pair1v2_JSFS_bin_33</t>
  </si>
  <si>
    <t>pair1v2_JSFS_bin_34</t>
  </si>
  <si>
    <t>pair1v2_JSFS_bin_35</t>
  </si>
  <si>
    <t>pair1v2_JSFS_bin_36</t>
  </si>
  <si>
    <t>pair1v2_JSFS_bin_37</t>
  </si>
  <si>
    <t>pair1v2_JSFS_bin_38</t>
  </si>
  <si>
    <t>pair1v2_JSFS_bin_39</t>
  </si>
  <si>
    <t>pair1v2_JSFS_bin_40</t>
  </si>
  <si>
    <t>pair1v2_JSFS_bin_41</t>
  </si>
  <si>
    <t>pair1v2_JSFS_bin_42</t>
  </si>
  <si>
    <t>pair1v2_JSFS_bin_43</t>
  </si>
  <si>
    <t>pair1v2_JSFS_bin_44</t>
  </si>
  <si>
    <t>pair1v2_JSFS_bin_45</t>
  </si>
  <si>
    <t>pair1v2_JSFS_bin_46</t>
  </si>
  <si>
    <t>pair1v2_JSFS_bin_47</t>
  </si>
  <si>
    <t>pair1v2_JSFS_bin_48</t>
  </si>
  <si>
    <t>pair1v2_JSFS_bin_49</t>
  </si>
  <si>
    <t>pair1v2_JSFS_bin_50</t>
  </si>
  <si>
    <t>pair1v2_JSFS_bin_51</t>
  </si>
  <si>
    <t>pair1v2_JSFS_bin_52</t>
  </si>
  <si>
    <t>pair1v2_JSFS_bin_53</t>
  </si>
  <si>
    <t>pair1v2_JSFS_bin_54</t>
  </si>
  <si>
    <t>sum of marginal bins:</t>
  </si>
  <si>
    <t>sum of middle bins:</t>
  </si>
  <si>
    <t>paste observed ABCstat.txt here: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</si>
</sst>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5BDF-7AA9-A94A-A814-9E9DC97A4FE8}">
  <dimension ref="A1:DJ20"/>
  <sheetViews>
    <sheetView tabSelected="1" workbookViewId="0">
      <selection activeCell="D7" sqref="D7"/>
    </sheetView>
  </sheetViews>
  <sheetFormatPr baseColWidth="10" defaultColWidth="8.83203125" defaultRowHeight="16" x14ac:dyDescent="0.2"/>
  <cols>
    <col min="1" max="12" width="6.6640625" customWidth="1"/>
    <col min="13" max="13" width="19" customWidth="1"/>
    <col min="50" max="50" width="19.1640625" bestFit="1" customWidth="1"/>
    <col min="51" max="51" width="26" bestFit="1" customWidth="1"/>
    <col min="52" max="52" width="29.5" bestFit="1" customWidth="1"/>
    <col min="53" max="53" width="26.6640625" bestFit="1" customWidth="1"/>
    <col min="54" max="54" width="28.6640625" bestFit="1" customWidth="1"/>
    <col min="55" max="55" width="32.1640625" bestFit="1" customWidth="1"/>
    <col min="56" max="56" width="29.1640625" bestFit="1" customWidth="1"/>
    <col min="57" max="57" width="25.83203125" bestFit="1" customWidth="1"/>
    <col min="58" max="58" width="29.33203125" bestFit="1" customWidth="1"/>
    <col min="59" max="59" width="26.33203125" bestFit="1" customWidth="1"/>
    <col min="60" max="69" width="17.5" bestFit="1" customWidth="1"/>
    <col min="70" max="114" width="18.5" bestFit="1" customWidth="1"/>
  </cols>
  <sheetData>
    <row r="1" spans="1:114" ht="31" x14ac:dyDescent="0.35">
      <c r="A1" s="3" t="s">
        <v>116</v>
      </c>
    </row>
    <row r="2" spans="1:114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103</v>
      </c>
      <c r="DA2" t="s">
        <v>104</v>
      </c>
      <c r="DB2" t="s">
        <v>105</v>
      </c>
      <c r="DC2" t="s">
        <v>106</v>
      </c>
      <c r="DD2" t="s">
        <v>107</v>
      </c>
      <c r="DE2" t="s">
        <v>108</v>
      </c>
      <c r="DF2" t="s">
        <v>109</v>
      </c>
      <c r="DG2" t="s">
        <v>110</v>
      </c>
      <c r="DH2" t="s">
        <v>111</v>
      </c>
      <c r="DI2" t="s">
        <v>112</v>
      </c>
      <c r="DJ2" t="s">
        <v>113</v>
      </c>
    </row>
    <row r="3" spans="1:114" x14ac:dyDescent="0.2">
      <c r="A3">
        <v>3.0575072184793002</v>
      </c>
      <c r="B3">
        <v>3.46372844890494</v>
      </c>
      <c r="C3">
        <v>4.9320031459435896E-3</v>
      </c>
      <c r="D3">
        <v>6.5693707639650802E-3</v>
      </c>
      <c r="E3">
        <v>2.3012512030798802</v>
      </c>
      <c r="F3">
        <v>2.8653128422161802</v>
      </c>
      <c r="G3">
        <v>2.9232435033686199</v>
      </c>
      <c r="H3">
        <v>2.7787570131978399</v>
      </c>
      <c r="I3">
        <v>3.2770835944394699E-3</v>
      </c>
      <c r="J3">
        <v>5.1271905849021001E-3</v>
      </c>
      <c r="K3">
        <v>3.2584070414078499E-3</v>
      </c>
      <c r="L3">
        <v>4.1790635727817797E-3</v>
      </c>
      <c r="M3">
        <v>-2.9330675725420599E-2</v>
      </c>
      <c r="N3">
        <v>0.97871195069393702</v>
      </c>
      <c r="O3">
        <v>0.44682386910490801</v>
      </c>
      <c r="P3">
        <v>1.28207153818952</v>
      </c>
      <c r="Q3">
        <v>1.06881616939364</v>
      </c>
      <c r="R3">
        <v>1.4448739979527301</v>
      </c>
      <c r="S3">
        <v>1.0260404588206E-3</v>
      </c>
      <c r="T3">
        <v>3.32371491676722E-3</v>
      </c>
      <c r="U3">
        <v>7.1558557512085505E-4</v>
      </c>
      <c r="V3">
        <v>2.08910542328685E-3</v>
      </c>
      <c r="W3">
        <v>0.726350094239262</v>
      </c>
      <c r="X3">
        <v>1.0957305572428699</v>
      </c>
      <c r="Y3">
        <v>0.46342637151106802</v>
      </c>
      <c r="Z3">
        <v>1.19606356362703</v>
      </c>
      <c r="AA3">
        <v>7.8968697568975402E-3</v>
      </c>
      <c r="AB3">
        <v>1.16701787577845E-2</v>
      </c>
      <c r="AC3">
        <v>5.7453077302675104E-3</v>
      </c>
      <c r="AD3">
        <v>1.00224199640953E-2</v>
      </c>
      <c r="AE3">
        <v>0.338077580556714</v>
      </c>
      <c r="AF3">
        <v>0.27686742857382202</v>
      </c>
      <c r="AG3">
        <v>0.490224551561177</v>
      </c>
      <c r="AH3">
        <v>0.65166904591486097</v>
      </c>
      <c r="AI3">
        <v>0</v>
      </c>
      <c r="AJ3">
        <v>0</v>
      </c>
      <c r="AK3">
        <v>2.8051058530510499E-3</v>
      </c>
      <c r="AL3">
        <v>1.1204360914714899E-2</v>
      </c>
      <c r="AM3">
        <v>3.2952357908619001E-2</v>
      </c>
      <c r="AN3">
        <v>0</v>
      </c>
      <c r="AO3">
        <v>0</v>
      </c>
      <c r="AP3">
        <v>5.4221153895946702E-4</v>
      </c>
      <c r="AQ3">
        <v>7.1365181204806998E-3</v>
      </c>
      <c r="AR3">
        <v>2.6379805896557799E-2</v>
      </c>
      <c r="AS3">
        <v>1.57850059623845E-2</v>
      </c>
      <c r="AT3">
        <v>0.10381746915369</v>
      </c>
      <c r="AU3">
        <v>0.27955965359476198</v>
      </c>
      <c r="AV3">
        <v>0.50800405147142602</v>
      </c>
      <c r="AW3">
        <v>0.97616655106906602</v>
      </c>
      <c r="AX3">
        <v>0.25081474927185299</v>
      </c>
      <c r="AY3">
        <v>0.261389156239974</v>
      </c>
      <c r="AZ3" s="1">
        <v>8.0205325633622005E-5</v>
      </c>
      <c r="BA3" s="1">
        <v>8.0205325633622005E-5</v>
      </c>
      <c r="BB3">
        <v>0.26932948347770203</v>
      </c>
      <c r="BC3" s="1">
        <v>8.0205325633622005E-5</v>
      </c>
      <c r="BD3" s="1">
        <v>8.0205325633622005E-5</v>
      </c>
      <c r="BE3">
        <v>8.0970715202426699E-2</v>
      </c>
      <c r="BF3">
        <v>8.6337650215844094E-3</v>
      </c>
      <c r="BG3">
        <v>2.0884377552210901E-2</v>
      </c>
      <c r="BH3">
        <v>0.36837999999999999</v>
      </c>
      <c r="BI3">
        <v>1.2198000000000001E-2</v>
      </c>
      <c r="BJ3">
        <v>2.3765999999999999E-2</v>
      </c>
      <c r="BK3">
        <v>1.4559000000000001E-2</v>
      </c>
      <c r="BL3">
        <v>1.0231000000000001E-2</v>
      </c>
      <c r="BM3">
        <v>8.4989999999999996E-3</v>
      </c>
      <c r="BN3">
        <v>7.476E-3</v>
      </c>
      <c r="BO3">
        <v>1.6605000000000002E-2</v>
      </c>
      <c r="BP3">
        <v>6.4530000000000004E-3</v>
      </c>
      <c r="BQ3">
        <v>0.14865800000000001</v>
      </c>
      <c r="BR3">
        <v>0.11859599999999999</v>
      </c>
      <c r="BS3">
        <v>3.1500000000000001E-4</v>
      </c>
      <c r="BT3">
        <v>1.023E-3</v>
      </c>
      <c r="BU3">
        <v>4.7199999999999998E-4</v>
      </c>
      <c r="BV3">
        <v>8.6600000000000002E-4</v>
      </c>
      <c r="BW3">
        <v>7.0799999999999997E-4</v>
      </c>
      <c r="BX3">
        <v>4.7199999999999998E-4</v>
      </c>
      <c r="BY3">
        <v>6.3000000000000003E-4</v>
      </c>
      <c r="BZ3">
        <v>6.3000000000000003E-4</v>
      </c>
      <c r="CA3">
        <v>5.2255000000000003E-2</v>
      </c>
      <c r="CB3">
        <v>1.5699999999999999E-4</v>
      </c>
      <c r="CC3">
        <v>3.9300000000000001E-4</v>
      </c>
      <c r="CD3" s="1">
        <v>7.8999999999999996E-5</v>
      </c>
      <c r="CE3">
        <v>2.3599999999999999E-4</v>
      </c>
      <c r="CF3">
        <v>2.3599999999999999E-4</v>
      </c>
      <c r="CG3">
        <v>4.7199999999999998E-4</v>
      </c>
      <c r="CH3">
        <v>4.7199999999999998E-4</v>
      </c>
      <c r="CI3">
        <v>3.8168000000000001E-2</v>
      </c>
      <c r="CJ3">
        <v>3.9300000000000001E-4</v>
      </c>
      <c r="CK3">
        <v>5.5099999999999995E-4</v>
      </c>
      <c r="CL3">
        <v>6.3000000000000003E-4</v>
      </c>
      <c r="CM3">
        <v>1.023E-3</v>
      </c>
      <c r="CN3">
        <v>1.5699999999999999E-4</v>
      </c>
      <c r="CO3">
        <v>6.3000000000000003E-4</v>
      </c>
      <c r="CP3">
        <v>2.4947E-2</v>
      </c>
      <c r="CQ3">
        <v>5.5099999999999995E-4</v>
      </c>
      <c r="CR3">
        <v>7.8700000000000005E-4</v>
      </c>
      <c r="CS3">
        <v>1.5699999999999999E-4</v>
      </c>
      <c r="CT3" s="1">
        <v>7.8999999999999996E-5</v>
      </c>
      <c r="CU3">
        <v>2.3599999999999999E-4</v>
      </c>
      <c r="CV3">
        <v>2.4396000000000001E-2</v>
      </c>
      <c r="CW3">
        <v>3.1500000000000001E-4</v>
      </c>
      <c r="CX3">
        <v>4.7199999999999998E-4</v>
      </c>
      <c r="CY3">
        <v>1.5699999999999999E-4</v>
      </c>
      <c r="CZ3" s="1">
        <v>7.8999999999999996E-5</v>
      </c>
      <c r="DA3">
        <v>2.1484E-2</v>
      </c>
      <c r="DB3">
        <v>3.1500000000000001E-4</v>
      </c>
      <c r="DC3">
        <v>2.3599999999999999E-4</v>
      </c>
      <c r="DD3" s="1">
        <v>7.8999999999999996E-5</v>
      </c>
      <c r="DE3">
        <v>2.3373000000000001E-2</v>
      </c>
      <c r="DF3">
        <v>0</v>
      </c>
      <c r="DG3">
        <v>1.5699999999999999E-4</v>
      </c>
      <c r="DH3">
        <v>2.0697E-2</v>
      </c>
      <c r="DI3">
        <v>1.5699999999999999E-4</v>
      </c>
      <c r="DJ3">
        <v>4.4935999999999997E-2</v>
      </c>
    </row>
    <row r="10" spans="1:114" x14ac:dyDescent="0.2"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</row>
    <row r="11" spans="1:114" x14ac:dyDescent="0.2">
      <c r="A11">
        <v>1</v>
      </c>
      <c r="B11">
        <f>BH3</f>
        <v>0.36837999999999999</v>
      </c>
      <c r="C11">
        <f>BI3</f>
        <v>1.2198000000000001E-2</v>
      </c>
      <c r="D11">
        <f t="shared" ref="C11:K11" si="0">BJ3</f>
        <v>2.3765999999999999E-2</v>
      </c>
      <c r="E11">
        <f t="shared" si="0"/>
        <v>1.4559000000000001E-2</v>
      </c>
      <c r="F11">
        <f t="shared" si="0"/>
        <v>1.0231000000000001E-2</v>
      </c>
      <c r="G11">
        <f t="shared" si="0"/>
        <v>8.4989999999999996E-3</v>
      </c>
      <c r="H11">
        <f t="shared" si="0"/>
        <v>7.476E-3</v>
      </c>
      <c r="I11">
        <f t="shared" si="0"/>
        <v>1.6605000000000002E-2</v>
      </c>
      <c r="J11">
        <f t="shared" si="0"/>
        <v>6.4530000000000004E-3</v>
      </c>
      <c r="K11">
        <f t="shared" si="0"/>
        <v>0.14865800000000001</v>
      </c>
    </row>
    <row r="12" spans="1:114" x14ac:dyDescent="0.2">
      <c r="A12">
        <v>2</v>
      </c>
      <c r="B12">
        <f t="shared" ref="B12:J12" si="1">BR3</f>
        <v>0.11859599999999999</v>
      </c>
      <c r="C12">
        <f t="shared" si="1"/>
        <v>3.1500000000000001E-4</v>
      </c>
      <c r="D12">
        <f t="shared" si="1"/>
        <v>1.023E-3</v>
      </c>
      <c r="E12">
        <f t="shared" si="1"/>
        <v>4.7199999999999998E-4</v>
      </c>
      <c r="F12">
        <f t="shared" si="1"/>
        <v>8.6600000000000002E-4</v>
      </c>
      <c r="G12">
        <f t="shared" si="1"/>
        <v>7.0799999999999997E-4</v>
      </c>
      <c r="H12">
        <f t="shared" si="1"/>
        <v>4.7199999999999998E-4</v>
      </c>
      <c r="I12">
        <f t="shared" si="1"/>
        <v>6.3000000000000003E-4</v>
      </c>
      <c r="J12">
        <f t="shared" si="1"/>
        <v>6.3000000000000003E-4</v>
      </c>
    </row>
    <row r="13" spans="1:114" x14ac:dyDescent="0.2">
      <c r="A13">
        <v>3</v>
      </c>
      <c r="B13">
        <f t="shared" ref="B13:I13" si="2">CA3</f>
        <v>5.2255000000000003E-2</v>
      </c>
      <c r="C13">
        <f t="shared" si="2"/>
        <v>1.5699999999999999E-4</v>
      </c>
      <c r="D13">
        <f t="shared" si="2"/>
        <v>3.9300000000000001E-4</v>
      </c>
      <c r="E13">
        <f t="shared" si="2"/>
        <v>7.8999999999999996E-5</v>
      </c>
      <c r="F13">
        <f t="shared" si="2"/>
        <v>2.3599999999999999E-4</v>
      </c>
      <c r="G13">
        <f t="shared" si="2"/>
        <v>2.3599999999999999E-4</v>
      </c>
      <c r="H13">
        <f t="shared" si="2"/>
        <v>4.7199999999999998E-4</v>
      </c>
      <c r="I13">
        <f t="shared" si="2"/>
        <v>4.7199999999999998E-4</v>
      </c>
      <c r="J13" s="2"/>
    </row>
    <row r="14" spans="1:114" x14ac:dyDescent="0.2">
      <c r="A14">
        <v>4</v>
      </c>
      <c r="B14">
        <f t="shared" ref="B14:H14" si="3">CI3</f>
        <v>3.8168000000000001E-2</v>
      </c>
      <c r="C14">
        <f t="shared" si="3"/>
        <v>3.9300000000000001E-4</v>
      </c>
      <c r="D14">
        <f t="shared" si="3"/>
        <v>5.5099999999999995E-4</v>
      </c>
      <c r="E14">
        <f t="shared" si="3"/>
        <v>6.3000000000000003E-4</v>
      </c>
      <c r="F14">
        <f t="shared" si="3"/>
        <v>1.023E-3</v>
      </c>
      <c r="G14">
        <f t="shared" si="3"/>
        <v>1.5699999999999999E-4</v>
      </c>
      <c r="H14">
        <f t="shared" si="3"/>
        <v>6.3000000000000003E-4</v>
      </c>
    </row>
    <row r="15" spans="1:114" x14ac:dyDescent="0.2">
      <c r="A15">
        <v>5</v>
      </c>
      <c r="B15">
        <f t="shared" ref="B15:G15" si="4">CP3</f>
        <v>2.4947E-2</v>
      </c>
      <c r="C15">
        <f t="shared" si="4"/>
        <v>5.5099999999999995E-4</v>
      </c>
      <c r="D15">
        <f t="shared" si="4"/>
        <v>7.8700000000000005E-4</v>
      </c>
      <c r="E15">
        <f t="shared" si="4"/>
        <v>1.5699999999999999E-4</v>
      </c>
      <c r="F15">
        <f t="shared" si="4"/>
        <v>7.8999999999999996E-5</v>
      </c>
      <c r="G15">
        <f t="shared" si="4"/>
        <v>2.3599999999999999E-4</v>
      </c>
    </row>
    <row r="16" spans="1:114" x14ac:dyDescent="0.2">
      <c r="A16">
        <v>6</v>
      </c>
      <c r="B16">
        <f>CV3</f>
        <v>2.4396000000000001E-2</v>
      </c>
      <c r="C16">
        <f>CW3</f>
        <v>3.1500000000000001E-4</v>
      </c>
      <c r="D16">
        <f>CX3</f>
        <v>4.7199999999999998E-4</v>
      </c>
      <c r="E16">
        <f>CY3</f>
        <v>1.5699999999999999E-4</v>
      </c>
      <c r="F16">
        <f>CZ3</f>
        <v>7.8999999999999996E-5</v>
      </c>
      <c r="G16" s="2"/>
    </row>
    <row r="17" spans="1:14" x14ac:dyDescent="0.2">
      <c r="A17">
        <v>7</v>
      </c>
      <c r="B17">
        <f>DA3</f>
        <v>2.1484E-2</v>
      </c>
      <c r="C17">
        <f>DB3</f>
        <v>3.1500000000000001E-4</v>
      </c>
      <c r="D17">
        <f>DC3</f>
        <v>2.3599999999999999E-4</v>
      </c>
      <c r="E17">
        <f>DD3</f>
        <v>7.8999999999999996E-5</v>
      </c>
    </row>
    <row r="18" spans="1:14" x14ac:dyDescent="0.2">
      <c r="A18">
        <v>8</v>
      </c>
      <c r="B18">
        <f>DE3</f>
        <v>2.3373000000000001E-2</v>
      </c>
      <c r="C18">
        <f>DF3</f>
        <v>0</v>
      </c>
      <c r="D18">
        <f>DG3</f>
        <v>1.5699999999999999E-4</v>
      </c>
    </row>
    <row r="19" spans="1:14" x14ac:dyDescent="0.2">
      <c r="A19">
        <v>9</v>
      </c>
      <c r="B19">
        <f>DH3</f>
        <v>2.0697E-2</v>
      </c>
      <c r="C19">
        <f>DI3</f>
        <v>1.5699999999999999E-4</v>
      </c>
      <c r="M19" t="s">
        <v>114</v>
      </c>
      <c r="N19">
        <f>SUM(B11:K11,B12:B20)</f>
        <v>0.98567699999999991</v>
      </c>
    </row>
    <row r="20" spans="1:14" x14ac:dyDescent="0.2">
      <c r="A20">
        <v>10</v>
      </c>
      <c r="B20">
        <f>DJ3</f>
        <v>4.4935999999999997E-2</v>
      </c>
      <c r="M20" t="s">
        <v>115</v>
      </c>
      <c r="N20">
        <f>SUM(C12:J19)</f>
        <v>1.4321999999999993E-2</v>
      </c>
    </row>
  </sheetData>
  <conditionalFormatting sqref="B11:K2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3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Scharmann</dc:creator>
  <cp:lastModifiedBy>Mathias Scharmann</cp:lastModifiedBy>
  <dcterms:created xsi:type="dcterms:W3CDTF">2020-12-07T10:24:08Z</dcterms:created>
  <dcterms:modified xsi:type="dcterms:W3CDTF">2020-12-07T10:42:10Z</dcterms:modified>
</cp:coreProperties>
</file>