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-sophiechenevier/Library/CloudStorage/Dropbox/8-Jedha/GitHub/2-Jedha_Fullstack/6_supervised_Machine_earning/"/>
    </mc:Choice>
  </mc:AlternateContent>
  <xr:revisionPtr revIDLastSave="0" documentId="13_ncr:1_{CE7C6909-15B7-7B47-ABC6-0031EB07A42A}" xr6:coauthVersionLast="47" xr6:coauthVersionMax="47" xr10:uidLastSave="{00000000-0000-0000-0000-000000000000}"/>
  <bookViews>
    <workbookView xWindow="33600" yWindow="500" windowWidth="38400" windowHeight="21100" xr2:uid="{D4937FC2-FA92-8246-BC52-3C76CD25E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" l="1"/>
  <c r="C44" i="1"/>
  <c r="A35" i="1"/>
  <c r="A36" i="1"/>
  <c r="A37" i="1"/>
  <c r="A38" i="1"/>
  <c r="A34" i="1"/>
  <c r="B24" i="1"/>
  <c r="C24" i="1" s="1"/>
  <c r="B25" i="1"/>
  <c r="C25" i="1" s="1"/>
  <c r="B26" i="1"/>
  <c r="C26" i="1" s="1"/>
  <c r="B27" i="1"/>
  <c r="C27" i="1" s="1"/>
  <c r="B23" i="1"/>
  <c r="C23" i="1" s="1"/>
  <c r="A17" i="1"/>
  <c r="A27" i="1" s="1"/>
  <c r="A16" i="1"/>
  <c r="A26" i="1" s="1"/>
  <c r="A15" i="1"/>
  <c r="A25" i="1" s="1"/>
  <c r="A14" i="1"/>
  <c r="A24" i="1" s="1"/>
  <c r="A13" i="1"/>
  <c r="A23" i="1" s="1"/>
  <c r="C7" i="1"/>
  <c r="B15" i="1" s="1"/>
  <c r="C15" i="1" s="1"/>
  <c r="B35" i="1" l="1"/>
  <c r="B34" i="1"/>
  <c r="C34" i="1" s="1"/>
  <c r="B38" i="1"/>
  <c r="C38" i="1" s="1"/>
  <c r="B37" i="1"/>
  <c r="C37" i="1" s="1"/>
  <c r="B36" i="1"/>
  <c r="C36" i="1" s="1"/>
  <c r="C35" i="1"/>
  <c r="C28" i="1"/>
  <c r="C42" i="1" s="1"/>
  <c r="B17" i="1"/>
  <c r="C17" i="1" s="1"/>
  <c r="B16" i="1"/>
  <c r="C16" i="1" s="1"/>
  <c r="B14" i="1"/>
  <c r="C14" i="1" s="1"/>
  <c r="B13" i="1"/>
  <c r="C13" i="1" s="1"/>
  <c r="C39" i="1" l="1"/>
  <c r="C43" i="1" s="1"/>
  <c r="C18" i="1"/>
  <c r="C41" i="1" s="1"/>
</calcChain>
</file>

<file path=xl/sharedStrings.xml><?xml version="1.0" encoding="utf-8"?>
<sst xmlns="http://schemas.openxmlformats.org/spreadsheetml/2006/main" count="39" uniqueCount="27">
  <si>
    <t>Élève</t>
  </si>
  <si>
    <r>
      <t>Heures de révision (</t>
    </r>
    <r>
      <rPr>
        <b/>
        <sz val="12"/>
        <color rgb="FF000000"/>
        <rFont val="Calibri"/>
        <family val="2"/>
      </rPr>
      <t>x</t>
    </r>
    <r>
      <rPr>
        <b/>
        <sz val="12"/>
        <color rgb="FF0E0E0E"/>
        <rFont val="Calibri"/>
        <family val="2"/>
      </rPr>
      <t>)</t>
    </r>
  </si>
  <si>
    <r>
      <t>Note réelle (</t>
    </r>
    <r>
      <rPr>
        <b/>
        <sz val="12"/>
        <color rgb="FF000000"/>
        <rFont val="Calibri"/>
        <family val="2"/>
      </rPr>
      <t>y</t>
    </r>
    <r>
      <rPr>
        <b/>
        <sz val="12"/>
        <color rgb="FF0E0E0E"/>
        <rFont val="Calibri"/>
        <family val="2"/>
      </rPr>
      <t>)</t>
    </r>
  </si>
  <si>
    <r>
      <t>Note prédite (</t>
    </r>
    <r>
      <rPr>
        <b/>
        <sz val="12"/>
        <color rgb="FF000000"/>
        <rFont val="Calibri"/>
        <family val="2"/>
      </rPr>
      <t>\hat{y}</t>
    </r>
    <r>
      <rPr>
        <b/>
        <sz val="12"/>
        <color rgb="FF0E0E0E"/>
        <rFont val="Calibri"/>
        <family val="2"/>
      </rPr>
      <t>)</t>
    </r>
  </si>
  <si>
    <t>On prend chaque valeur de C à qui on soustrait la moyenne et on met le tout au carré</t>
  </si>
  <si>
    <t>Calcul de la SST Somme total des carrés: variation totale des données autour de la moyenne des valeurs réelles</t>
  </si>
  <si>
    <t>Différence</t>
  </si>
  <si>
    <t>au carré</t>
  </si>
  <si>
    <t>total</t>
  </si>
  <si>
    <t>SST</t>
  </si>
  <si>
    <t>Moy</t>
  </si>
  <si>
    <t>Calcul de la SSR Somme des carrés régressions: somme des carrés des différences entre les valeurs prédites \hat{y} et la moyenne des valeurs réelles (\overline{y}).</t>
  </si>
  <si>
    <t>On prend chaque valeur de D, on y soustrait les valeurs réelles en C et on met le tout au carré</t>
  </si>
  <si>
    <t>C2-D2</t>
  </si>
  <si>
    <t>D2-$C$7</t>
  </si>
  <si>
    <t>C2-$C$7</t>
  </si>
  <si>
    <t>Calcul de la SSE (Somme des carrés des erreurs): somme des carrés des différences entre les valeurs réelles y et les valeurs prédites \hat{y}.</t>
  </si>
  <si>
    <t>SSR</t>
  </si>
  <si>
    <t>SSE</t>
  </si>
  <si>
    <t>SUM SSR / SSE</t>
  </si>
  <si>
    <t>= SST??</t>
  </si>
  <si>
    <t>C'est correct!! À 0.1 près</t>
  </si>
  <si>
    <t>R2</t>
  </si>
  <si>
    <t>Sum of Squared Residual</t>
  </si>
  <si>
    <t>Sum of Square Explained</t>
  </si>
  <si>
    <t>Sum of Square Total</t>
  </si>
  <si>
    <r>
      <t xml:space="preserve">Cela signifie que le modèle de régression explique </t>
    </r>
    <r>
      <rPr>
        <b/>
        <sz val="14"/>
        <color rgb="FF0E0E0E"/>
        <rFont val="Calibri"/>
        <family val="2"/>
      </rPr>
      <t>97.95%</t>
    </r>
    <r>
      <rPr>
        <sz val="14"/>
        <color rgb="FF0E0E0E"/>
        <rFont val="Calibri"/>
        <family val="2"/>
      </rPr>
      <t xml:space="preserve"> de la variance des notes en fonction des heures de révision, et seulement </t>
    </r>
    <r>
      <rPr>
        <b/>
        <sz val="14"/>
        <color rgb="FF0E0E0E"/>
        <rFont val="Calibri"/>
        <family val="2"/>
      </rPr>
      <t>2.05%</t>
    </r>
    <r>
      <rPr>
        <sz val="14"/>
        <color rgb="FF0E0E0E"/>
        <rFont val="Calibri"/>
        <family val="2"/>
      </rPr>
      <t xml:space="preserve"> de la variance reste inexpliquée (c’est-à-dire due à des facteurs aléatoires ou non modélisés).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</si>
</sst>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rgb="FF0E0E0E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4"/>
      <color rgb="FF0E0E0E"/>
      <name val="Calibri"/>
      <family val="2"/>
    </font>
    <font>
      <b/>
      <sz val="14"/>
      <color rgb="FF0E0E0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10" fontId="4" fillId="4" borderId="0" xfId="0" applyNumberFormat="1" applyFont="1" applyFill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48</xdr:row>
      <xdr:rowOff>25400</xdr:rowOff>
    </xdr:from>
    <xdr:to>
      <xdr:col>0</xdr:col>
      <xdr:colOff>1790700</xdr:colOff>
      <xdr:row>51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9ED12A-6A5B-C408-9660-B7329868B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9575800"/>
          <a:ext cx="1651000" cy="647700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11</xdr:row>
      <xdr:rowOff>190500</xdr:rowOff>
    </xdr:from>
    <xdr:to>
      <xdr:col>5</xdr:col>
      <xdr:colOff>1193800</xdr:colOff>
      <xdr:row>15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29DFB1-113D-D5CC-0CA3-C76D219CC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2425700"/>
          <a:ext cx="1600200" cy="673100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609600</xdr:colOff>
      <xdr:row>22</xdr:row>
      <xdr:rowOff>88900</xdr:rowOff>
    </xdr:from>
    <xdr:to>
      <xdr:col>5</xdr:col>
      <xdr:colOff>1460500</xdr:colOff>
      <xdr:row>25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073C78-5EB5-E9DD-8078-C7CB1EDD0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4200" y="6794500"/>
          <a:ext cx="1676400" cy="673100"/>
        </a:xfrm>
        <a:prstGeom prst="rect">
          <a:avLst/>
        </a:prstGeom>
      </xdr:spPr>
    </xdr:pic>
    <xdr:clientData/>
  </xdr:twoCellAnchor>
  <xdr:twoCellAnchor editAs="oneCell">
    <xdr:from>
      <xdr:col>4</xdr:col>
      <xdr:colOff>469900</xdr:colOff>
      <xdr:row>32</xdr:row>
      <xdr:rowOff>114300</xdr:rowOff>
    </xdr:from>
    <xdr:to>
      <xdr:col>5</xdr:col>
      <xdr:colOff>1485900</xdr:colOff>
      <xdr:row>36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8152D0-4BC7-82ED-E5C0-804E3D2BE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94500" y="4584700"/>
          <a:ext cx="1841500" cy="74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5C0A-83C8-2D46-B881-BE45A7D5A018}">
  <dimension ref="A1:D49"/>
  <sheetViews>
    <sheetView showGridLines="0" tabSelected="1" topLeftCell="A15" workbookViewId="0">
      <selection activeCell="E58" sqref="E58"/>
    </sheetView>
  </sheetViews>
  <sheetFormatPr baseColWidth="10" defaultRowHeight="16" x14ac:dyDescent="0.2"/>
  <cols>
    <col min="1" max="1" width="30.83203125" style="6" customWidth="1"/>
    <col min="2" max="2" width="19.5" style="6" bestFit="1" customWidth="1"/>
    <col min="3" max="3" width="13.1640625" style="6" bestFit="1" customWidth="1"/>
    <col min="4" max="4" width="19.5" style="6" bestFit="1" customWidth="1"/>
    <col min="5" max="5" width="10.83203125" style="6"/>
    <col min="6" max="6" width="34.83203125" style="6" bestFit="1" customWidth="1"/>
    <col min="7" max="7" width="10.83203125" style="6"/>
    <col min="8" max="8" width="13" style="6" bestFit="1" customWidth="1"/>
    <col min="9" max="16384" width="10.83203125" style="6"/>
  </cols>
  <sheetData>
    <row r="1" spans="1:4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5">
        <v>1</v>
      </c>
      <c r="B2" s="5">
        <v>2</v>
      </c>
      <c r="C2" s="5">
        <v>50</v>
      </c>
      <c r="D2" s="5">
        <v>51.93</v>
      </c>
    </row>
    <row r="3" spans="1:4" x14ac:dyDescent="0.2">
      <c r="A3" s="5">
        <v>2</v>
      </c>
      <c r="B3" s="5">
        <v>3</v>
      </c>
      <c r="C3" s="5">
        <v>60</v>
      </c>
      <c r="D3" s="5">
        <v>60.53</v>
      </c>
    </row>
    <row r="4" spans="1:4" x14ac:dyDescent="0.2">
      <c r="A4" s="5">
        <v>3</v>
      </c>
      <c r="B4" s="5">
        <v>5</v>
      </c>
      <c r="C4" s="5">
        <v>80</v>
      </c>
      <c r="D4" s="5">
        <v>77.72</v>
      </c>
    </row>
    <row r="5" spans="1:4" x14ac:dyDescent="0.2">
      <c r="A5" s="5">
        <v>4</v>
      </c>
      <c r="B5" s="5">
        <v>6</v>
      </c>
      <c r="C5" s="5">
        <v>90</v>
      </c>
      <c r="D5" s="5">
        <v>86.32</v>
      </c>
    </row>
    <row r="6" spans="1:4" x14ac:dyDescent="0.2">
      <c r="A6" s="5">
        <v>5</v>
      </c>
      <c r="B6" s="5">
        <v>8</v>
      </c>
      <c r="C6" s="5">
        <v>100</v>
      </c>
      <c r="D6" s="5">
        <v>103.51</v>
      </c>
    </row>
    <row r="7" spans="1:4" x14ac:dyDescent="0.2">
      <c r="B7" s="5" t="s">
        <v>10</v>
      </c>
      <c r="C7" s="5">
        <f>SUM(C2:C6)/5</f>
        <v>76</v>
      </c>
    </row>
    <row r="9" spans="1:4" x14ac:dyDescent="0.2">
      <c r="A9" s="4" t="s">
        <v>5</v>
      </c>
      <c r="B9" s="4"/>
      <c r="C9" s="3"/>
      <c r="D9" s="3"/>
    </row>
    <row r="10" spans="1:4" x14ac:dyDescent="0.2">
      <c r="A10" s="16" t="s">
        <v>25</v>
      </c>
    </row>
    <row r="11" spans="1:4" x14ac:dyDescent="0.2">
      <c r="A11" s="7" t="s">
        <v>4</v>
      </c>
    </row>
    <row r="12" spans="1:4" x14ac:dyDescent="0.2">
      <c r="A12" s="1" t="s">
        <v>0</v>
      </c>
      <c r="B12" s="1" t="s">
        <v>6</v>
      </c>
      <c r="C12" s="1" t="s">
        <v>7</v>
      </c>
    </row>
    <row r="13" spans="1:4" x14ac:dyDescent="0.2">
      <c r="A13" s="5">
        <f>A2</f>
        <v>1</v>
      </c>
      <c r="B13" s="5">
        <f>C2-$C$7</f>
        <v>-26</v>
      </c>
      <c r="C13" s="5">
        <f t="shared" ref="C13:C17" si="0">B13^2</f>
        <v>676</v>
      </c>
      <c r="D13" s="10" t="s">
        <v>15</v>
      </c>
    </row>
    <row r="14" spans="1:4" x14ac:dyDescent="0.2">
      <c r="A14" s="5">
        <f t="shared" ref="A14:A17" si="1">A3</f>
        <v>2</v>
      </c>
      <c r="B14" s="5">
        <f>C3-$C$7</f>
        <v>-16</v>
      </c>
      <c r="C14" s="5">
        <f t="shared" si="0"/>
        <v>256</v>
      </c>
    </row>
    <row r="15" spans="1:4" x14ac:dyDescent="0.2">
      <c r="A15" s="5">
        <f t="shared" si="1"/>
        <v>3</v>
      </c>
      <c r="B15" s="5">
        <f>C4-$C$7</f>
        <v>4</v>
      </c>
      <c r="C15" s="5">
        <f t="shared" si="0"/>
        <v>16</v>
      </c>
    </row>
    <row r="16" spans="1:4" x14ac:dyDescent="0.2">
      <c r="A16" s="5">
        <f t="shared" si="1"/>
        <v>4</v>
      </c>
      <c r="B16" s="5">
        <f>C5-$C$7</f>
        <v>14</v>
      </c>
      <c r="C16" s="5">
        <f t="shared" si="0"/>
        <v>196</v>
      </c>
    </row>
    <row r="17" spans="1:4" x14ac:dyDescent="0.2">
      <c r="A17" s="5">
        <f t="shared" si="1"/>
        <v>5</v>
      </c>
      <c r="B17" s="5">
        <f>C6-$C$7</f>
        <v>24</v>
      </c>
      <c r="C17" s="5">
        <f t="shared" si="0"/>
        <v>576</v>
      </c>
    </row>
    <row r="18" spans="1:4" x14ac:dyDescent="0.2">
      <c r="B18" s="1" t="s">
        <v>8</v>
      </c>
      <c r="C18" s="8">
        <f>SUM(C13:C17)</f>
        <v>1720</v>
      </c>
      <c r="D18" s="9" t="s">
        <v>9</v>
      </c>
    </row>
    <row r="20" spans="1:4" x14ac:dyDescent="0.2">
      <c r="A20" s="4" t="s">
        <v>16</v>
      </c>
      <c r="B20" s="4"/>
      <c r="C20" s="3"/>
      <c r="D20" s="3"/>
    </row>
    <row r="21" spans="1:4" x14ac:dyDescent="0.2">
      <c r="A21" s="16" t="s">
        <v>24</v>
      </c>
      <c r="B21" s="4"/>
      <c r="C21" s="3"/>
      <c r="D21" s="3"/>
    </row>
    <row r="22" spans="1:4" x14ac:dyDescent="0.2">
      <c r="A22" s="1" t="s">
        <v>0</v>
      </c>
      <c r="B22" s="1" t="s">
        <v>6</v>
      </c>
      <c r="C22" s="1" t="s">
        <v>7</v>
      </c>
    </row>
    <row r="23" spans="1:4" x14ac:dyDescent="0.2">
      <c r="A23" s="5">
        <f>A13</f>
        <v>1</v>
      </c>
      <c r="B23" s="5">
        <f>C2-D2</f>
        <v>-1.9299999999999997</v>
      </c>
      <c r="C23" s="12">
        <f t="shared" ref="C23:C27" si="2">B23^2</f>
        <v>3.724899999999999</v>
      </c>
      <c r="D23" s="10" t="s">
        <v>13</v>
      </c>
    </row>
    <row r="24" spans="1:4" x14ac:dyDescent="0.2">
      <c r="A24" s="5">
        <f>A14</f>
        <v>2</v>
      </c>
      <c r="B24" s="5">
        <f>C3-D3</f>
        <v>-0.53000000000000114</v>
      </c>
      <c r="C24" s="12">
        <f t="shared" si="2"/>
        <v>0.2809000000000012</v>
      </c>
    </row>
    <row r="25" spans="1:4" x14ac:dyDescent="0.2">
      <c r="A25" s="5">
        <f>A15</f>
        <v>3</v>
      </c>
      <c r="B25" s="5">
        <f>C4-D4</f>
        <v>2.2800000000000011</v>
      </c>
      <c r="C25" s="12">
        <f t="shared" si="2"/>
        <v>5.1984000000000048</v>
      </c>
    </row>
    <row r="26" spans="1:4" x14ac:dyDescent="0.2">
      <c r="A26" s="5">
        <f>A16</f>
        <v>4</v>
      </c>
      <c r="B26" s="5">
        <f>C5-D5</f>
        <v>3.6800000000000068</v>
      </c>
      <c r="C26" s="12">
        <f t="shared" si="2"/>
        <v>13.54240000000005</v>
      </c>
    </row>
    <row r="27" spans="1:4" x14ac:dyDescent="0.2">
      <c r="A27" s="5">
        <f>A17</f>
        <v>5</v>
      </c>
      <c r="B27" s="5">
        <f>C6-D6</f>
        <v>-3.5100000000000051</v>
      </c>
      <c r="C27" s="12">
        <f t="shared" si="2"/>
        <v>12.320100000000036</v>
      </c>
    </row>
    <row r="28" spans="1:4" x14ac:dyDescent="0.2">
      <c r="B28" s="1" t="s">
        <v>8</v>
      </c>
      <c r="C28" s="13">
        <f>SUM(C23:C27)</f>
        <v>35.06670000000009</v>
      </c>
      <c r="D28" s="9" t="s">
        <v>18</v>
      </c>
    </row>
    <row r="30" spans="1:4" x14ac:dyDescent="0.2">
      <c r="A30" s="4" t="s">
        <v>11</v>
      </c>
      <c r="B30" s="4"/>
      <c r="C30" s="3"/>
      <c r="D30" s="3"/>
    </row>
    <row r="31" spans="1:4" x14ac:dyDescent="0.2">
      <c r="A31" s="16" t="s">
        <v>23</v>
      </c>
    </row>
    <row r="32" spans="1:4" x14ac:dyDescent="0.2">
      <c r="A32" s="7" t="s">
        <v>12</v>
      </c>
    </row>
    <row r="33" spans="1:4" x14ac:dyDescent="0.2">
      <c r="A33" s="1" t="s">
        <v>0</v>
      </c>
      <c r="B33" s="1" t="s">
        <v>6</v>
      </c>
      <c r="C33" s="1" t="s">
        <v>7</v>
      </c>
    </row>
    <row r="34" spans="1:4" x14ac:dyDescent="0.2">
      <c r="A34" s="5">
        <f>A2</f>
        <v>1</v>
      </c>
      <c r="B34" s="5">
        <f>D2-$C$7</f>
        <v>-24.07</v>
      </c>
      <c r="C34" s="12">
        <f t="shared" ref="C34:C38" si="3">B34^2</f>
        <v>579.36490000000003</v>
      </c>
      <c r="D34" s="10" t="s">
        <v>14</v>
      </c>
    </row>
    <row r="35" spans="1:4" x14ac:dyDescent="0.2">
      <c r="A35" s="5">
        <f>A3</f>
        <v>2</v>
      </c>
      <c r="B35" s="5">
        <f>D3-$C$7</f>
        <v>-15.469999999999999</v>
      </c>
      <c r="C35" s="12">
        <f t="shared" si="3"/>
        <v>239.32089999999997</v>
      </c>
    </row>
    <row r="36" spans="1:4" x14ac:dyDescent="0.2">
      <c r="A36" s="5">
        <f>A4</f>
        <v>3</v>
      </c>
      <c r="B36" s="5">
        <f>D4-$C$7</f>
        <v>1.7199999999999989</v>
      </c>
      <c r="C36" s="12">
        <f t="shared" si="3"/>
        <v>2.9583999999999961</v>
      </c>
    </row>
    <row r="37" spans="1:4" x14ac:dyDescent="0.2">
      <c r="A37" s="5">
        <f>A5</f>
        <v>4</v>
      </c>
      <c r="B37" s="5">
        <f>D5-$C$7</f>
        <v>10.319999999999993</v>
      </c>
      <c r="C37" s="12">
        <f t="shared" si="3"/>
        <v>106.50239999999985</v>
      </c>
    </row>
    <row r="38" spans="1:4" x14ac:dyDescent="0.2">
      <c r="A38" s="5">
        <f>A6</f>
        <v>5</v>
      </c>
      <c r="B38" s="5">
        <f>D6-$C$7</f>
        <v>27.510000000000005</v>
      </c>
      <c r="C38" s="12">
        <f t="shared" si="3"/>
        <v>756.80010000000027</v>
      </c>
    </row>
    <row r="39" spans="1:4" x14ac:dyDescent="0.2">
      <c r="B39" s="1" t="s">
        <v>8</v>
      </c>
      <c r="C39" s="13">
        <f>SUM(C34:C38)</f>
        <v>1684.9467</v>
      </c>
      <c r="D39" s="9" t="s">
        <v>17</v>
      </c>
    </row>
    <row r="41" spans="1:4" x14ac:dyDescent="0.2">
      <c r="B41" s="6" t="s">
        <v>9</v>
      </c>
      <c r="C41" s="6">
        <f>C18</f>
        <v>1720</v>
      </c>
    </row>
    <row r="42" spans="1:4" x14ac:dyDescent="0.2">
      <c r="B42" s="6" t="s">
        <v>18</v>
      </c>
      <c r="C42" s="14">
        <f>C28</f>
        <v>35.06670000000009</v>
      </c>
    </row>
    <row r="43" spans="1:4" x14ac:dyDescent="0.2">
      <c r="B43" s="6" t="s">
        <v>17</v>
      </c>
      <c r="C43" s="14">
        <f>C39</f>
        <v>1684.9467</v>
      </c>
    </row>
    <row r="44" spans="1:4" x14ac:dyDescent="0.2">
      <c r="B44" s="6" t="s">
        <v>19</v>
      </c>
      <c r="C44" s="14">
        <f>C43+C42</f>
        <v>1720.0134</v>
      </c>
    </row>
    <row r="45" spans="1:4" x14ac:dyDescent="0.2">
      <c r="B45" s="11" t="s">
        <v>20</v>
      </c>
      <c r="C45" s="15" t="s">
        <v>21</v>
      </c>
    </row>
    <row r="48" spans="1:4" x14ac:dyDescent="0.2">
      <c r="A48" s="6" t="s">
        <v>22</v>
      </c>
      <c r="B48" s="17">
        <f>C43/C41</f>
        <v>0.97962017441860461</v>
      </c>
    </row>
    <row r="49" spans="2:2" ht="19" x14ac:dyDescent="0.25">
      <c r="B49" s="18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Marie-Sophie Chenevier</dc:creator>
  <cp:lastModifiedBy>Marie-Sophie Chenevier</cp:lastModifiedBy>
  <dcterms:created xsi:type="dcterms:W3CDTF">2024-10-19T13:28:50Z</dcterms:created>
  <dcterms:modified xsi:type="dcterms:W3CDTF">2024-10-19T14:05:24Z</dcterms:modified>
</cp:coreProperties>
</file>