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sch\Dropbox (Personal)\matt_data\crosson_lab_msu_schnizlein\bfrag_bile_acid_stress\icp-ms\icp_20230918_gad_cls_vtpK\"/>
    </mc:Choice>
  </mc:AlternateContent>
  <xr:revisionPtr revIDLastSave="0" documentId="8_{DC10CA81-3D03-46CD-89A1-9732E72E5662}" xr6:coauthVersionLast="47" xr6:coauthVersionMax="47" xr10:uidLastSave="{00000000-0000-0000-0000-000000000000}"/>
  <bookViews>
    <workbookView xWindow="3510" yWindow="3510" windowWidth="21600" windowHeight="11385" xr2:uid="{7CDB2D9D-0B0F-4865-9C3F-512D9DF9E208}"/>
  </bookViews>
  <sheets>
    <sheet name="mp" sheetId="1" r:id="rId1"/>
    <sheet name="ms" sheetId="5" r:id="rId2"/>
    <sheet name="amol" sheetId="6" r:id="rId3"/>
    <sheet name="atoms_cel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B7" i="7"/>
  <c r="C7" i="6"/>
  <c r="C6" i="1"/>
  <c r="C7" i="1"/>
  <c r="C6" i="5"/>
  <c r="C7" i="5"/>
  <c r="N6" i="7" l="1"/>
  <c r="O6" i="7"/>
  <c r="P6" i="7"/>
  <c r="Q6" i="7"/>
  <c r="R6" i="7"/>
  <c r="S6" i="7"/>
  <c r="T6" i="7"/>
  <c r="N7" i="7"/>
  <c r="O7" i="7"/>
  <c r="P7" i="7"/>
  <c r="Q7" i="7"/>
  <c r="R7" i="7"/>
  <c r="S7" i="7"/>
  <c r="T7" i="7"/>
  <c r="N7" i="6"/>
  <c r="O7" i="6"/>
  <c r="P7" i="6"/>
  <c r="Q7" i="6"/>
  <c r="R7" i="6"/>
  <c r="S7" i="6"/>
  <c r="T7" i="6"/>
  <c r="N6" i="5"/>
  <c r="O6" i="5"/>
  <c r="P6" i="5"/>
  <c r="Q6" i="5"/>
  <c r="R6" i="5"/>
  <c r="S6" i="5"/>
  <c r="T6" i="5"/>
  <c r="N7" i="5"/>
  <c r="O7" i="5"/>
  <c r="P7" i="5"/>
  <c r="Q7" i="5"/>
  <c r="R7" i="5"/>
  <c r="S7" i="5"/>
  <c r="T7" i="5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M7" i="7" l="1"/>
  <c r="L7" i="7"/>
  <c r="K7" i="7"/>
  <c r="J7" i="7"/>
  <c r="I7" i="7"/>
  <c r="H7" i="7"/>
  <c r="G7" i="7"/>
  <c r="F7" i="7"/>
  <c r="E7" i="7"/>
  <c r="D7" i="7"/>
  <c r="C7" i="7"/>
  <c r="M6" i="7"/>
  <c r="L6" i="7"/>
  <c r="K6" i="7"/>
  <c r="J6" i="7"/>
  <c r="I6" i="7"/>
  <c r="H6" i="7"/>
  <c r="G6" i="7"/>
  <c r="F6" i="7"/>
  <c r="E6" i="7"/>
  <c r="D6" i="7"/>
  <c r="C6" i="7"/>
  <c r="M7" i="6"/>
  <c r="L7" i="6"/>
  <c r="K7" i="6"/>
  <c r="J7" i="6"/>
  <c r="I7" i="6"/>
  <c r="H7" i="6"/>
  <c r="G7" i="6"/>
  <c r="F7" i="6"/>
  <c r="E7" i="6"/>
  <c r="D7" i="6"/>
  <c r="B7" i="6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B7" i="1"/>
  <c r="B6" i="1"/>
  <c r="I7" i="5" l="1"/>
  <c r="I6" i="5"/>
  <c r="E6" i="5"/>
  <c r="E7" i="5"/>
  <c r="F7" i="5"/>
  <c r="J7" i="5"/>
  <c r="J6" i="5"/>
  <c r="B7" i="5"/>
  <c r="B6" i="5"/>
  <c r="G7" i="5"/>
  <c r="G6" i="5"/>
  <c r="K7" i="5"/>
  <c r="K6" i="5"/>
  <c r="D6" i="5"/>
  <c r="D7" i="5"/>
  <c r="H6" i="5"/>
  <c r="H7" i="5"/>
  <c r="L6" i="5"/>
  <c r="L7" i="5"/>
  <c r="M6" i="5"/>
  <c r="M7" i="5"/>
  <c r="F6" i="5"/>
</calcChain>
</file>

<file path=xl/sharedStrings.xml><?xml version="1.0" encoding="utf-8"?>
<sst xmlns="http://schemas.openxmlformats.org/spreadsheetml/2006/main" count="89" uniqueCount="23">
  <si>
    <t>Na</t>
  </si>
  <si>
    <t>Mg</t>
  </si>
  <si>
    <t>S</t>
  </si>
  <si>
    <t>K</t>
  </si>
  <si>
    <t>Ca</t>
  </si>
  <si>
    <t>Mn</t>
  </si>
  <si>
    <t>Fe</t>
  </si>
  <si>
    <t>Cu</t>
  </si>
  <si>
    <t>Zn</t>
  </si>
  <si>
    <t>Se</t>
  </si>
  <si>
    <t>sample</t>
  </si>
  <si>
    <t>Avg</t>
  </si>
  <si>
    <t>SD</t>
  </si>
  <si>
    <t>x10^6</t>
  </si>
  <si>
    <t>P</t>
  </si>
  <si>
    <t>V</t>
  </si>
  <si>
    <t>Cr</t>
  </si>
  <si>
    <t>Co</t>
  </si>
  <si>
    <t>Ni</t>
  </si>
  <si>
    <t>As</t>
  </si>
  <si>
    <t>Mo</t>
  </si>
  <si>
    <t>Cd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</si>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</sst>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/>
    <xf numFmtId="0" fontId="0" fillId="2" borderId="0" xfId="0" applyFill="1" applyAlignment="1">
      <alignment horizontal="righ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0D0AC-953A-4E43-96B8-4AD54F084164}">
  <dimension ref="A1:T7"/>
  <sheetViews>
    <sheetView tabSelected="1" zoomScale="85" zoomScaleNormal="85" workbookViewId="0">
      <selection activeCell="D17" sqref="D17"/>
    </sheetView>
  </sheetViews>
  <sheetFormatPr defaultRowHeight="15" x14ac:dyDescent="0.25"/>
  <cols>
    <col min="1" max="1" width="7.85546875" customWidth="1"/>
    <col min="2" max="4" width="12.140625" customWidth="1"/>
    <col min="5" max="5" width="7.7109375" customWidth="1"/>
    <col min="6" max="13" width="12.140625" customWidth="1"/>
    <col min="14" max="20" width="13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1">
        <v>-1.8975709736717447E-4</v>
      </c>
      <c r="C2" s="3">
        <v>5.315932269982037E-2</v>
      </c>
      <c r="D2" s="4">
        <v>0.10920432456019541</v>
      </c>
      <c r="E2" s="6">
        <v>1</v>
      </c>
      <c r="F2" s="4">
        <v>0.19414839873272105</v>
      </c>
      <c r="G2" s="4">
        <v>0.78977935663512</v>
      </c>
      <c r="H2" s="2">
        <v>1.2775440176750637E-2</v>
      </c>
      <c r="I2" s="10">
        <v>5.0312749593700457E-6</v>
      </c>
      <c r="J2" s="10">
        <v>1.050384619822611E-5</v>
      </c>
      <c r="K2" s="10">
        <v>1.1621559513128508E-4</v>
      </c>
      <c r="L2" s="3">
        <v>8.3451990928465301E-3</v>
      </c>
      <c r="M2" s="10">
        <v>2.642920624989863E-5</v>
      </c>
      <c r="N2" s="10">
        <v>2.9998459440247904E-6</v>
      </c>
      <c r="O2" s="1">
        <v>1.8389796924570205E-3</v>
      </c>
      <c r="P2" s="1">
        <v>5.0512775412858528E-4</v>
      </c>
      <c r="Q2" s="10">
        <v>5.2920753694785173E-6</v>
      </c>
      <c r="R2" s="10">
        <v>1.3325124453563817E-5</v>
      </c>
      <c r="S2" s="10">
        <v>4.8227713574142084E-6</v>
      </c>
      <c r="T2" s="10">
        <v>4.8971362771020093E-6</v>
      </c>
    </row>
    <row r="3" spans="1:20" x14ac:dyDescent="0.25">
      <c r="A3">
        <v>2</v>
      </c>
      <c r="B3" s="1">
        <v>-2.6613161751502096E-4</v>
      </c>
      <c r="C3" s="3">
        <v>4.9521317352827832E-2</v>
      </c>
      <c r="D3" s="4">
        <v>0.11823267144366259</v>
      </c>
      <c r="E3" s="6">
        <v>1</v>
      </c>
      <c r="F3" s="4">
        <v>0.20839961313567767</v>
      </c>
      <c r="G3" s="4">
        <v>0.80401188804951729</v>
      </c>
      <c r="H3" s="2">
        <v>1.1687643088447826E-2</v>
      </c>
      <c r="I3" s="10">
        <v>3.3083278245916575E-6</v>
      </c>
      <c r="J3" s="10">
        <v>7.9416895143758518E-6</v>
      </c>
      <c r="K3" s="10">
        <v>1.1681882812227642E-4</v>
      </c>
      <c r="L3" s="3">
        <v>9.0977417613035509E-3</v>
      </c>
      <c r="M3" s="10">
        <v>2.7647575898909142E-5</v>
      </c>
      <c r="N3" s="10">
        <v>2.553584225064382E-6</v>
      </c>
      <c r="O3" s="1">
        <v>1.9294096684313595E-3</v>
      </c>
      <c r="P3" s="1">
        <v>4.8422080782021875E-4</v>
      </c>
      <c r="Q3" s="10">
        <v>4.925469252265718E-6</v>
      </c>
      <c r="R3" s="10">
        <v>1.3858229368082304E-5</v>
      </c>
      <c r="S3" s="10">
        <v>4.7581487036596222E-6</v>
      </c>
      <c r="T3" s="10">
        <v>4.9222313484915619E-6</v>
      </c>
    </row>
    <row r="4" spans="1:20" x14ac:dyDescent="0.25">
      <c r="A4">
        <v>3</v>
      </c>
      <c r="B4" s="1">
        <v>-5.0968914815703766E-4</v>
      </c>
      <c r="C4" s="3">
        <v>5.6433923195055045E-2</v>
      </c>
      <c r="D4" s="4">
        <v>0.1148094577611707</v>
      </c>
      <c r="E4" s="6">
        <v>1</v>
      </c>
      <c r="F4" s="4">
        <v>0.19416792004316499</v>
      </c>
      <c r="G4" s="4">
        <v>0.79746020359603731</v>
      </c>
      <c r="H4" s="2">
        <v>9.958930141624028E-3</v>
      </c>
      <c r="I4" s="10">
        <v>2.8329453632199375E-6</v>
      </c>
      <c r="J4" s="10">
        <v>7.9966429315155701E-6</v>
      </c>
      <c r="K4" s="10">
        <v>9.8910730037200857E-5</v>
      </c>
      <c r="L4" s="3">
        <v>8.8955977041590539E-3</v>
      </c>
      <c r="M4" s="10">
        <v>2.7162553148632501E-5</v>
      </c>
      <c r="N4" s="10">
        <v>2.5196845640055795E-6</v>
      </c>
      <c r="O4" s="1">
        <v>1.8481431807795036E-3</v>
      </c>
      <c r="P4" s="1">
        <v>5.3622230120244649E-4</v>
      </c>
      <c r="Q4" s="10">
        <v>5.4800847153823761E-6</v>
      </c>
      <c r="R4" s="10">
        <v>1.3234665425592117E-5</v>
      </c>
      <c r="S4" s="10">
        <v>4.7606464003718834E-6</v>
      </c>
      <c r="T4" s="10">
        <v>4.9110353044835104E-6</v>
      </c>
    </row>
    <row r="5" spans="1:20" ht="13.9" customHeight="1" x14ac:dyDescent="0.25">
      <c r="A5">
        <v>4</v>
      </c>
      <c r="B5" s="1">
        <v>-7.3802742704725133E-4</v>
      </c>
      <c r="C5" s="3">
        <v>0.11077680096531842</v>
      </c>
      <c r="D5" s="4">
        <v>0.12015099860187298</v>
      </c>
      <c r="E5" s="6">
        <v>1</v>
      </c>
      <c r="F5" s="4">
        <v>0.20845938291297592</v>
      </c>
      <c r="G5" s="4">
        <v>0.85062137528879278</v>
      </c>
      <c r="H5" s="2">
        <v>1.083095702988564E-2</v>
      </c>
      <c r="I5" s="10">
        <v>4.5414174513439912E-6</v>
      </c>
      <c r="J5" s="10">
        <v>9.1356828559714041E-5</v>
      </c>
      <c r="K5" s="10">
        <v>1.1283723440586804E-4</v>
      </c>
      <c r="L5" s="3">
        <v>9.9071866298202534E-3</v>
      </c>
      <c r="M5" s="10">
        <v>2.9214778019565922E-5</v>
      </c>
      <c r="N5" s="10">
        <v>2.7838234486829032E-5</v>
      </c>
      <c r="O5" s="1">
        <v>2.0058910066493825E-3</v>
      </c>
      <c r="P5" s="1">
        <v>5.3592587802211143E-4</v>
      </c>
      <c r="Q5" s="10">
        <v>5.6879423140300749E-6</v>
      </c>
      <c r="R5" s="10">
        <v>1.5663385328268431E-5</v>
      </c>
      <c r="S5" s="10">
        <v>5.1436726980617583E-6</v>
      </c>
      <c r="T5" s="10">
        <v>5.4773203075204011E-6</v>
      </c>
    </row>
    <row r="6" spans="1:20" x14ac:dyDescent="0.25">
      <c r="A6" t="s">
        <v>11</v>
      </c>
      <c r="B6" s="1">
        <f>AVERAGE(B2:B5)</f>
        <v>-4.2590132252162108E-4</v>
      </c>
      <c r="C6" s="3">
        <f>AVERAGE(C2:C5)</f>
        <v>6.747284105325542E-2</v>
      </c>
      <c r="D6" s="4">
        <f t="shared" ref="D6:M6" si="0">AVERAGE(D2:D5)</f>
        <v>0.11559936309172542</v>
      </c>
      <c r="E6" s="6">
        <f t="shared" si="0"/>
        <v>1</v>
      </c>
      <c r="F6" s="4">
        <f t="shared" si="0"/>
        <v>0.20129382870613491</v>
      </c>
      <c r="G6" s="4">
        <f t="shared" si="0"/>
        <v>0.8104682058923669</v>
      </c>
      <c r="H6" s="2">
        <f t="shared" si="0"/>
        <v>1.1313242609177033E-2</v>
      </c>
      <c r="I6" s="10">
        <f t="shared" si="0"/>
        <v>3.9284913996314084E-6</v>
      </c>
      <c r="J6" s="10">
        <f t="shared" si="0"/>
        <v>2.9449751800957895E-5</v>
      </c>
      <c r="K6" s="10">
        <f t="shared" si="0"/>
        <v>1.111955969241576E-4</v>
      </c>
      <c r="L6" s="3">
        <f t="shared" si="0"/>
        <v>9.0614312970323484E-3</v>
      </c>
      <c r="M6" s="10">
        <f t="shared" si="0"/>
        <v>2.7613528329251548E-5</v>
      </c>
      <c r="N6" s="10">
        <f t="shared" ref="N6:T6" si="1">AVERAGE(N2:N5)</f>
        <v>8.9778373049809468E-6</v>
      </c>
      <c r="O6" s="1">
        <f t="shared" si="1"/>
        <v>1.9056058870793166E-3</v>
      </c>
      <c r="P6" s="1">
        <f t="shared" si="1"/>
        <v>5.1537418529334043E-4</v>
      </c>
      <c r="Q6" s="10">
        <f t="shared" si="1"/>
        <v>5.3463929127891712E-6</v>
      </c>
      <c r="R6" s="10">
        <f t="shared" si="1"/>
        <v>1.4020351143876669E-5</v>
      </c>
      <c r="S6" s="10">
        <f t="shared" si="1"/>
        <v>4.8713097898768681E-6</v>
      </c>
      <c r="T6" s="10">
        <f t="shared" si="1"/>
        <v>5.0519308093993702E-6</v>
      </c>
    </row>
    <row r="7" spans="1:20" x14ac:dyDescent="0.25">
      <c r="A7" t="s">
        <v>12</v>
      </c>
      <c r="B7" s="1">
        <f>STDEV(B2:B5)</f>
        <v>2.4881958561894174E-4</v>
      </c>
      <c r="C7" s="3">
        <f>STDEV(C2:C5)</f>
        <v>2.900703743557638E-2</v>
      </c>
      <c r="D7" s="4">
        <f t="shared" ref="D7:M7" si="2">STDEV(D2:D5)</f>
        <v>4.8018110106018176E-3</v>
      </c>
      <c r="E7" s="6">
        <f t="shared" si="2"/>
        <v>0</v>
      </c>
      <c r="F7" s="4">
        <f t="shared" si="2"/>
        <v>8.2396011883314694E-3</v>
      </c>
      <c r="G7" s="4">
        <f t="shared" si="2"/>
        <v>2.7393415632206045E-2</v>
      </c>
      <c r="H7" s="2">
        <f t="shared" si="2"/>
        <v>1.203461546991055E-3</v>
      </c>
      <c r="I7" s="10">
        <f t="shared" si="2"/>
        <v>1.0290179626227401E-6</v>
      </c>
      <c r="J7" s="10">
        <f t="shared" si="2"/>
        <v>4.1288683338213415E-5</v>
      </c>
      <c r="K7" s="10">
        <f t="shared" si="2"/>
        <v>8.3752420693108483E-6</v>
      </c>
      <c r="L7" s="3">
        <f t="shared" si="2"/>
        <v>6.4733038540169255E-4</v>
      </c>
      <c r="M7" s="10">
        <f t="shared" si="2"/>
        <v>1.1791461895383837E-6</v>
      </c>
      <c r="N7" s="10">
        <f t="shared" ref="N7:T7" si="3">STDEV(N2:N5)</f>
        <v>1.2575501673615446E-5</v>
      </c>
      <c r="O7" s="1">
        <f t="shared" si="3"/>
        <v>7.8240521553699923E-5</v>
      </c>
      <c r="P7" s="1">
        <f t="shared" si="3"/>
        <v>2.5380690104711567E-5</v>
      </c>
      <c r="Q7" s="10">
        <f t="shared" si="3"/>
        <v>3.2386036860989358E-7</v>
      </c>
      <c r="R7" s="10">
        <f t="shared" si="3"/>
        <v>1.1293784426409501E-6</v>
      </c>
      <c r="S7" s="10">
        <f t="shared" si="3"/>
        <v>1.84019338106499E-7</v>
      </c>
      <c r="T7" s="10">
        <f t="shared" si="3"/>
        <v>2.8377870827230409E-7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3ADC-7724-4D4A-AAFB-6BDFD791731F}">
  <dimension ref="A1:T7"/>
  <sheetViews>
    <sheetView zoomScale="85" zoomScaleNormal="85" workbookViewId="0">
      <selection activeCell="B2" sqref="B2:T5"/>
    </sheetView>
  </sheetViews>
  <sheetFormatPr defaultRowHeight="15" x14ac:dyDescent="0.25"/>
  <cols>
    <col min="1" max="1" width="7.7109375" customWidth="1"/>
    <col min="2" max="5" width="12" customWidth="1"/>
    <col min="6" max="6" width="10.28515625" customWidth="1"/>
    <col min="7" max="20" width="12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2">
        <v>-9.7738172761552386E-4</v>
      </c>
      <c r="C2" s="4">
        <v>0.27380768034560715</v>
      </c>
      <c r="D2" s="4">
        <v>0.56247862600470944</v>
      </c>
      <c r="E2" s="8">
        <v>5.1506991895239551</v>
      </c>
      <c r="F2" s="6">
        <v>1</v>
      </c>
      <c r="G2" s="8">
        <v>4.0679158921232634</v>
      </c>
      <c r="H2" s="3">
        <v>6.5802449364201279E-2</v>
      </c>
      <c r="I2" s="10">
        <v>2.5914583855499466E-5</v>
      </c>
      <c r="J2" s="10">
        <v>5.4102152100087501E-5</v>
      </c>
      <c r="K2" s="10">
        <v>5.985915716527542E-4</v>
      </c>
      <c r="L2" s="2">
        <v>4.2983610203940668E-2</v>
      </c>
      <c r="M2" s="10">
        <v>1.3612889121111433E-4</v>
      </c>
      <c r="N2" s="10">
        <v>1.5451304072585214E-5</v>
      </c>
      <c r="O2" s="2">
        <v>9.4720312114893873E-3</v>
      </c>
      <c r="P2" s="2">
        <v>2.6017611137961602E-3</v>
      </c>
      <c r="Q2" s="10">
        <v>2.7257888316472687E-5</v>
      </c>
      <c r="R2" s="10">
        <v>6.8633707723276987E-5</v>
      </c>
      <c r="S2" s="10">
        <v>2.4840644521892707E-5</v>
      </c>
      <c r="T2" s="10">
        <v>2.5223675853457681E-5</v>
      </c>
    </row>
    <row r="3" spans="1:20" x14ac:dyDescent="0.25">
      <c r="A3">
        <v>2</v>
      </c>
      <c r="B3" s="2">
        <v>-1.2770254872870473E-3</v>
      </c>
      <c r="C3" s="4">
        <v>0.2376267240025402</v>
      </c>
      <c r="D3" s="4">
        <v>0.56733632881884344</v>
      </c>
      <c r="E3" s="8">
        <v>4.7984733990314767</v>
      </c>
      <c r="F3" s="6">
        <v>1</v>
      </c>
      <c r="G3" s="8">
        <v>3.8580296573106825</v>
      </c>
      <c r="H3" s="3">
        <v>5.6082844457290983E-2</v>
      </c>
      <c r="I3" s="10">
        <v>1.5874923061578739E-5</v>
      </c>
      <c r="J3" s="10">
        <v>3.8107985878099724E-5</v>
      </c>
      <c r="K3" s="10">
        <v>5.6055203925077361E-4</v>
      </c>
      <c r="L3" s="2">
        <v>4.3655271832872856E-2</v>
      </c>
      <c r="M3" s="10">
        <v>1.3266615749861927E-4</v>
      </c>
      <c r="N3" s="10">
        <v>1.2253305976157843E-5</v>
      </c>
      <c r="O3" s="2">
        <v>9.2582209698020192E-3</v>
      </c>
      <c r="P3" s="2">
        <v>2.3235206655828522E-3</v>
      </c>
      <c r="Q3" s="10">
        <v>2.3634733184744502E-5</v>
      </c>
      <c r="R3" s="10">
        <v>6.6498344980419718E-5</v>
      </c>
      <c r="S3" s="10">
        <v>2.28318499831468E-5</v>
      </c>
      <c r="T3" s="10">
        <v>2.3619196189615591E-5</v>
      </c>
    </row>
    <row r="4" spans="1:20" x14ac:dyDescent="0.25">
      <c r="A4">
        <v>3</v>
      </c>
      <c r="B4" s="2">
        <v>-2.6249915436274431E-3</v>
      </c>
      <c r="C4" s="4">
        <v>0.29064493857950047</v>
      </c>
      <c r="D4" s="4">
        <v>0.59128952782543942</v>
      </c>
      <c r="E4" s="8">
        <v>5.1501813470407081</v>
      </c>
      <c r="F4" s="6">
        <v>1</v>
      </c>
      <c r="G4" s="8">
        <v>4.1070646655675969</v>
      </c>
      <c r="H4" s="3">
        <v>5.1290296251873542E-2</v>
      </c>
      <c r="I4" s="10">
        <v>1.4590182366840786E-5</v>
      </c>
      <c r="J4" s="10">
        <v>4.1184161264836416E-5</v>
      </c>
      <c r="K4" s="10">
        <v>5.0940819685977093E-4</v>
      </c>
      <c r="L4" s="2">
        <v>4.5813941366738102E-2</v>
      </c>
      <c r="M4" s="10">
        <v>1.3989207456408897E-4</v>
      </c>
      <c r="N4" s="10">
        <v>1.2976832441967934E-5</v>
      </c>
      <c r="O4" s="2">
        <v>9.5182725363110818E-3</v>
      </c>
      <c r="P4" s="2">
        <v>2.7616420935200844E-3</v>
      </c>
      <c r="Q4" s="10">
        <v>2.8223430081365203E-5</v>
      </c>
      <c r="R4" s="10">
        <v>6.8160927009209098E-5</v>
      </c>
      <c r="S4" s="10">
        <v>2.4518192291051766E-5</v>
      </c>
      <c r="T4" s="10">
        <v>2.5292722419809362E-5</v>
      </c>
    </row>
    <row r="5" spans="1:20" ht="13.9" customHeight="1" x14ac:dyDescent="0.25">
      <c r="A5">
        <v>4</v>
      </c>
      <c r="B5" s="2">
        <v>-3.5403895796590292E-3</v>
      </c>
      <c r="C5" s="4">
        <v>0.53140712313997229</v>
      </c>
      <c r="D5" s="4">
        <v>0.57637606387826434</v>
      </c>
      <c r="E5" s="8">
        <v>4.7970975737631489</v>
      </c>
      <c r="F5" s="6">
        <v>1</v>
      </c>
      <c r="G5" s="8">
        <v>4.0805137355889407</v>
      </c>
      <c r="H5" s="3">
        <v>5.1957157689597327E-2</v>
      </c>
      <c r="I5" s="10">
        <v>2.1785622637287885E-5</v>
      </c>
      <c r="J5" s="10">
        <v>4.3824762063050018E-4</v>
      </c>
      <c r="K5" s="10">
        <v>5.4129122339853335E-4</v>
      </c>
      <c r="L5" s="2">
        <v>4.7525740944729451E-2</v>
      </c>
      <c r="M5" s="10">
        <v>1.4014614075568866E-4</v>
      </c>
      <c r="N5" s="10">
        <v>1.3354272711461719E-4</v>
      </c>
      <c r="O5" s="2">
        <v>9.622454881231075E-3</v>
      </c>
      <c r="P5" s="2">
        <v>2.5708887291767566E-3</v>
      </c>
      <c r="Q5" s="10">
        <v>2.7285614274338424E-5</v>
      </c>
      <c r="R5" s="10">
        <v>7.5138787755153804E-5</v>
      </c>
      <c r="S5" s="10">
        <v>2.4674699820103812E-5</v>
      </c>
      <c r="T5" s="10">
        <v>2.6275239957929742E-5</v>
      </c>
    </row>
    <row r="6" spans="1:20" x14ac:dyDescent="0.25">
      <c r="A6" t="s">
        <v>11</v>
      </c>
      <c r="B6" s="2">
        <f>AVERAGE(B2:B5)</f>
        <v>-2.1049470845472609E-3</v>
      </c>
      <c r="C6" s="4">
        <f>AVERAGE(C2:C5)</f>
        <v>0.33337161651690506</v>
      </c>
      <c r="D6" s="4">
        <f t="shared" ref="D6:M6" si="0">AVERAGE(D2:D5)</f>
        <v>0.57437013663181413</v>
      </c>
      <c r="E6" s="8">
        <f t="shared" si="0"/>
        <v>4.974112877339822</v>
      </c>
      <c r="F6" s="6">
        <f t="shared" si="0"/>
        <v>1</v>
      </c>
      <c r="G6" s="8">
        <f t="shared" si="0"/>
        <v>4.0283809876476209</v>
      </c>
      <c r="H6" s="3">
        <f t="shared" si="0"/>
        <v>5.6283186940740783E-2</v>
      </c>
      <c r="I6" s="10">
        <f t="shared" si="0"/>
        <v>1.9541327980301719E-5</v>
      </c>
      <c r="J6" s="10">
        <f t="shared" si="0"/>
        <v>1.4291047996838096E-4</v>
      </c>
      <c r="K6" s="10">
        <f t="shared" si="0"/>
        <v>5.5246075779045805E-4</v>
      </c>
      <c r="L6" s="2">
        <f t="shared" si="0"/>
        <v>4.499464108707027E-2</v>
      </c>
      <c r="M6" s="10">
        <f t="shared" si="0"/>
        <v>1.3720831600737781E-4</v>
      </c>
      <c r="N6" s="10">
        <f t="shared" ref="N6:T6" si="1">AVERAGE(N2:N5)</f>
        <v>4.3556042401332046E-5</v>
      </c>
      <c r="O6" s="2">
        <f t="shared" si="1"/>
        <v>9.4677448997083913E-3</v>
      </c>
      <c r="P6" s="2">
        <f t="shared" si="1"/>
        <v>2.5644531505189631E-3</v>
      </c>
      <c r="Q6" s="10">
        <f t="shared" si="1"/>
        <v>2.6600416464230204E-5</v>
      </c>
      <c r="R6" s="10">
        <f t="shared" si="1"/>
        <v>6.9607941867014895E-5</v>
      </c>
      <c r="S6" s="10">
        <f t="shared" si="1"/>
        <v>2.4216346654048769E-5</v>
      </c>
      <c r="T6" s="10">
        <f t="shared" si="1"/>
        <v>2.5102708605203091E-5</v>
      </c>
    </row>
    <row r="7" spans="1:20" x14ac:dyDescent="0.25">
      <c r="A7" t="s">
        <v>12</v>
      </c>
      <c r="B7" s="2">
        <f>STDEV(B2:B5)</f>
        <v>1.1955193016084679E-3</v>
      </c>
      <c r="C7" s="4">
        <f>STDEV(C2:C5)</f>
        <v>0.13386383358451387</v>
      </c>
      <c r="D7" s="4">
        <f t="shared" ref="D7:M7" si="2">STDEV(D2:D5)</f>
        <v>1.2664543942641963E-2</v>
      </c>
      <c r="E7" s="8">
        <f t="shared" si="2"/>
        <v>0.20360621774590068</v>
      </c>
      <c r="F7" s="6">
        <f t="shared" si="2"/>
        <v>0</v>
      </c>
      <c r="G7" s="8">
        <f t="shared" si="2"/>
        <v>0.11473379188130903</v>
      </c>
      <c r="H7" s="3">
        <f t="shared" si="2"/>
        <v>6.6907892088080775E-3</v>
      </c>
      <c r="I7" s="10">
        <f t="shared" si="2"/>
        <v>5.2792555305916871E-6</v>
      </c>
      <c r="J7" s="10">
        <f t="shared" si="2"/>
        <v>1.9701332648474761E-4</v>
      </c>
      <c r="K7" s="10">
        <f t="shared" si="2"/>
        <v>3.7290759912212288E-5</v>
      </c>
      <c r="L7" s="2">
        <f t="shared" si="2"/>
        <v>2.0749196490223005E-3</v>
      </c>
      <c r="M7" s="10">
        <f t="shared" si="2"/>
        <v>3.541644441592266E-6</v>
      </c>
      <c r="N7" s="10">
        <f t="shared" ref="N7:T7" si="3">STDEV(N2:N5)</f>
        <v>6.0006747208566242E-5</v>
      </c>
      <c r="O7" s="2">
        <f t="shared" si="3"/>
        <v>1.531958116436792E-4</v>
      </c>
      <c r="P7" s="2">
        <f t="shared" si="3"/>
        <v>1.810757137552706E-4</v>
      </c>
      <c r="Q7" s="10">
        <f t="shared" si="3"/>
        <v>2.02741344172774E-6</v>
      </c>
      <c r="R7" s="10">
        <f t="shared" si="3"/>
        <v>3.7992469956120235E-6</v>
      </c>
      <c r="S7" s="10">
        <f t="shared" si="3"/>
        <v>9.3234065179052624E-7</v>
      </c>
      <c r="T7" s="10">
        <f t="shared" si="3"/>
        <v>1.0994509516452236E-6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CC6E-7CFF-4D91-A26A-56840A364774}">
  <dimension ref="A1:T7"/>
  <sheetViews>
    <sheetView zoomScale="85" zoomScaleNormal="85" workbookViewId="0">
      <selection activeCell="B2" sqref="B2:T6"/>
    </sheetView>
  </sheetViews>
  <sheetFormatPr defaultRowHeight="15" x14ac:dyDescent="0.25"/>
  <cols>
    <col min="1" max="1" width="8.28515625" customWidth="1"/>
    <col min="2" max="2" width="10" customWidth="1"/>
    <col min="3" max="3" width="10.28515625" customWidth="1"/>
    <col min="4" max="4" width="10" customWidth="1"/>
    <col min="5" max="5" width="13" customWidth="1"/>
    <col min="6" max="6" width="11.42578125" customWidth="1"/>
    <col min="7" max="7" width="10.28515625" customWidth="1"/>
    <col min="8" max="8" width="8.7109375" customWidth="1"/>
    <col min="9" max="20" width="13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4">
        <v>-8.2388491903739786E-2</v>
      </c>
      <c r="C2" s="5">
        <v>23.080646197848491</v>
      </c>
      <c r="D2" s="5">
        <v>47.414192853465451</v>
      </c>
      <c r="E2" s="6">
        <v>434.17871081955076</v>
      </c>
      <c r="F2" s="6">
        <v>84.295101469452931</v>
      </c>
      <c r="G2" s="6">
        <v>342.90538289573061</v>
      </c>
      <c r="H2" s="8">
        <v>5.5468241460938854</v>
      </c>
      <c r="I2" s="2">
        <v>2.1844724756379741E-3</v>
      </c>
      <c r="J2" s="1">
        <v>4.5605464009926518E-3</v>
      </c>
      <c r="K2" s="3">
        <v>5.0458337271228212E-2</v>
      </c>
      <c r="L2" s="8">
        <v>3.6233077836645911</v>
      </c>
      <c r="M2" s="2">
        <v>1.1474998697565001E-2</v>
      </c>
      <c r="N2" s="2">
        <v>1.3024692446339419E-3</v>
      </c>
      <c r="O2" s="3">
        <v>0.79844583209432307</v>
      </c>
      <c r="P2" s="4">
        <v>0.21931571708672418</v>
      </c>
      <c r="Q2" s="2">
        <v>2.2977064614800808E-3</v>
      </c>
      <c r="R2" s="2">
        <v>5.7854853567584083E-3</v>
      </c>
      <c r="S2" s="2">
        <v>2.0939446505395557E-3</v>
      </c>
      <c r="T2" s="2">
        <v>2.1262323154998047E-3</v>
      </c>
    </row>
    <row r="3" spans="1:20" x14ac:dyDescent="0.25">
      <c r="A3">
        <v>2</v>
      </c>
      <c r="B3" s="4">
        <v>-0.11445401844403413</v>
      </c>
      <c r="C3" s="5">
        <v>21.297408487563551</v>
      </c>
      <c r="D3" s="5">
        <v>50.847789091939077</v>
      </c>
      <c r="E3" s="6">
        <v>430.06546727794989</v>
      </c>
      <c r="F3" s="6">
        <v>89.625477003739206</v>
      </c>
      <c r="G3" s="6">
        <v>345.77774833104246</v>
      </c>
      <c r="H3" s="8">
        <v>5.0264516862112165</v>
      </c>
      <c r="I3" s="2">
        <v>1.4227975517916546E-3</v>
      </c>
      <c r="J3" s="1">
        <v>3.4154464119764459E-3</v>
      </c>
      <c r="K3" s="3">
        <v>5.0239743903269331E-2</v>
      </c>
      <c r="L3" s="8">
        <v>3.9126245617491309</v>
      </c>
      <c r="M3" s="2">
        <v>1.1890267648066947E-2</v>
      </c>
      <c r="N3" s="2">
        <v>1.0982083929859151E-3</v>
      </c>
      <c r="O3" s="3">
        <v>0.82977247062452708</v>
      </c>
      <c r="P3" s="4">
        <v>0.20824664798090878</v>
      </c>
      <c r="Q3" s="2">
        <v>2.1182742355388305E-3</v>
      </c>
      <c r="R3" s="2">
        <v>5.9599458888293256E-3</v>
      </c>
      <c r="S3" s="2">
        <v>2.0463154456173472E-3</v>
      </c>
      <c r="T3" s="2">
        <v>2.1168817249391969E-3</v>
      </c>
    </row>
    <row r="4" spans="1:20" x14ac:dyDescent="0.25">
      <c r="A4">
        <v>3</v>
      </c>
      <c r="B4" s="4">
        <v>-0.21034263466787606</v>
      </c>
      <c r="C4" s="5">
        <v>23.289607268301296</v>
      </c>
      <c r="D4" s="5">
        <v>47.380494400548542</v>
      </c>
      <c r="E4" s="6">
        <v>412.68807748496243</v>
      </c>
      <c r="F4" s="6">
        <v>80.130785631867681</v>
      </c>
      <c r="G4" s="6">
        <v>329.10231829281537</v>
      </c>
      <c r="H4" s="8">
        <v>4.1099317339538644</v>
      </c>
      <c r="I4" s="2">
        <v>1.1691227755671746E-3</v>
      </c>
      <c r="J4" s="1">
        <v>3.3001191977408747E-3</v>
      </c>
      <c r="K4" s="3">
        <v>4.0819279021686548E-2</v>
      </c>
      <c r="L4" s="8">
        <v>3.6711071146090455</v>
      </c>
      <c r="M4" s="2">
        <v>1.1209661838492263E-2</v>
      </c>
      <c r="N4" s="2">
        <v>1.0398437785879985E-3</v>
      </c>
      <c r="O4" s="3">
        <v>0.76270665619283673</v>
      </c>
      <c r="P4" s="4">
        <v>0.22129255058780015</v>
      </c>
      <c r="Q4" s="2">
        <v>2.2615656256458807E-3</v>
      </c>
      <c r="R4" s="2">
        <v>5.4617886306443141E-3</v>
      </c>
      <c r="S4" s="2">
        <v>1.9646620105551794E-3</v>
      </c>
      <c r="T4" s="2">
        <v>2.0267257182680774E-3</v>
      </c>
    </row>
    <row r="5" spans="1:20" ht="13.9" customHeight="1" x14ac:dyDescent="0.25">
      <c r="A5">
        <v>4</v>
      </c>
      <c r="B5" s="4">
        <v>-0.28435179642471448</v>
      </c>
      <c r="C5" s="5">
        <v>42.680774727704822</v>
      </c>
      <c r="D5" s="5">
        <v>46.292523885401017</v>
      </c>
      <c r="E5" s="6">
        <v>385.28621837587781</v>
      </c>
      <c r="F5" s="6">
        <v>80.316527327509561</v>
      </c>
      <c r="G5" s="6">
        <v>327.73269295470732</v>
      </c>
      <c r="H5" s="8">
        <v>4.1730184754362671</v>
      </c>
      <c r="I5" s="2">
        <v>1.7497455558945431E-3</v>
      </c>
      <c r="J5" s="1">
        <v>3.5198526998585611E-2</v>
      </c>
      <c r="K5" s="3">
        <v>4.3474631336229384E-2</v>
      </c>
      <c r="L5" s="8">
        <v>3.817102471347503</v>
      </c>
      <c r="M5" s="2">
        <v>1.1256051343849272E-2</v>
      </c>
      <c r="N5" s="2">
        <v>1.0725688091691303E-2</v>
      </c>
      <c r="O5" s="3">
        <v>0.77284216042612341</v>
      </c>
      <c r="P5" s="4">
        <v>0.20648485487291129</v>
      </c>
      <c r="Q5" s="2">
        <v>2.1914857845127872E-3</v>
      </c>
      <c r="R5" s="2">
        <v>6.0348865000927508E-3</v>
      </c>
      <c r="S5" s="2">
        <v>1.9817862023994632E-3</v>
      </c>
      <c r="T5" s="2">
        <v>2.110336028117935E-3</v>
      </c>
    </row>
    <row r="6" spans="1:20" x14ac:dyDescent="0.25">
      <c r="A6" t="s">
        <v>11</v>
      </c>
      <c r="B6" s="4">
        <v>-0.17288423536009112</v>
      </c>
      <c r="C6" s="5">
        <v>27.587109170354537</v>
      </c>
      <c r="D6" s="5">
        <v>47.98375005783852</v>
      </c>
      <c r="E6" s="6">
        <v>415.55461848958521</v>
      </c>
      <c r="F6" s="6">
        <v>83.591972858142341</v>
      </c>
      <c r="G6" s="6">
        <v>336.37953561857393</v>
      </c>
      <c r="H6" s="8">
        <v>4.7140565104238084</v>
      </c>
      <c r="I6" s="2">
        <v>1.6315345897228366E-3</v>
      </c>
      <c r="J6" s="1">
        <v>1.1618659752323896E-2</v>
      </c>
      <c r="K6" s="3">
        <v>4.6247997883103374E-2</v>
      </c>
      <c r="L6" s="8">
        <v>3.7560354828425675</v>
      </c>
      <c r="M6" s="2">
        <v>1.1457744881993371E-2</v>
      </c>
      <c r="N6" s="2">
        <v>3.5415523769747898E-3</v>
      </c>
      <c r="O6" s="3">
        <v>0.79094177983445257</v>
      </c>
      <c r="P6" s="4">
        <v>0.21383494263208608</v>
      </c>
      <c r="Q6" s="2">
        <v>2.2172580267943946E-3</v>
      </c>
      <c r="R6" s="2">
        <v>5.8105265940811999E-3</v>
      </c>
      <c r="S6" s="2">
        <v>2.0216770772778863E-3</v>
      </c>
      <c r="T6" s="2">
        <v>2.0950439467062537E-3</v>
      </c>
    </row>
    <row r="7" spans="1:20" x14ac:dyDescent="0.25">
      <c r="A7" t="s">
        <v>12</v>
      </c>
      <c r="B7" s="4">
        <f>STDEV(B2:B5)</f>
        <v>9.2071926016153646E-2</v>
      </c>
      <c r="C7" s="5">
        <f>STDEV(C2:C5)</f>
        <v>10.102075789278215</v>
      </c>
      <c r="D7" s="5">
        <f t="shared" ref="D7:M7" si="0">STDEV(D2:D5)</f>
        <v>1.9791646682624202</v>
      </c>
      <c r="E7" s="6">
        <f t="shared" si="0"/>
        <v>22.224720849004548</v>
      </c>
      <c r="F7" s="6">
        <f t="shared" si="0"/>
        <v>4.4574253614408113</v>
      </c>
      <c r="G7" s="6">
        <f t="shared" si="0"/>
        <v>9.285093159352483</v>
      </c>
      <c r="H7" s="8">
        <f t="shared" si="0"/>
        <v>0.6949296323424472</v>
      </c>
      <c r="I7" s="2">
        <f t="shared" si="0"/>
        <v>4.3860003612956389E-4</v>
      </c>
      <c r="J7" s="1">
        <f t="shared" si="0"/>
        <v>1.5730203744146302E-2</v>
      </c>
      <c r="K7" s="3">
        <f t="shared" si="0"/>
        <v>4.8587908143326065E-3</v>
      </c>
      <c r="L7" s="8">
        <f t="shared" si="0"/>
        <v>0.13301476932751488</v>
      </c>
      <c r="M7" s="2">
        <f t="shared" si="0"/>
        <v>3.1069766500869999E-4</v>
      </c>
      <c r="N7" s="2">
        <f t="shared" ref="N7:T7" si="1">STDEV(N2:N5)</f>
        <v>4.7907471573278865E-3</v>
      </c>
      <c r="O7" s="3">
        <f t="shared" si="1"/>
        <v>2.9938558066685755E-2</v>
      </c>
      <c r="P7" s="4">
        <f t="shared" si="1"/>
        <v>7.5477950912764616E-3</v>
      </c>
      <c r="Q7" s="2">
        <f t="shared" si="1"/>
        <v>7.9366477732327885E-5</v>
      </c>
      <c r="R7" s="2">
        <f t="shared" si="1"/>
        <v>2.5489129956205662E-4</v>
      </c>
      <c r="S7" s="2">
        <f t="shared" si="1"/>
        <v>5.9642409607935964E-5</v>
      </c>
      <c r="T7" s="2">
        <f t="shared" si="1"/>
        <v>4.6010256092115228E-5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7326-7E45-42F6-AC4D-4FB500030433}">
  <dimension ref="A1:T9"/>
  <sheetViews>
    <sheetView zoomScale="85" zoomScaleNormal="85" workbookViewId="0">
      <selection activeCell="B2" sqref="B2:T5"/>
    </sheetView>
  </sheetViews>
  <sheetFormatPr defaultRowHeight="15" x14ac:dyDescent="0.25"/>
  <cols>
    <col min="1" max="1" width="8.28515625" customWidth="1"/>
    <col min="2" max="2" width="10.5703125" style="7" customWidth="1"/>
    <col min="3" max="3" width="11.28515625" customWidth="1"/>
    <col min="4" max="4" width="10" customWidth="1"/>
    <col min="5" max="5" width="10.5703125" customWidth="1"/>
    <col min="6" max="6" width="9" customWidth="1"/>
    <col min="7" max="7" width="9.85546875" customWidth="1"/>
    <col min="8" max="8" width="9.7109375" customWidth="1"/>
    <col min="9" max="20" width="12.7109375" customWidth="1"/>
  </cols>
  <sheetData>
    <row r="1" spans="1:20" s="7" customFormat="1" x14ac:dyDescent="0.25">
      <c r="A1" s="9" t="s">
        <v>10</v>
      </c>
      <c r="B1" s="11" t="s">
        <v>22</v>
      </c>
      <c r="C1" s="11" t="s">
        <v>0</v>
      </c>
      <c r="D1" s="11" t="s">
        <v>1</v>
      </c>
      <c r="E1" s="11" t="s">
        <v>14</v>
      </c>
      <c r="F1" s="11" t="s">
        <v>2</v>
      </c>
      <c r="G1" s="11" t="s">
        <v>3</v>
      </c>
      <c r="H1" s="11" t="s">
        <v>4</v>
      </c>
      <c r="I1" s="11" t="s">
        <v>15</v>
      </c>
      <c r="J1" s="11" t="s">
        <v>16</v>
      </c>
      <c r="K1" s="11" t="s">
        <v>5</v>
      </c>
      <c r="L1" s="11" t="s">
        <v>6</v>
      </c>
      <c r="M1" s="11" t="s">
        <v>17</v>
      </c>
      <c r="N1" s="11" t="s">
        <v>18</v>
      </c>
      <c r="O1" s="11" t="s">
        <v>7</v>
      </c>
      <c r="P1" s="11" t="s">
        <v>8</v>
      </c>
      <c r="Q1" s="11" t="s">
        <v>19</v>
      </c>
      <c r="R1" s="11" t="s">
        <v>20</v>
      </c>
      <c r="S1" s="11" t="s">
        <v>9</v>
      </c>
      <c r="T1" s="11" t="s">
        <v>21</v>
      </c>
    </row>
    <row r="2" spans="1:20" x14ac:dyDescent="0.25">
      <c r="A2">
        <v>1</v>
      </c>
      <c r="B2" s="12">
        <v>-4.9615503263318747E-2</v>
      </c>
      <c r="C2" s="5">
        <v>13.899488269391131</v>
      </c>
      <c r="D2" s="5">
        <v>28.553490735056844</v>
      </c>
      <c r="E2" s="6">
        <v>261.46849815748493</v>
      </c>
      <c r="F2" s="5">
        <v>50.763690236325125</v>
      </c>
      <c r="G2" s="6">
        <v>206.50242225516953</v>
      </c>
      <c r="H2" s="8">
        <v>3.3403751563157833</v>
      </c>
      <c r="I2" s="1">
        <v>1.3155199074438471E-3</v>
      </c>
      <c r="J2" s="1">
        <v>2.7464248903273886E-3</v>
      </c>
      <c r="K2" s="3">
        <v>3.0386717121455423E-2</v>
      </c>
      <c r="L2" s="8">
        <v>2.182006673631788</v>
      </c>
      <c r="M2" s="2">
        <v>6.9104048656554087E-3</v>
      </c>
      <c r="N2" s="2">
        <v>7.8436521368798471E-4</v>
      </c>
      <c r="O2" s="3">
        <v>0.48083525832885066</v>
      </c>
      <c r="P2" s="4">
        <v>0.13207499524966451</v>
      </c>
      <c r="Q2" s="2">
        <v>1.3837109989937656E-3</v>
      </c>
      <c r="R2" s="2">
        <v>3.4841002786349081E-3</v>
      </c>
      <c r="S2" s="2">
        <v>1.2610027837800283E-3</v>
      </c>
      <c r="T2" s="1">
        <v>1.2804468676463994E-3</v>
      </c>
    </row>
    <row r="3" spans="1:20" x14ac:dyDescent="0.25">
      <c r="A3">
        <v>2</v>
      </c>
      <c r="B3" s="12">
        <v>-6.8925812263255587E-2</v>
      </c>
      <c r="C3" s="5">
        <v>12.825597554929598</v>
      </c>
      <c r="D3" s="5">
        <v>30.621250460213002</v>
      </c>
      <c r="E3" s="6">
        <v>258.99144531132333</v>
      </c>
      <c r="F3" s="5">
        <v>53.9737170083298</v>
      </c>
      <c r="G3" s="6">
        <v>208.23220093343039</v>
      </c>
      <c r="H3" s="8">
        <v>3.026999575760001</v>
      </c>
      <c r="I3" s="1">
        <v>8.5682860485465943E-4</v>
      </c>
      <c r="J3" s="1">
        <v>2.0568296455419836E-3</v>
      </c>
      <c r="K3" s="3">
        <v>3.0255077134963441E-2</v>
      </c>
      <c r="L3" s="8">
        <v>2.3562372878291908</v>
      </c>
      <c r="M3" s="2">
        <v>7.1604856414129881E-3</v>
      </c>
      <c r="N3" s="2">
        <v>6.6135646917361986E-4</v>
      </c>
      <c r="O3" s="3">
        <v>0.49970059862467897</v>
      </c>
      <c r="P3" s="4">
        <v>0.12540904686717499</v>
      </c>
      <c r="Q3" s="2">
        <v>1.2756544004807813E-3</v>
      </c>
      <c r="R3" s="2">
        <v>3.5891628534954634E-3</v>
      </c>
      <c r="S3" s="2">
        <v>1.2323198097670051E-3</v>
      </c>
      <c r="T3" s="1">
        <v>1.2748158111025336E-3</v>
      </c>
    </row>
    <row r="4" spans="1:20" x14ac:dyDescent="0.25">
      <c r="A4">
        <v>3</v>
      </c>
      <c r="B4" s="12">
        <v>-0.12667127939388031</v>
      </c>
      <c r="C4" s="5">
        <v>14.025327551472795</v>
      </c>
      <c r="D4" s="5">
        <v>28.533197054931939</v>
      </c>
      <c r="E4" s="6">
        <v>248.52653789452913</v>
      </c>
      <c r="F4" s="5">
        <v>48.255880938509556</v>
      </c>
      <c r="G4" s="6">
        <v>198.19002350838952</v>
      </c>
      <c r="H4" s="8">
        <v>2.4750584292312925</v>
      </c>
      <c r="I4" s="1">
        <v>7.0406210316541033E-4</v>
      </c>
      <c r="J4" s="1">
        <v>1.9873779825483229E-3</v>
      </c>
      <c r="K4" s="3">
        <v>2.4581941296765945E-2</v>
      </c>
      <c r="L4" s="8">
        <v>2.210792099917172</v>
      </c>
      <c r="M4" s="2">
        <v>6.750615294405779E-3</v>
      </c>
      <c r="N4" s="2">
        <v>6.2620848127859299E-4</v>
      </c>
      <c r="O4" s="3">
        <v>0.45931262625251296</v>
      </c>
      <c r="P4" s="4">
        <v>0.13326547205968148</v>
      </c>
      <c r="Q4" s="2">
        <v>1.3619464816827084E-3</v>
      </c>
      <c r="R4" s="2">
        <v>3.2891655784148344E-3</v>
      </c>
      <c r="S4" s="2">
        <v>1.1831469680244767E-3</v>
      </c>
      <c r="T4" s="1">
        <v>1.2205226017010921E-3</v>
      </c>
    </row>
    <row r="5" spans="1:20" ht="13.9" customHeight="1" x14ac:dyDescent="0.25">
      <c r="A5">
        <v>4</v>
      </c>
      <c r="B5" s="12">
        <v>-0.17124063273211301</v>
      </c>
      <c r="C5" s="5">
        <v>25.702960071870031</v>
      </c>
      <c r="D5" s="5">
        <v>27.878005979122886</v>
      </c>
      <c r="E5" s="6">
        <v>232.02475471301088</v>
      </c>
      <c r="F5" s="5">
        <v>48.367737188008853</v>
      </c>
      <c r="G5" s="6">
        <v>197.36521595502612</v>
      </c>
      <c r="H5" s="8">
        <v>2.5130501481663758</v>
      </c>
      <c r="I5" s="1">
        <v>1.0537212701974762E-3</v>
      </c>
      <c r="J5" s="1">
        <v>2.1197045737926235E-2</v>
      </c>
      <c r="K5" s="3">
        <v>2.6181031635516043E-2</v>
      </c>
      <c r="L5" s="8">
        <v>2.2987125476800649</v>
      </c>
      <c r="M5" s="2">
        <v>6.7785517039848451E-3</v>
      </c>
      <c r="N5" s="2">
        <v>6.4591595284497856E-3</v>
      </c>
      <c r="O5" s="3">
        <v>0.46541636879885745</v>
      </c>
      <c r="P5" s="4">
        <v>0.12434807039243539</v>
      </c>
      <c r="Q5" s="2">
        <v>1.3197434202345836E-3</v>
      </c>
      <c r="R5" s="2">
        <v>3.6342931387668559E-3</v>
      </c>
      <c r="S5" s="2">
        <v>1.1934593960917905E-3</v>
      </c>
      <c r="T5" s="1">
        <v>1.2708739008370142E-3</v>
      </c>
    </row>
    <row r="6" spans="1:20" x14ac:dyDescent="0.25">
      <c r="A6" t="s">
        <v>11</v>
      </c>
      <c r="B6" s="4">
        <f>AVERAGE(B2:B5)</f>
        <v>-0.10411330691314191</v>
      </c>
      <c r="C6" s="5">
        <f>AVERAGE(C2:C5)</f>
        <v>16.613343361915888</v>
      </c>
      <c r="D6" s="5">
        <f t="shared" ref="D6:M6" si="0">AVERAGE(D2:D5)</f>
        <v>28.896486057331167</v>
      </c>
      <c r="E6" s="6">
        <f t="shared" si="0"/>
        <v>250.25280901908707</v>
      </c>
      <c r="F6" s="5">
        <f t="shared" si="0"/>
        <v>50.340256342793332</v>
      </c>
      <c r="G6" s="6">
        <f t="shared" si="0"/>
        <v>202.57246566300387</v>
      </c>
      <c r="H6" s="8">
        <f t="shared" si="0"/>
        <v>2.8388708273683632</v>
      </c>
      <c r="I6" s="1">
        <f t="shared" si="0"/>
        <v>9.8253297141534827E-4</v>
      </c>
      <c r="J6" s="1">
        <f t="shared" si="0"/>
        <v>6.9969195640859827E-3</v>
      </c>
      <c r="K6" s="3">
        <f t="shared" si="0"/>
        <v>2.7851191797175212E-2</v>
      </c>
      <c r="L6" s="8">
        <f t="shared" si="0"/>
        <v>2.2619371522645539</v>
      </c>
      <c r="M6" s="2">
        <f t="shared" si="0"/>
        <v>6.9000143763647548E-3</v>
      </c>
      <c r="N6" s="2">
        <f>AVERAGE(N2:N5)</f>
        <v>2.132772423147496E-3</v>
      </c>
      <c r="O6" s="3">
        <f t="shared" ref="O6:T6" si="1">AVERAGE(O2:O5)</f>
        <v>0.47631621300122501</v>
      </c>
      <c r="P6" s="4">
        <f t="shared" si="1"/>
        <v>0.12877439614223909</v>
      </c>
      <c r="Q6" s="2">
        <f t="shared" si="1"/>
        <v>1.3352638253479598E-3</v>
      </c>
      <c r="R6" s="2">
        <f t="shared" si="1"/>
        <v>3.4991804623280155E-3</v>
      </c>
      <c r="S6" s="2">
        <f t="shared" si="1"/>
        <v>1.2174822394158253E-3</v>
      </c>
      <c r="T6" s="1">
        <f t="shared" si="1"/>
        <v>1.2616647953217599E-3</v>
      </c>
    </row>
    <row r="7" spans="1:20" x14ac:dyDescent="0.25">
      <c r="A7" t="s">
        <v>12</v>
      </c>
      <c r="B7" s="4">
        <f>STDEV(B2:B5)</f>
        <v>5.5447002853891966E-2</v>
      </c>
      <c r="C7" s="5">
        <f>STDEV(C2:C5)</f>
        <v>6.0836114693643966</v>
      </c>
      <c r="D7" s="5">
        <f t="shared" ref="D7:M7" si="2">STDEV(D2:D5)</f>
        <v>1.1918806715329868</v>
      </c>
      <c r="E7" s="6">
        <f t="shared" si="2"/>
        <v>13.384038041362427</v>
      </c>
      <c r="F7" s="5">
        <f t="shared" si="2"/>
        <v>2.684323956614715</v>
      </c>
      <c r="G7" s="6">
        <f t="shared" si="2"/>
        <v>5.5916130918662947</v>
      </c>
      <c r="H7" s="8">
        <f t="shared" si="2"/>
        <v>0.41849635361147214</v>
      </c>
      <c r="I7" s="1">
        <f t="shared" si="2"/>
        <v>2.6413108215772926E-4</v>
      </c>
      <c r="J7" s="1">
        <f t="shared" si="2"/>
        <v>9.4729489175773215E-3</v>
      </c>
      <c r="K7" s="3">
        <f t="shared" si="2"/>
        <v>2.9260318514624959E-3</v>
      </c>
      <c r="L7" s="8">
        <f t="shared" si="2"/>
        <v>8.0103356295799857E-2</v>
      </c>
      <c r="M7" s="2">
        <f t="shared" si="2"/>
        <v>1.8710648363554931E-4</v>
      </c>
      <c r="N7" s="2">
        <f>STDEV(N2:N5)</f>
        <v>2.8850550086030559E-3</v>
      </c>
      <c r="O7" s="3">
        <f t="shared" ref="O7:T7" si="3">STDEV(O2:O5)</f>
        <v>1.8029418807571116E-2</v>
      </c>
      <c r="P7" s="4">
        <f t="shared" si="3"/>
        <v>4.545387873097966E-3</v>
      </c>
      <c r="Q7" s="2">
        <f t="shared" si="3"/>
        <v>4.7795604021096139E-5</v>
      </c>
      <c r="R7" s="2">
        <f t="shared" si="3"/>
        <v>1.5349910907446463E-4</v>
      </c>
      <c r="S7" s="2">
        <f t="shared" si="3"/>
        <v>3.591749405963366E-5</v>
      </c>
      <c r="T7" s="1">
        <f t="shared" si="3"/>
        <v>2.7708020362257036E-5</v>
      </c>
    </row>
    <row r="9" spans="1:20" x14ac:dyDescent="0.25">
      <c r="A9" s="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</vt:lpstr>
      <vt:lpstr>ms</vt:lpstr>
      <vt:lpstr>amol</vt:lpstr>
      <vt:lpstr>atoms_cell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Bongjin Hong</dc:creator>
  <cp:lastModifiedBy>Schnizlein, Matt</cp:lastModifiedBy>
  <dcterms:created xsi:type="dcterms:W3CDTF">2023-05-25T19:55:35Z</dcterms:created>
  <dcterms:modified xsi:type="dcterms:W3CDTF">2023-11-30T17:39:01Z</dcterms:modified>
</cp:coreProperties>
</file>