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sch\Dropbox (Personal)\matt_data\crosson_lab_msu_schnizlein\bfrag_bile_acid_stress\icp-ms\icp_20230918_gad_cls_vtpK\"/>
    </mc:Choice>
  </mc:AlternateContent>
  <xr:revisionPtr revIDLastSave="0" documentId="8_{AF47AD84-1A6A-4C99-A7C9-4F02449B75F6}" xr6:coauthVersionLast="47" xr6:coauthVersionMax="47" xr10:uidLastSave="{00000000-0000-0000-0000-000000000000}"/>
  <bookViews>
    <workbookView xWindow="3510" yWindow="3510" windowWidth="21600" windowHeight="11385" xr2:uid="{7CDB2D9D-0B0F-4865-9C3F-512D9DF9E208}"/>
  </bookViews>
  <sheets>
    <sheet name="mp" sheetId="1" r:id="rId1"/>
    <sheet name="ms" sheetId="5" r:id="rId2"/>
    <sheet name="amol" sheetId="6" r:id="rId3"/>
    <sheet name="atoms_cell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C7" i="6"/>
  <c r="C6" i="1"/>
  <c r="C7" i="1"/>
  <c r="C6" i="5"/>
  <c r="C7" i="5"/>
  <c r="N6" i="7" l="1"/>
  <c r="O6" i="7"/>
  <c r="P6" i="7"/>
  <c r="Q6" i="7"/>
  <c r="R6" i="7"/>
  <c r="S6" i="7"/>
  <c r="T6" i="7"/>
  <c r="N7" i="7"/>
  <c r="O7" i="7"/>
  <c r="P7" i="7"/>
  <c r="Q7" i="7"/>
  <c r="R7" i="7"/>
  <c r="S7" i="7"/>
  <c r="T7" i="7"/>
  <c r="N7" i="6"/>
  <c r="O7" i="6"/>
  <c r="P7" i="6"/>
  <c r="Q7" i="6"/>
  <c r="R7" i="6"/>
  <c r="S7" i="6"/>
  <c r="T7" i="6"/>
  <c r="N6" i="5"/>
  <c r="O6" i="5"/>
  <c r="P6" i="5"/>
  <c r="Q6" i="5"/>
  <c r="R6" i="5"/>
  <c r="S6" i="5"/>
  <c r="T6" i="5"/>
  <c r="N7" i="5"/>
  <c r="O7" i="5"/>
  <c r="P7" i="5"/>
  <c r="Q7" i="5"/>
  <c r="R7" i="5"/>
  <c r="S7" i="5"/>
  <c r="T7" i="5"/>
  <c r="N6" i="1"/>
  <c r="O6" i="1"/>
  <c r="P6" i="1"/>
  <c r="Q6" i="1"/>
  <c r="R6" i="1"/>
  <c r="S6" i="1"/>
  <c r="T6" i="1"/>
  <c r="N7" i="1"/>
  <c r="O7" i="1"/>
  <c r="P7" i="1"/>
  <c r="Q7" i="1"/>
  <c r="R7" i="1"/>
  <c r="S7" i="1"/>
  <c r="T7" i="1"/>
  <c r="M7" i="7" l="1"/>
  <c r="L7" i="7"/>
  <c r="K7" i="7"/>
  <c r="J7" i="7"/>
  <c r="I7" i="7"/>
  <c r="H7" i="7"/>
  <c r="G7" i="7"/>
  <c r="F7" i="7"/>
  <c r="E7" i="7"/>
  <c r="D7" i="7"/>
  <c r="C7" i="7"/>
  <c r="M6" i="7"/>
  <c r="L6" i="7"/>
  <c r="K6" i="7"/>
  <c r="J6" i="7"/>
  <c r="I6" i="7"/>
  <c r="H6" i="7"/>
  <c r="G6" i="7"/>
  <c r="F6" i="7"/>
  <c r="E6" i="7"/>
  <c r="D6" i="7"/>
  <c r="C6" i="7"/>
  <c r="M7" i="6"/>
  <c r="L7" i="6"/>
  <c r="K7" i="6"/>
  <c r="J7" i="6"/>
  <c r="I7" i="6"/>
  <c r="H7" i="6"/>
  <c r="G7" i="6"/>
  <c r="F7" i="6"/>
  <c r="E7" i="6"/>
  <c r="D7" i="6"/>
  <c r="B7" i="6"/>
  <c r="D6" i="1"/>
  <c r="E6" i="1"/>
  <c r="F6" i="1"/>
  <c r="G6" i="1"/>
  <c r="H6" i="1"/>
  <c r="I6" i="1"/>
  <c r="J6" i="1"/>
  <c r="K6" i="1"/>
  <c r="L6" i="1"/>
  <c r="M6" i="1"/>
  <c r="D7" i="1"/>
  <c r="E7" i="1"/>
  <c r="F7" i="1"/>
  <c r="G7" i="1"/>
  <c r="H7" i="1"/>
  <c r="I7" i="1"/>
  <c r="J7" i="1"/>
  <c r="K7" i="1"/>
  <c r="L7" i="1"/>
  <c r="M7" i="1"/>
  <c r="B7" i="1"/>
  <c r="B6" i="1"/>
  <c r="I7" i="5" l="1"/>
  <c r="I6" i="5"/>
  <c r="E6" i="5"/>
  <c r="E7" i="5"/>
  <c r="F7" i="5"/>
  <c r="J7" i="5"/>
  <c r="J6" i="5"/>
  <c r="B7" i="5"/>
  <c r="B6" i="5"/>
  <c r="G7" i="5"/>
  <c r="G6" i="5"/>
  <c r="K7" i="5"/>
  <c r="K6" i="5"/>
  <c r="D6" i="5"/>
  <c r="D7" i="5"/>
  <c r="H6" i="5"/>
  <c r="H7" i="5"/>
  <c r="L6" i="5"/>
  <c r="L7" i="5"/>
  <c r="M6" i="5"/>
  <c r="M7" i="5"/>
  <c r="F6" i="5"/>
</calcChain>
</file>

<file path=xl/sharedStrings.xml><?xml version="1.0" encoding="utf-8"?>
<sst xmlns="http://schemas.openxmlformats.org/spreadsheetml/2006/main" count="89" uniqueCount="23">
  <si>
    <t>Na</t>
  </si>
  <si>
    <t>Mg</t>
  </si>
  <si>
    <t>S</t>
  </si>
  <si>
    <t>K</t>
  </si>
  <si>
    <t>Ca</t>
  </si>
  <si>
    <t>Mn</t>
  </si>
  <si>
    <t>Fe</t>
  </si>
  <si>
    <t>Cu</t>
  </si>
  <si>
    <t>Zn</t>
  </si>
  <si>
    <t>Se</t>
  </si>
  <si>
    <t>sample</t>
  </si>
  <si>
    <t>Avg</t>
  </si>
  <si>
    <t>SD</t>
  </si>
  <si>
    <t>x10^6</t>
  </si>
  <si>
    <t>P</t>
  </si>
  <si>
    <t>V</t>
  </si>
  <si>
    <t>Cr</t>
  </si>
  <si>
    <t>Co</t>
  </si>
  <si>
    <t>Ni</t>
  </si>
  <si>
    <t>As</t>
  </si>
  <si>
    <t>Mo</t>
  </si>
  <si>
    <t>Cd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</si>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</sst>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/>
    <xf numFmtId="0" fontId="0" fillId="2" borderId="0" xfId="0" applyFill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D0AC-953A-4E43-96B8-4AD54F084164}">
  <dimension ref="A1:T7"/>
  <sheetViews>
    <sheetView tabSelected="1" zoomScale="85" zoomScaleNormal="85" workbookViewId="0">
      <selection activeCell="B2" sqref="B2:T5"/>
    </sheetView>
  </sheetViews>
  <sheetFormatPr defaultRowHeight="15" x14ac:dyDescent="0.25"/>
  <cols>
    <col min="1" max="1" width="7.85546875" customWidth="1"/>
    <col min="2" max="4" width="12.140625" customWidth="1"/>
    <col min="5" max="5" width="7.7109375" customWidth="1"/>
    <col min="6" max="13" width="12.140625" customWidth="1"/>
    <col min="14" max="20" width="13" customWidth="1"/>
  </cols>
  <sheetData>
    <row r="1" spans="1:20" s="7" customFormat="1" x14ac:dyDescent="0.25">
      <c r="A1" s="9" t="s">
        <v>10</v>
      </c>
      <c r="B1" s="11" t="s">
        <v>22</v>
      </c>
      <c r="C1" s="11" t="s">
        <v>0</v>
      </c>
      <c r="D1" s="11" t="s">
        <v>1</v>
      </c>
      <c r="E1" s="11" t="s">
        <v>14</v>
      </c>
      <c r="F1" s="11" t="s">
        <v>2</v>
      </c>
      <c r="G1" s="11" t="s">
        <v>3</v>
      </c>
      <c r="H1" s="11" t="s">
        <v>4</v>
      </c>
      <c r="I1" s="11" t="s">
        <v>15</v>
      </c>
      <c r="J1" s="11" t="s">
        <v>16</v>
      </c>
      <c r="K1" s="11" t="s">
        <v>5</v>
      </c>
      <c r="L1" s="11" t="s">
        <v>6</v>
      </c>
      <c r="M1" s="11" t="s">
        <v>17</v>
      </c>
      <c r="N1" s="11" t="s">
        <v>18</v>
      </c>
      <c r="O1" s="11" t="s">
        <v>7</v>
      </c>
      <c r="P1" s="11" t="s">
        <v>8</v>
      </c>
      <c r="Q1" s="11" t="s">
        <v>19</v>
      </c>
      <c r="R1" s="11" t="s">
        <v>20</v>
      </c>
      <c r="S1" s="11" t="s">
        <v>9</v>
      </c>
      <c r="T1" s="11" t="s">
        <v>21</v>
      </c>
    </row>
    <row r="2" spans="1:20" x14ac:dyDescent="0.25">
      <c r="A2">
        <v>1</v>
      </c>
      <c r="B2" s="1">
        <v>-7.9623561787218957E-4</v>
      </c>
      <c r="C2" s="3">
        <v>4.145926165690831E-2</v>
      </c>
      <c r="D2" s="4">
        <v>0.11171579356009577</v>
      </c>
      <c r="E2" s="6">
        <v>1</v>
      </c>
      <c r="F2" s="4">
        <v>0.18869346875888424</v>
      </c>
      <c r="G2" s="4">
        <v>0.82172083829719744</v>
      </c>
      <c r="H2" s="2">
        <v>1.4450788466946429E-2</v>
      </c>
      <c r="I2" s="10">
        <v>2.1278315092911244E-6</v>
      </c>
      <c r="J2" s="10">
        <v>2.7210630023895949E-4</v>
      </c>
      <c r="K2" s="10">
        <v>1.2066019186628579E-4</v>
      </c>
      <c r="L2" s="3">
        <v>1.0032914148691905E-2</v>
      </c>
      <c r="M2" s="10">
        <v>2.1759803641412331E-5</v>
      </c>
      <c r="N2" s="10">
        <v>1.0734530032918872E-4</v>
      </c>
      <c r="O2" s="1">
        <v>2.1042712403213423E-3</v>
      </c>
      <c r="P2" s="1">
        <v>5.8283423374140596E-4</v>
      </c>
      <c r="Q2" s="10">
        <v>5.9820302701627273E-6</v>
      </c>
      <c r="R2" s="10">
        <v>1.7043778342667356E-5</v>
      </c>
      <c r="S2" s="10">
        <v>5.136014185279496E-6</v>
      </c>
      <c r="T2" s="10">
        <v>5.6010897505278861E-6</v>
      </c>
    </row>
    <row r="3" spans="1:20" x14ac:dyDescent="0.25">
      <c r="A3">
        <v>2</v>
      </c>
      <c r="B3" s="1">
        <v>-2.0832125338299986E-4</v>
      </c>
      <c r="C3" s="3">
        <v>0.17650658029981342</v>
      </c>
      <c r="D3" s="4">
        <v>0.10533031762116428</v>
      </c>
      <c r="E3" s="6">
        <v>1</v>
      </c>
      <c r="F3" s="4">
        <v>0.18831977773338118</v>
      </c>
      <c r="G3" s="4">
        <v>0.80498840280740869</v>
      </c>
      <c r="H3" s="2">
        <v>1.1465242191735328E-2</v>
      </c>
      <c r="I3" s="10">
        <v>5.9943298672981441E-6</v>
      </c>
      <c r="J3" s="10">
        <v>6.3634391250887246E-5</v>
      </c>
      <c r="K3" s="10">
        <v>9.5110038559045133E-5</v>
      </c>
      <c r="L3" s="3">
        <v>9.1762249762750003E-3</v>
      </c>
      <c r="M3" s="10">
        <v>2.0465961873438756E-5</v>
      </c>
      <c r="N3" s="10">
        <v>1.4895150488446883E-5</v>
      </c>
      <c r="O3" s="1">
        <v>2.0040536080514607E-3</v>
      </c>
      <c r="P3" s="1">
        <v>5.0253775287449154E-4</v>
      </c>
      <c r="Q3" s="10">
        <v>6.0519951834770115E-6</v>
      </c>
      <c r="R3" s="10">
        <v>1.6110800062855975E-5</v>
      </c>
      <c r="S3" s="10">
        <v>4.7901513738180737E-6</v>
      </c>
      <c r="T3" s="10">
        <v>5.2349409874263076E-6</v>
      </c>
    </row>
    <row r="4" spans="1:20" x14ac:dyDescent="0.25">
      <c r="A4">
        <v>3</v>
      </c>
      <c r="B4" s="1">
        <v>-4.6785162153404182E-4</v>
      </c>
      <c r="C4" s="3">
        <v>0.12208363375721556</v>
      </c>
      <c r="D4" s="4">
        <v>0.10671098390700229</v>
      </c>
      <c r="E4" s="6">
        <v>1</v>
      </c>
      <c r="F4" s="4">
        <v>0.18298258651367075</v>
      </c>
      <c r="G4" s="4">
        <v>0.81027312601869572</v>
      </c>
      <c r="H4" s="2">
        <v>1.1417824132621776E-2</v>
      </c>
      <c r="I4" s="10">
        <v>3.7293228369548694E-6</v>
      </c>
      <c r="J4" s="10">
        <v>3.9228378982221925E-5</v>
      </c>
      <c r="K4" s="10">
        <v>9.4323046653608695E-5</v>
      </c>
      <c r="L4" s="3">
        <v>9.3573536857015673E-3</v>
      </c>
      <c r="M4" s="10">
        <v>2.0328808517909361E-5</v>
      </c>
      <c r="N4" s="10">
        <v>1.3663093960476053E-5</v>
      </c>
      <c r="O4" s="1">
        <v>1.9744765319474611E-3</v>
      </c>
      <c r="P4" s="1">
        <v>4.7237371168012081E-4</v>
      </c>
      <c r="Q4" s="10">
        <v>6.0788173497513211E-6</v>
      </c>
      <c r="R4" s="10">
        <v>1.5919266724110928E-5</v>
      </c>
      <c r="S4" s="10">
        <v>5.0225050381369081E-6</v>
      </c>
      <c r="T4" s="10">
        <v>5.2316224059671972E-6</v>
      </c>
    </row>
    <row r="5" spans="1:20" ht="13.9" customHeight="1" x14ac:dyDescent="0.25">
      <c r="A5">
        <v>4</v>
      </c>
      <c r="B5" s="1">
        <v>1.580749153962213E-4</v>
      </c>
      <c r="C5" s="3">
        <v>9.545282384828413E-2</v>
      </c>
      <c r="D5" s="4">
        <v>0.10491760070144145</v>
      </c>
      <c r="E5" s="6">
        <v>1</v>
      </c>
      <c r="F5" s="4">
        <v>0.18837052584693634</v>
      </c>
      <c r="G5" s="4">
        <v>0.77401850797996286</v>
      </c>
      <c r="H5" s="2">
        <v>1.2678440842050992E-2</v>
      </c>
      <c r="I5" s="10">
        <v>2.9874273396661983E-6</v>
      </c>
      <c r="J5" s="10">
        <v>1.64721995643662E-5</v>
      </c>
      <c r="K5" s="10">
        <v>8.8399191641830313E-5</v>
      </c>
      <c r="L5" s="3">
        <v>8.9307661321055606E-3</v>
      </c>
      <c r="M5" s="10">
        <v>2.0022747731733859E-5</v>
      </c>
      <c r="N5" s="10">
        <v>8.5894333320445807E-6</v>
      </c>
      <c r="O5" s="1">
        <v>1.8778945734806158E-3</v>
      </c>
      <c r="P5" s="1">
        <v>4.8362944549860785E-4</v>
      </c>
      <c r="Q5" s="10">
        <v>5.2832301062611541E-6</v>
      </c>
      <c r="R5" s="10">
        <v>1.628614089389254E-5</v>
      </c>
      <c r="S5" s="10">
        <v>4.9171948496925853E-6</v>
      </c>
      <c r="T5" s="10">
        <v>5.1138701830612272E-6</v>
      </c>
    </row>
    <row r="6" spans="1:20" x14ac:dyDescent="0.25">
      <c r="A6" t="s">
        <v>11</v>
      </c>
      <c r="B6" s="1">
        <f>AVERAGE(B2:B5)</f>
        <v>-3.2858339434825253E-4</v>
      </c>
      <c r="C6" s="3">
        <f>AVERAGE(C2:C5)</f>
        <v>0.10887557489055535</v>
      </c>
      <c r="D6" s="4">
        <f t="shared" ref="D6:M6" si="0">AVERAGE(D2:D5)</f>
        <v>0.10716867394742595</v>
      </c>
      <c r="E6" s="6">
        <f t="shared" si="0"/>
        <v>1</v>
      </c>
      <c r="F6" s="4">
        <f t="shared" si="0"/>
        <v>0.18709158971321813</v>
      </c>
      <c r="G6" s="4">
        <f t="shared" si="0"/>
        <v>0.8027502187758162</v>
      </c>
      <c r="H6" s="2">
        <f t="shared" si="0"/>
        <v>1.250307390833863E-2</v>
      </c>
      <c r="I6" s="10">
        <f t="shared" si="0"/>
        <v>3.7097278883025841E-6</v>
      </c>
      <c r="J6" s="10">
        <f t="shared" si="0"/>
        <v>9.7860317509108715E-5</v>
      </c>
      <c r="K6" s="10">
        <f t="shared" si="0"/>
        <v>9.9623117180192475E-5</v>
      </c>
      <c r="L6" s="3">
        <f t="shared" si="0"/>
        <v>9.3743147356935078E-3</v>
      </c>
      <c r="M6" s="10">
        <f t="shared" si="0"/>
        <v>2.0644330441123578E-5</v>
      </c>
      <c r="N6" s="10">
        <f t="shared" ref="N6:T6" si="1">AVERAGE(N2:N5)</f>
        <v>3.6123244527539059E-5</v>
      </c>
      <c r="O6" s="1">
        <f t="shared" si="1"/>
        <v>1.9901739884502197E-3</v>
      </c>
      <c r="P6" s="1">
        <f t="shared" si="1"/>
        <v>5.1034378594865654E-4</v>
      </c>
      <c r="Q6" s="10">
        <f t="shared" si="1"/>
        <v>5.8490182274130535E-6</v>
      </c>
      <c r="R6" s="10">
        <f t="shared" si="1"/>
        <v>1.6339996505881702E-5</v>
      </c>
      <c r="S6" s="10">
        <f t="shared" si="1"/>
        <v>4.9664663617317654E-6</v>
      </c>
      <c r="T6" s="10">
        <f t="shared" si="1"/>
        <v>5.2953808317456547E-6</v>
      </c>
    </row>
    <row r="7" spans="1:20" x14ac:dyDescent="0.25">
      <c r="A7" t="s">
        <v>12</v>
      </c>
      <c r="B7" s="1">
        <f>STDEV(B2:B5)</f>
        <v>4.0389500874329936E-4</v>
      </c>
      <c r="C7" s="3">
        <f>STDEV(C2:C5)</f>
        <v>5.6194706889683317E-2</v>
      </c>
      <c r="D7" s="4">
        <f t="shared" ref="D7:M7" si="2">STDEV(D2:D5)</f>
        <v>3.1269080407607687E-3</v>
      </c>
      <c r="E7" s="6">
        <f t="shared" si="2"/>
        <v>0</v>
      </c>
      <c r="F7" s="4">
        <f t="shared" si="2"/>
        <v>2.7443303504884938E-3</v>
      </c>
      <c r="G7" s="4">
        <f t="shared" si="2"/>
        <v>2.0387898464741379E-2</v>
      </c>
      <c r="H7" s="2">
        <f t="shared" si="2"/>
        <v>1.423517627912593E-3</v>
      </c>
      <c r="I7" s="10">
        <f t="shared" si="2"/>
        <v>1.6576996512168205E-6</v>
      </c>
      <c r="J7" s="10">
        <f t="shared" si="2"/>
        <v>1.1774946069760805E-4</v>
      </c>
      <c r="K7" s="10">
        <f t="shared" si="2"/>
        <v>1.4341009286499392E-5</v>
      </c>
      <c r="L7" s="3">
        <f t="shared" si="2"/>
        <v>4.7258712796335666E-4</v>
      </c>
      <c r="M7" s="10">
        <f t="shared" si="2"/>
        <v>7.6638000912111257E-7</v>
      </c>
      <c r="N7" s="10">
        <f t="shared" ref="N7:T7" si="3">STDEV(N2:N5)</f>
        <v>4.755972501879476E-5</v>
      </c>
      <c r="O7" s="1">
        <f t="shared" si="3"/>
        <v>9.3209269731055615E-5</v>
      </c>
      <c r="P7" s="1">
        <f t="shared" si="3"/>
        <v>4.9903846542417667E-5</v>
      </c>
      <c r="Q7" s="10">
        <f t="shared" si="3"/>
        <v>3.7939235753744673E-7</v>
      </c>
      <c r="R7" s="10">
        <f t="shared" si="3"/>
        <v>4.9252880101798571E-7</v>
      </c>
      <c r="S7" s="10">
        <f t="shared" si="3"/>
        <v>1.476498725415919E-7</v>
      </c>
      <c r="T7" s="10">
        <f t="shared" si="3"/>
        <v>2.1144122134211563E-7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3ADC-7724-4D4A-AAFB-6BDFD791731F}">
  <dimension ref="A1:T7"/>
  <sheetViews>
    <sheetView zoomScale="85" zoomScaleNormal="85" workbookViewId="0">
      <selection activeCell="B2" sqref="B2:T5"/>
    </sheetView>
  </sheetViews>
  <sheetFormatPr defaultRowHeight="15" x14ac:dyDescent="0.25"/>
  <cols>
    <col min="1" max="1" width="7.7109375" customWidth="1"/>
    <col min="2" max="5" width="12" customWidth="1"/>
    <col min="6" max="6" width="10.28515625" customWidth="1"/>
    <col min="7" max="20" width="12" customWidth="1"/>
  </cols>
  <sheetData>
    <row r="1" spans="1:20" s="7" customFormat="1" x14ac:dyDescent="0.25">
      <c r="A1" s="9" t="s">
        <v>10</v>
      </c>
      <c r="B1" s="11" t="s">
        <v>22</v>
      </c>
      <c r="C1" s="11" t="s">
        <v>0</v>
      </c>
      <c r="D1" s="11" t="s">
        <v>1</v>
      </c>
      <c r="E1" s="11" t="s">
        <v>14</v>
      </c>
      <c r="F1" s="11" t="s">
        <v>2</v>
      </c>
      <c r="G1" s="11" t="s">
        <v>3</v>
      </c>
      <c r="H1" s="11" t="s">
        <v>4</v>
      </c>
      <c r="I1" s="11" t="s">
        <v>15</v>
      </c>
      <c r="J1" s="11" t="s">
        <v>16</v>
      </c>
      <c r="K1" s="11" t="s">
        <v>5</v>
      </c>
      <c r="L1" s="11" t="s">
        <v>6</v>
      </c>
      <c r="M1" s="11" t="s">
        <v>17</v>
      </c>
      <c r="N1" s="11" t="s">
        <v>18</v>
      </c>
      <c r="O1" s="11" t="s">
        <v>7</v>
      </c>
      <c r="P1" s="11" t="s">
        <v>8</v>
      </c>
      <c r="Q1" s="11" t="s">
        <v>19</v>
      </c>
      <c r="R1" s="11" t="s">
        <v>20</v>
      </c>
      <c r="S1" s="11" t="s">
        <v>9</v>
      </c>
      <c r="T1" s="11" t="s">
        <v>21</v>
      </c>
    </row>
    <row r="2" spans="1:20" x14ac:dyDescent="0.25">
      <c r="A2">
        <v>1</v>
      </c>
      <c r="B2" s="2">
        <v>-4.2197306727644775E-3</v>
      </c>
      <c r="C2" s="4">
        <v>0.21971752350308249</v>
      </c>
      <c r="D2" s="4">
        <v>0.59204907459117273</v>
      </c>
      <c r="E2" s="8">
        <v>5.2996004926795699</v>
      </c>
      <c r="F2" s="6">
        <v>1</v>
      </c>
      <c r="G2" s="8">
        <v>4.3547921594848971</v>
      </c>
      <c r="H2" s="3">
        <v>7.6583405679037542E-2</v>
      </c>
      <c r="I2" s="10">
        <v>1.1276656914978357E-5</v>
      </c>
      <c r="J2" s="10">
        <v>1.4420546828076046E-3</v>
      </c>
      <c r="K2" s="10">
        <v>6.3945081226137953E-4</v>
      </c>
      <c r="L2" s="2">
        <v>5.3170436765419445E-2</v>
      </c>
      <c r="M2" s="10">
        <v>1.1531826609863948E-4</v>
      </c>
      <c r="N2" s="10">
        <v>5.68887206511405E-4</v>
      </c>
      <c r="O2" s="2">
        <v>1.1151796901938436E-2</v>
      </c>
      <c r="P2" s="2">
        <v>3.0887885922864749E-3</v>
      </c>
      <c r="Q2" s="10">
        <v>3.1702370566978493E-5</v>
      </c>
      <c r="R2" s="10">
        <v>9.032521610192131E-5</v>
      </c>
      <c r="S2" s="10">
        <v>2.7218823306716475E-5</v>
      </c>
      <c r="T2" s="10">
        <v>2.9683538001440077E-5</v>
      </c>
    </row>
    <row r="3" spans="1:20" x14ac:dyDescent="0.25">
      <c r="A3">
        <v>2</v>
      </c>
      <c r="B3" s="2">
        <v>-1.1062101702240554E-3</v>
      </c>
      <c r="C3" s="4">
        <v>0.93727054281949806</v>
      </c>
      <c r="D3" s="4">
        <v>0.55931628047208359</v>
      </c>
      <c r="E3" s="8">
        <v>5.3101167176172916</v>
      </c>
      <c r="F3" s="6">
        <v>1</v>
      </c>
      <c r="G3" s="8">
        <v>4.2745823752356626</v>
      </c>
      <c r="H3" s="3">
        <v>6.0881774233864878E-2</v>
      </c>
      <c r="I3" s="10">
        <v>3.1830591239252515E-5</v>
      </c>
      <c r="J3" s="10">
        <v>3.3790604479673589E-4</v>
      </c>
      <c r="K3" s="10">
        <v>5.0504540576561075E-4</v>
      </c>
      <c r="L3" s="2">
        <v>4.872682565113521E-2</v>
      </c>
      <c r="M3" s="10">
        <v>1.0867664628626523E-4</v>
      </c>
      <c r="N3" s="10">
        <v>7.9094987620127158E-5</v>
      </c>
      <c r="O3" s="2">
        <v>1.0641758567115311E-2</v>
      </c>
      <c r="P3" s="2">
        <v>2.6685341227726642E-3</v>
      </c>
      <c r="Q3" s="10">
        <v>3.2136800798720607E-5</v>
      </c>
      <c r="R3" s="10">
        <v>8.5550228747961225E-5</v>
      </c>
      <c r="S3" s="10">
        <v>2.5436262890028789E-5</v>
      </c>
      <c r="T3" s="10">
        <v>2.7798147653072407E-5</v>
      </c>
    </row>
    <row r="4" spans="1:20" x14ac:dyDescent="0.25">
      <c r="A4">
        <v>3</v>
      </c>
      <c r="B4" s="2">
        <v>-2.5568095327972006E-3</v>
      </c>
      <c r="C4" s="4">
        <v>0.66718716837077074</v>
      </c>
      <c r="D4" s="4">
        <v>0.58317562310241933</v>
      </c>
      <c r="E4" s="8">
        <v>5.4650009001008923</v>
      </c>
      <c r="F4" s="6">
        <v>1</v>
      </c>
      <c r="G4" s="8">
        <v>4.4281433630197355</v>
      </c>
      <c r="H4" s="3">
        <v>6.2398419161971697E-2</v>
      </c>
      <c r="I4" s="10">
        <v>2.0380752660725176E-5</v>
      </c>
      <c r="J4" s="10">
        <v>2.1438312644734173E-4</v>
      </c>
      <c r="K4" s="10">
        <v>5.1547553486222997E-4</v>
      </c>
      <c r="L4" s="2">
        <v>5.1137946314921461E-2</v>
      </c>
      <c r="M4" s="10">
        <v>1.1109695684835335E-4</v>
      </c>
      <c r="N4" s="10">
        <v>7.4668820792164701E-5</v>
      </c>
      <c r="O4" s="2">
        <v>1.0790516024320962E-2</v>
      </c>
      <c r="P4" s="2">
        <v>2.5815227595158597E-3</v>
      </c>
      <c r="Q4" s="10">
        <v>3.3220742287939892E-5</v>
      </c>
      <c r="R4" s="10">
        <v>8.6998806976212412E-5</v>
      </c>
      <c r="S4" s="10">
        <v>2.744799455417947E-5</v>
      </c>
      <c r="T4" s="10">
        <v>2.8590821157598728E-5</v>
      </c>
    </row>
    <row r="5" spans="1:20" ht="13.9" customHeight="1" x14ac:dyDescent="0.25">
      <c r="A5">
        <v>4</v>
      </c>
      <c r="B5" s="2">
        <v>8.3917011265694365E-4</v>
      </c>
      <c r="C5" s="4">
        <v>0.50672908311487075</v>
      </c>
      <c r="D5" s="4">
        <v>0.55697461282607452</v>
      </c>
      <c r="E5" s="8">
        <v>5.3086861413370308</v>
      </c>
      <c r="F5" s="6">
        <v>1</v>
      </c>
      <c r="G5" s="8">
        <v>4.1090213264515949</v>
      </c>
      <c r="H5" s="3">
        <v>6.7305863191957499E-2</v>
      </c>
      <c r="I5" s="10">
        <v>1.5859314116337303E-5</v>
      </c>
      <c r="J5" s="10">
        <v>8.7445737544688721E-5</v>
      </c>
      <c r="K5" s="10">
        <v>4.6928356357438087E-4</v>
      </c>
      <c r="L5" s="2">
        <v>4.7410634397030915E-2</v>
      </c>
      <c r="M5" s="10">
        <v>1.0629448339494301E-4</v>
      </c>
      <c r="N5" s="10">
        <v>4.559860569176342E-5</v>
      </c>
      <c r="O5" s="2">
        <v>9.9691528971285609E-3</v>
      </c>
      <c r="P5" s="2">
        <v>2.5674369348609727E-3</v>
      </c>
      <c r="Q5" s="10">
        <v>2.8047010446603158E-5</v>
      </c>
      <c r="R5" s="10">
        <v>8.6458010459269618E-5</v>
      </c>
      <c r="S5" s="10">
        <v>2.6103844152816852E-5</v>
      </c>
      <c r="T5" s="10">
        <v>2.7147931769413802E-5</v>
      </c>
    </row>
    <row r="6" spans="1:20" x14ac:dyDescent="0.25">
      <c r="A6" t="s">
        <v>11</v>
      </c>
      <c r="B6" s="2">
        <f>AVERAGE(B2:B5)</f>
        <v>-1.7608950657821973E-3</v>
      </c>
      <c r="C6" s="4">
        <f>AVERAGE(C2:C5)</f>
        <v>0.58272607945205546</v>
      </c>
      <c r="D6" s="4">
        <f t="shared" ref="D6:M6" si="0">AVERAGE(D2:D5)</f>
        <v>0.57287889774793754</v>
      </c>
      <c r="E6" s="8">
        <f t="shared" si="0"/>
        <v>5.3458510629336962</v>
      </c>
      <c r="F6" s="6">
        <f t="shared" si="0"/>
        <v>1</v>
      </c>
      <c r="G6" s="8">
        <f t="shared" si="0"/>
        <v>4.2916348060479725</v>
      </c>
      <c r="H6" s="3">
        <f t="shared" si="0"/>
        <v>6.6792365566707895E-2</v>
      </c>
      <c r="I6" s="10">
        <f t="shared" si="0"/>
        <v>1.9836828732823337E-5</v>
      </c>
      <c r="J6" s="10">
        <f t="shared" si="0"/>
        <v>5.2044739789909274E-4</v>
      </c>
      <c r="K6" s="10">
        <f t="shared" si="0"/>
        <v>5.3231382911590026E-4</v>
      </c>
      <c r="L6" s="2">
        <f t="shared" si="0"/>
        <v>5.0111460782126756E-2</v>
      </c>
      <c r="M6" s="10">
        <f t="shared" si="0"/>
        <v>1.1034658815705026E-4</v>
      </c>
      <c r="N6" s="10">
        <f t="shared" ref="N6:T6" si="1">AVERAGE(N2:N5)</f>
        <v>1.9206240515386505E-4</v>
      </c>
      <c r="O6" s="2">
        <f t="shared" si="1"/>
        <v>1.0638306097625817E-2</v>
      </c>
      <c r="P6" s="2">
        <f t="shared" si="1"/>
        <v>2.7265706023589928E-3</v>
      </c>
      <c r="Q6" s="10">
        <f t="shared" si="1"/>
        <v>3.1276731025060537E-5</v>
      </c>
      <c r="R6" s="10">
        <f t="shared" si="1"/>
        <v>8.7333065571341148E-5</v>
      </c>
      <c r="S6" s="10">
        <f t="shared" si="1"/>
        <v>2.6551731225935397E-5</v>
      </c>
      <c r="T6" s="10">
        <f t="shared" si="1"/>
        <v>2.8305109645381252E-5</v>
      </c>
    </row>
    <row r="7" spans="1:20" x14ac:dyDescent="0.25">
      <c r="A7" t="s">
        <v>12</v>
      </c>
      <c r="B7" s="2">
        <f>STDEV(B2:B5)</f>
        <v>2.1500622956534252E-3</v>
      </c>
      <c r="C7" s="4">
        <f>STDEV(C2:C5)</f>
        <v>0.30021448287864455</v>
      </c>
      <c r="D7" s="4">
        <f t="shared" ref="D7:M7" si="2">STDEV(D2:D5)</f>
        <v>1.7420381735901869E-2</v>
      </c>
      <c r="E7" s="8">
        <f t="shared" si="2"/>
        <v>7.9569621041952018E-2</v>
      </c>
      <c r="F7" s="6">
        <f t="shared" si="2"/>
        <v>0</v>
      </c>
      <c r="G7" s="8">
        <f t="shared" si="2"/>
        <v>0.13694512982282955</v>
      </c>
      <c r="H7" s="3">
        <f t="shared" si="2"/>
        <v>7.07978345252542E-3</v>
      </c>
      <c r="I7" s="10">
        <f t="shared" si="2"/>
        <v>8.8174704682495349E-6</v>
      </c>
      <c r="J7" s="10">
        <f t="shared" si="2"/>
        <v>6.2285555021953526E-4</v>
      </c>
      <c r="K7" s="10">
        <f t="shared" si="2"/>
        <v>7.4113072614604583E-5</v>
      </c>
      <c r="L7" s="2">
        <f t="shared" si="2"/>
        <v>2.557517300287145E-3</v>
      </c>
      <c r="M7" s="10">
        <f t="shared" si="2"/>
        <v>3.8509260177549534E-6</v>
      </c>
      <c r="N7" s="10">
        <f t="shared" ref="N7:T7" si="3">STDEV(N2:N5)</f>
        <v>2.5165549635997335E-4</v>
      </c>
      <c r="O7" s="2">
        <f t="shared" si="3"/>
        <v>4.9484630380872076E-4</v>
      </c>
      <c r="P7" s="2">
        <f t="shared" si="3"/>
        <v>2.4558264463291958E-4</v>
      </c>
      <c r="Q7" s="10">
        <f t="shared" si="3"/>
        <v>2.245823074088181E-6</v>
      </c>
      <c r="R7" s="10">
        <f t="shared" si="3"/>
        <v>2.0823802241690089E-6</v>
      </c>
      <c r="S7" s="10">
        <f t="shared" si="3"/>
        <v>9.474830229741896E-7</v>
      </c>
      <c r="T7" s="10">
        <f t="shared" si="3"/>
        <v>1.0920572175600391E-6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CC6E-7CFF-4D91-A26A-56840A364774}">
  <dimension ref="A1:T7"/>
  <sheetViews>
    <sheetView zoomScale="85" zoomScaleNormal="85" workbookViewId="0">
      <selection activeCell="B2" sqref="B2:T5"/>
    </sheetView>
  </sheetViews>
  <sheetFormatPr defaultRowHeight="15" x14ac:dyDescent="0.25"/>
  <cols>
    <col min="1" max="1" width="8.28515625" customWidth="1"/>
    <col min="2" max="2" width="10" customWidth="1"/>
    <col min="3" max="3" width="10.28515625" customWidth="1"/>
    <col min="4" max="4" width="10" customWidth="1"/>
    <col min="5" max="5" width="13" customWidth="1"/>
    <col min="6" max="6" width="11.42578125" customWidth="1"/>
    <col min="7" max="7" width="10.28515625" customWidth="1"/>
    <col min="8" max="8" width="8.7109375" customWidth="1"/>
    <col min="9" max="20" width="13" customWidth="1"/>
  </cols>
  <sheetData>
    <row r="1" spans="1:20" s="7" customFormat="1" x14ac:dyDescent="0.25">
      <c r="A1" s="9" t="s">
        <v>10</v>
      </c>
      <c r="B1" s="11" t="s">
        <v>22</v>
      </c>
      <c r="C1" s="11" t="s">
        <v>0</v>
      </c>
      <c r="D1" s="11" t="s">
        <v>1</v>
      </c>
      <c r="E1" s="11" t="s">
        <v>14</v>
      </c>
      <c r="F1" s="11" t="s">
        <v>2</v>
      </c>
      <c r="G1" s="11" t="s">
        <v>3</v>
      </c>
      <c r="H1" s="11" t="s">
        <v>4</v>
      </c>
      <c r="I1" s="11" t="s">
        <v>15</v>
      </c>
      <c r="J1" s="11" t="s">
        <v>16</v>
      </c>
      <c r="K1" s="11" t="s">
        <v>5</v>
      </c>
      <c r="L1" s="11" t="s">
        <v>6</v>
      </c>
      <c r="M1" s="11" t="s">
        <v>17</v>
      </c>
      <c r="N1" s="11" t="s">
        <v>18</v>
      </c>
      <c r="O1" s="11" t="s">
        <v>7</v>
      </c>
      <c r="P1" s="11" t="s">
        <v>8</v>
      </c>
      <c r="Q1" s="11" t="s">
        <v>19</v>
      </c>
      <c r="R1" s="11" t="s">
        <v>20</v>
      </c>
      <c r="S1" s="11" t="s">
        <v>9</v>
      </c>
      <c r="T1" s="11" t="s">
        <v>21</v>
      </c>
    </row>
    <row r="2" spans="1:20" x14ac:dyDescent="0.25">
      <c r="A2">
        <v>1</v>
      </c>
      <c r="B2" s="4">
        <v>-0.27999572141561485</v>
      </c>
      <c r="C2" s="5">
        <v>14.579121577111044</v>
      </c>
      <c r="D2" s="5">
        <v>39.284783937407234</v>
      </c>
      <c r="E2" s="6">
        <v>351.64932983512841</v>
      </c>
      <c r="F2" s="6">
        <v>66.35393183332738</v>
      </c>
      <c r="G2" s="6">
        <v>288.95758209876942</v>
      </c>
      <c r="H2" s="8">
        <v>5.0816100799909147</v>
      </c>
      <c r="I2" s="2">
        <v>7.4825052424429381E-4</v>
      </c>
      <c r="J2" s="1">
        <v>9.5685998122946342E-2</v>
      </c>
      <c r="K2" s="3">
        <v>4.2430075607557412E-2</v>
      </c>
      <c r="L2" s="8">
        <v>3.528067536680886</v>
      </c>
      <c r="M2" s="2">
        <v>7.6518203678466326E-3</v>
      </c>
      <c r="N2" s="2">
        <v>3.7747902921709806E-2</v>
      </c>
      <c r="O2" s="3">
        <v>0.73996557145033437</v>
      </c>
      <c r="P2" s="4">
        <v>0.20495326770013603</v>
      </c>
      <c r="Q2" s="2">
        <v>2.1035769355561753E-3</v>
      </c>
      <c r="R2" s="2">
        <v>5.9934332320574508E-3</v>
      </c>
      <c r="S2" s="2">
        <v>1.8060759462772478E-3</v>
      </c>
      <c r="T2" s="2">
        <v>1.9696194571195377E-3</v>
      </c>
    </row>
    <row r="3" spans="1:20" x14ac:dyDescent="0.25">
      <c r="A3">
        <v>2</v>
      </c>
      <c r="B3" s="4">
        <v>-8.371377672142119E-2</v>
      </c>
      <c r="C3" s="5">
        <v>70.929068508983846</v>
      </c>
      <c r="D3" s="5">
        <v>42.326927992907734</v>
      </c>
      <c r="E3" s="6">
        <v>401.84942900431241</v>
      </c>
      <c r="F3" s="6">
        <v>75.67619515237827</v>
      </c>
      <c r="G3" s="6">
        <v>323.48413002325066</v>
      </c>
      <c r="H3" s="8">
        <v>4.6073010281449935</v>
      </c>
      <c r="I3" s="2">
        <v>2.4088180344372556E-3</v>
      </c>
      <c r="J3" s="1">
        <v>2.5571443789206057E-2</v>
      </c>
      <c r="K3" s="3">
        <v>3.8219914687530422E-2</v>
      </c>
      <c r="L3" s="8">
        <v>3.6874607671312192</v>
      </c>
      <c r="M3" s="2">
        <v>8.2242350928653923E-3</v>
      </c>
      <c r="N3" s="2">
        <v>5.9856077187156855E-3</v>
      </c>
      <c r="O3" s="3">
        <v>0.8053277980895116</v>
      </c>
      <c r="P3" s="4">
        <v>0.20194450904572467</v>
      </c>
      <c r="Q3" s="2">
        <v>2.4319908088170864E-3</v>
      </c>
      <c r="R3" s="2">
        <v>6.4741158060613157E-3</v>
      </c>
      <c r="S3" s="2">
        <v>1.924919594413016E-3</v>
      </c>
      <c r="T3" s="2">
        <v>2.1036580466685328E-3</v>
      </c>
    </row>
    <row r="4" spans="1:20" x14ac:dyDescent="0.25">
      <c r="A4">
        <v>3</v>
      </c>
      <c r="B4" s="4">
        <v>-0.17969377555158988</v>
      </c>
      <c r="C4" s="5">
        <v>46.89022774135104</v>
      </c>
      <c r="D4" s="5">
        <v>40.985856858206816</v>
      </c>
      <c r="E4" s="6">
        <v>384.08283156610793</v>
      </c>
      <c r="F4" s="6">
        <v>70.280469955460987</v>
      </c>
      <c r="G4" s="6">
        <v>311.2119965831825</v>
      </c>
      <c r="H4" s="8">
        <v>4.3853902231812123</v>
      </c>
      <c r="I4" s="2">
        <v>1.4323688750417769E-3</v>
      </c>
      <c r="J4" s="1">
        <v>1.5066946877240193E-2</v>
      </c>
      <c r="K4" s="3">
        <v>3.6227862840660131E-2</v>
      </c>
      <c r="L4" s="8">
        <v>3.5939988995698142</v>
      </c>
      <c r="M4" s="2">
        <v>7.8079463379238431E-3</v>
      </c>
      <c r="N4" s="2">
        <v>5.2477598162934307E-3</v>
      </c>
      <c r="O4" s="3">
        <v>0.75836253725120961</v>
      </c>
      <c r="P4" s="4">
        <v>0.18143063273949309</v>
      </c>
      <c r="Q4" s="2">
        <v>2.3347693802656714E-3</v>
      </c>
      <c r="R4" s="2">
        <v>6.1143170398526457E-3</v>
      </c>
      <c r="S4" s="2">
        <v>1.9290579566026667E-3</v>
      </c>
      <c r="T4" s="2">
        <v>2.0093763473685755E-3</v>
      </c>
    </row>
    <row r="5" spans="1:20" ht="13.9" customHeight="1" x14ac:dyDescent="0.25">
      <c r="A5">
        <v>4</v>
      </c>
      <c r="B5" s="4">
        <v>5.7535059488486751E-2</v>
      </c>
      <c r="C5" s="5">
        <v>34.742285862936832</v>
      </c>
      <c r="D5" s="5">
        <v>38.187212579656588</v>
      </c>
      <c r="E5" s="6">
        <v>363.97336885661304</v>
      </c>
      <c r="F5" s="6">
        <v>68.561854885801125</v>
      </c>
      <c r="G5" s="6">
        <v>281.72212390683632</v>
      </c>
      <c r="H5" s="8">
        <v>4.6146148251305732</v>
      </c>
      <c r="I5" s="2">
        <v>1.0873439930326554E-3</v>
      </c>
      <c r="J5" s="1">
        <v>5.9954419679207989E-3</v>
      </c>
      <c r="K5" s="3">
        <v>3.2174951586078325E-2</v>
      </c>
      <c r="L5" s="8">
        <v>3.2505610355730048</v>
      </c>
      <c r="M5" s="2">
        <v>7.2877469456852804E-3</v>
      </c>
      <c r="N5" s="2">
        <v>3.1263249864335488E-3</v>
      </c>
      <c r="O5" s="3">
        <v>0.68350361426729223</v>
      </c>
      <c r="P5" s="4">
        <v>0.17602823855638405</v>
      </c>
      <c r="Q5" s="2">
        <v>1.9229550602205539E-3</v>
      </c>
      <c r="R5" s="2">
        <v>5.9277215668235199E-3</v>
      </c>
      <c r="S5" s="2">
        <v>1.7897279747669972E-3</v>
      </c>
      <c r="T5" s="2">
        <v>1.8613125584241792E-3</v>
      </c>
    </row>
    <row r="6" spans="1:20" x14ac:dyDescent="0.25">
      <c r="A6" t="s">
        <v>11</v>
      </c>
      <c r="B6" s="4">
        <v>-0.17288423536009112</v>
      </c>
      <c r="C6" s="5">
        <v>27.587109170354537</v>
      </c>
      <c r="D6" s="5">
        <v>47.98375005783852</v>
      </c>
      <c r="E6" s="6">
        <v>415.55461848958521</v>
      </c>
      <c r="F6" s="6">
        <v>83.591972858142341</v>
      </c>
      <c r="G6" s="6">
        <v>336.37953561857393</v>
      </c>
      <c r="H6" s="8">
        <v>4.7140565104238084</v>
      </c>
      <c r="I6" s="2">
        <v>1.6315345897228366E-3</v>
      </c>
      <c r="J6" s="1">
        <v>1.1618659752323896E-2</v>
      </c>
      <c r="K6" s="3">
        <v>4.6247997883103374E-2</v>
      </c>
      <c r="L6" s="8">
        <v>3.7560354828425675</v>
      </c>
      <c r="M6" s="2">
        <v>1.1457744881993371E-2</v>
      </c>
      <c r="N6" s="2">
        <v>3.5415523769747898E-3</v>
      </c>
      <c r="O6" s="3">
        <v>0.79094177983445257</v>
      </c>
      <c r="P6" s="4">
        <v>0.21383494263208608</v>
      </c>
      <c r="Q6" s="2">
        <v>2.2172580267943946E-3</v>
      </c>
      <c r="R6" s="2">
        <v>5.8105265940811999E-3</v>
      </c>
      <c r="S6" s="2">
        <v>2.0216770772778863E-3</v>
      </c>
      <c r="T6" s="2">
        <v>2.0950439467062537E-3</v>
      </c>
    </row>
    <row r="7" spans="1:20" x14ac:dyDescent="0.25">
      <c r="A7" t="s">
        <v>12</v>
      </c>
      <c r="B7" s="4">
        <f>STDEV(B2:B5)</f>
        <v>0.14374602147982551</v>
      </c>
      <c r="C7" s="5">
        <f>STDEV(C2:C5)</f>
        <v>23.55985089512108</v>
      </c>
      <c r="D7" s="5">
        <f t="shared" ref="D7:M7" si="0">STDEV(D2:D5)</f>
        <v>1.8285029785443858</v>
      </c>
      <c r="E7" s="6">
        <f t="shared" si="0"/>
        <v>22.133124376976159</v>
      </c>
      <c r="F7" s="6">
        <f t="shared" si="0"/>
        <v>3.9778401259025626</v>
      </c>
      <c r="G7" s="6">
        <f t="shared" si="0"/>
        <v>19.373556581455176</v>
      </c>
      <c r="H7" s="8">
        <f t="shared" si="0"/>
        <v>0.29291886659193378</v>
      </c>
      <c r="I7" s="2">
        <f t="shared" si="0"/>
        <v>7.1643070882541253E-4</v>
      </c>
      <c r="J7" s="1">
        <f t="shared" si="0"/>
        <v>4.0861284162165536E-2</v>
      </c>
      <c r="K7" s="3">
        <f t="shared" si="0"/>
        <v>4.2651338975694944E-3</v>
      </c>
      <c r="L7" s="8">
        <f t="shared" si="0"/>
        <v>0.1880445574931022</v>
      </c>
      <c r="M7" s="2">
        <f t="shared" si="0"/>
        <v>3.8788928592878628E-4</v>
      </c>
      <c r="N7" s="2">
        <f t="shared" ref="N7:T7" si="1">STDEV(N2:N5)</f>
        <v>1.6525174633899919E-2</v>
      </c>
      <c r="O7" s="3">
        <f t="shared" si="1"/>
        <v>5.037306445472714E-2</v>
      </c>
      <c r="P7" s="4">
        <f t="shared" si="1"/>
        <v>1.4493338570968803E-2</v>
      </c>
      <c r="Q7" s="2">
        <f t="shared" si="1"/>
        <v>2.2950858992707598E-4</v>
      </c>
      <c r="R7" s="2">
        <f t="shared" si="1"/>
        <v>2.4372223641513796E-4</v>
      </c>
      <c r="S7" s="2">
        <f t="shared" si="1"/>
        <v>7.4845612007236941E-5</v>
      </c>
      <c r="T7" s="2">
        <f t="shared" si="1"/>
        <v>1.003413333773845E-4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7326-7E45-42F6-AC4D-4FB500030433}">
  <dimension ref="A1:T9"/>
  <sheetViews>
    <sheetView zoomScale="85" zoomScaleNormal="85" workbookViewId="0">
      <selection activeCell="H15" sqref="H15"/>
    </sheetView>
  </sheetViews>
  <sheetFormatPr defaultRowHeight="15" x14ac:dyDescent="0.25"/>
  <cols>
    <col min="1" max="1" width="8.28515625" customWidth="1"/>
    <col min="2" max="2" width="10.5703125" style="7" customWidth="1"/>
    <col min="3" max="3" width="11.28515625" customWidth="1"/>
    <col min="4" max="4" width="10" customWidth="1"/>
    <col min="5" max="5" width="10.5703125" customWidth="1"/>
    <col min="6" max="6" width="9" customWidth="1"/>
    <col min="7" max="7" width="9.85546875" customWidth="1"/>
    <col min="8" max="8" width="9.7109375" customWidth="1"/>
    <col min="9" max="20" width="12.7109375" customWidth="1"/>
  </cols>
  <sheetData>
    <row r="1" spans="1:20" s="7" customFormat="1" x14ac:dyDescent="0.25">
      <c r="A1" s="9" t="s">
        <v>10</v>
      </c>
      <c r="B1" s="11" t="s">
        <v>22</v>
      </c>
      <c r="C1" s="11" t="s">
        <v>0</v>
      </c>
      <c r="D1" s="11" t="s">
        <v>1</v>
      </c>
      <c r="E1" s="11" t="s">
        <v>14</v>
      </c>
      <c r="F1" s="11" t="s">
        <v>2</v>
      </c>
      <c r="G1" s="11" t="s">
        <v>3</v>
      </c>
      <c r="H1" s="11" t="s">
        <v>4</v>
      </c>
      <c r="I1" s="11" t="s">
        <v>15</v>
      </c>
      <c r="J1" s="11" t="s">
        <v>16</v>
      </c>
      <c r="K1" s="11" t="s">
        <v>5</v>
      </c>
      <c r="L1" s="11" t="s">
        <v>6</v>
      </c>
      <c r="M1" s="11" t="s">
        <v>17</v>
      </c>
      <c r="N1" s="11" t="s">
        <v>18</v>
      </c>
      <c r="O1" s="11" t="s">
        <v>7</v>
      </c>
      <c r="P1" s="11" t="s">
        <v>8</v>
      </c>
      <c r="Q1" s="11" t="s">
        <v>19</v>
      </c>
      <c r="R1" s="11" t="s">
        <v>20</v>
      </c>
      <c r="S1" s="11" t="s">
        <v>9</v>
      </c>
      <c r="T1" s="11" t="s">
        <v>21</v>
      </c>
    </row>
    <row r="2" spans="1:20" x14ac:dyDescent="0.25">
      <c r="A2">
        <v>1</v>
      </c>
      <c r="B2" s="12">
        <v>-0.16861734337658307</v>
      </c>
      <c r="C2" s="5">
        <v>8.7797511214383501</v>
      </c>
      <c r="D2" s="5">
        <v>23.657846874081759</v>
      </c>
      <c r="E2" s="6">
        <v>211.76814951733201</v>
      </c>
      <c r="F2" s="5">
        <v>39.959266705075422</v>
      </c>
      <c r="G2" s="6">
        <v>174.01430134602833</v>
      </c>
      <c r="H2" s="8">
        <v>3.0602167327116483</v>
      </c>
      <c r="I2" s="1">
        <v>4.5060694120725313E-4</v>
      </c>
      <c r="J2" s="1">
        <v>5.7623447673612008E-2</v>
      </c>
      <c r="K2" s="3">
        <v>2.5551985551929581E-2</v>
      </c>
      <c r="L2" s="8">
        <v>2.1246516635347432</v>
      </c>
      <c r="M2" s="2">
        <v>4.6080333510023922E-3</v>
      </c>
      <c r="N2" s="2">
        <v>2.2732315610094544E-2</v>
      </c>
      <c r="O2" s="3">
        <v>0.44561762664539167</v>
      </c>
      <c r="P2" s="4">
        <v>0.12342572715476971</v>
      </c>
      <c r="Q2" s="2">
        <v>1.2668034806690262E-3</v>
      </c>
      <c r="R2" s="2">
        <v>3.6093294004102454E-3</v>
      </c>
      <c r="S2" s="2">
        <v>1.0876442199114064E-3</v>
      </c>
      <c r="T2" s="1">
        <v>1.1861324117497854E-3</v>
      </c>
    </row>
    <row r="3" spans="1:20" x14ac:dyDescent="0.25">
      <c r="A3">
        <v>2</v>
      </c>
      <c r="B3" s="12">
        <v>-5.0413608334513936E-2</v>
      </c>
      <c r="C3" s="5">
        <v>42.714478063069201</v>
      </c>
      <c r="D3" s="5">
        <v>25.48986861432094</v>
      </c>
      <c r="E3" s="6">
        <v>241.999352038403</v>
      </c>
      <c r="F3" s="5">
        <v>45.573264187494331</v>
      </c>
      <c r="G3" s="6">
        <v>194.80667187782186</v>
      </c>
      <c r="H3" s="8">
        <v>2.7745811813633092</v>
      </c>
      <c r="I3" s="1">
        <v>1.4506239437905974E-3</v>
      </c>
      <c r="J3" s="1">
        <v>1.5399481450072935E-2</v>
      </c>
      <c r="K3" s="3">
        <v>2.3016567703636446E-2</v>
      </c>
      <c r="L3" s="8">
        <v>2.2206404984171599</v>
      </c>
      <c r="M3" s="2">
        <v>4.9527495122148402E-3</v>
      </c>
      <c r="N3" s="2">
        <v>3.6046167667186479E-3</v>
      </c>
      <c r="O3" s="3">
        <v>0.48497967459867719</v>
      </c>
      <c r="P3" s="4">
        <v>0.12161381057046203</v>
      </c>
      <c r="Q3" s="2">
        <v>1.4645789129409728E-3</v>
      </c>
      <c r="R3" s="2">
        <v>3.8988031760314092E-3</v>
      </c>
      <c r="S3" s="2">
        <v>1.1592135286298401E-3</v>
      </c>
      <c r="T3" s="1">
        <v>1.2668523269164437E-3</v>
      </c>
    </row>
    <row r="4" spans="1:20" x14ac:dyDescent="0.25">
      <c r="A4">
        <v>3</v>
      </c>
      <c r="B4" s="12">
        <v>-0.10821410735002514</v>
      </c>
      <c r="C4" s="5">
        <v>28.237951609029977</v>
      </c>
      <c r="D4" s="5">
        <v>24.682256802008158</v>
      </c>
      <c r="E4" s="6">
        <v>231.30005832875213</v>
      </c>
      <c r="F4" s="5">
        <v>42.323882933757979</v>
      </c>
      <c r="G4" s="6">
        <v>187.41622131034467</v>
      </c>
      <c r="H4" s="8">
        <v>2.6409433878628503</v>
      </c>
      <c r="I4" s="1">
        <v>8.6259258971440873E-4</v>
      </c>
      <c r="J4" s="1">
        <v>9.0735263467303269E-3</v>
      </c>
      <c r="K4" s="3">
        <v>2.1816926192725298E-2</v>
      </c>
      <c r="L4" s="8">
        <v>2.1643564533055364</v>
      </c>
      <c r="M4" s="2">
        <v>4.702054595946469E-3</v>
      </c>
      <c r="N4" s="2">
        <v>3.1602744300093322E-3</v>
      </c>
      <c r="O4" s="3">
        <v>0.45669653700819995</v>
      </c>
      <c r="P4" s="4">
        <v>0.10926006706458109</v>
      </c>
      <c r="Q4" s="2">
        <v>1.4060308075673107E-3</v>
      </c>
      <c r="R4" s="2">
        <v>3.682127321837821E-3</v>
      </c>
      <c r="S4" s="2">
        <v>1.1617057082775183E-3</v>
      </c>
      <c r="T4" s="1">
        <v>1.2100745676542196E-3</v>
      </c>
    </row>
    <row r="5" spans="1:20" ht="13.9" customHeight="1" x14ac:dyDescent="0.25">
      <c r="A5">
        <v>4</v>
      </c>
      <c r="B5" s="12">
        <v>3.4648418314799555E-2</v>
      </c>
      <c r="C5" s="5">
        <v>20.922290938662645</v>
      </c>
      <c r="D5" s="5">
        <v>22.996874036445313</v>
      </c>
      <c r="E5" s="6">
        <v>219.18985835261637</v>
      </c>
      <c r="F5" s="5">
        <v>41.28890887819783</v>
      </c>
      <c r="G5" s="6">
        <v>169.65700712643152</v>
      </c>
      <c r="H5" s="8">
        <v>2.7789856523011833</v>
      </c>
      <c r="I5" s="1">
        <v>6.548137754201676E-4</v>
      </c>
      <c r="J5" s="1">
        <v>3.6105390892694563E-3</v>
      </c>
      <c r="K5" s="3">
        <v>1.9376206294458569E-2</v>
      </c>
      <c r="L5" s="8">
        <v>1.9575333634765613</v>
      </c>
      <c r="M5" s="2">
        <v>4.3887832391489153E-3</v>
      </c>
      <c r="N5" s="2">
        <v>1.8827166753800932E-3</v>
      </c>
      <c r="O5" s="3">
        <v>0.41161544556236312</v>
      </c>
      <c r="P5" s="4">
        <v>0.10600666965399427</v>
      </c>
      <c r="Q5" s="2">
        <v>1.1580304586356605E-3</v>
      </c>
      <c r="R5" s="2">
        <v>3.5697569156430595E-3</v>
      </c>
      <c r="S5" s="2">
        <v>1.0777992425963325E-3</v>
      </c>
      <c r="T5" s="1">
        <v>1.1209084810588587E-3</v>
      </c>
    </row>
    <row r="6" spans="1:20" x14ac:dyDescent="0.25">
      <c r="A6" t="s">
        <v>11</v>
      </c>
      <c r="B6" s="4">
        <f>AVERAGE(B2:B5)</f>
        <v>-7.3149160186580658E-2</v>
      </c>
      <c r="C6" s="5">
        <f>AVERAGE(C2:C5)</f>
        <v>25.163617933050045</v>
      </c>
      <c r="D6" s="5">
        <f t="shared" ref="D6:M6" si="0">AVERAGE(D2:D5)</f>
        <v>24.206711581714039</v>
      </c>
      <c r="E6" s="6">
        <f t="shared" si="0"/>
        <v>226.06435455927587</v>
      </c>
      <c r="F6" s="5">
        <f t="shared" si="0"/>
        <v>42.286330676131385</v>
      </c>
      <c r="G6" s="6">
        <f t="shared" si="0"/>
        <v>181.47355041515658</v>
      </c>
      <c r="H6" s="8">
        <f t="shared" si="0"/>
        <v>2.8136817385597483</v>
      </c>
      <c r="I6" s="1">
        <f t="shared" si="0"/>
        <v>8.5465931253310673E-4</v>
      </c>
      <c r="J6" s="1">
        <f t="shared" si="0"/>
        <v>2.1426748639921181E-2</v>
      </c>
      <c r="K6" s="3">
        <f t="shared" si="0"/>
        <v>2.2440421435687474E-2</v>
      </c>
      <c r="L6" s="8">
        <f t="shared" si="0"/>
        <v>2.1167954946835001</v>
      </c>
      <c r="M6" s="2">
        <f t="shared" si="0"/>
        <v>4.6629051745781542E-3</v>
      </c>
      <c r="N6" s="2">
        <f>AVERAGE(N2:N5)</f>
        <v>7.8449808705506538E-3</v>
      </c>
      <c r="O6" s="3">
        <f t="shared" ref="O6:T6" si="1">AVERAGE(O2:O5)</f>
        <v>0.44972732095365797</v>
      </c>
      <c r="P6" s="4">
        <f t="shared" si="1"/>
        <v>0.11507656861095178</v>
      </c>
      <c r="Q6" s="2">
        <f t="shared" si="1"/>
        <v>1.3238609149532426E-3</v>
      </c>
      <c r="R6" s="2">
        <f t="shared" si="1"/>
        <v>3.690004203480634E-3</v>
      </c>
      <c r="S6" s="2">
        <f t="shared" si="1"/>
        <v>1.1215906748537744E-3</v>
      </c>
      <c r="T6" s="1">
        <f t="shared" si="1"/>
        <v>1.1959919468448269E-3</v>
      </c>
    </row>
    <row r="7" spans="1:20" x14ac:dyDescent="0.25">
      <c r="A7" t="s">
        <v>12</v>
      </c>
      <c r="B7" s="4">
        <f>STDEV(B2:B5)</f>
        <v>8.6565866579451617E-2</v>
      </c>
      <c r="C7" s="5">
        <f>STDEV(C2:C5)</f>
        <v>14.188072046954442</v>
      </c>
      <c r="D7" s="5">
        <f t="shared" ref="D7:M7" si="2">STDEV(D2:D5)</f>
        <v>1.1011500927211295</v>
      </c>
      <c r="E7" s="6">
        <f t="shared" si="2"/>
        <v>13.32887736355633</v>
      </c>
      <c r="F7" s="5">
        <f t="shared" si="2"/>
        <v>2.3955110135802866</v>
      </c>
      <c r="G7" s="6">
        <f t="shared" si="2"/>
        <v>11.667027003144444</v>
      </c>
      <c r="H7" s="8">
        <f t="shared" si="2"/>
        <v>0.17639984232579467</v>
      </c>
      <c r="I7" s="1">
        <f t="shared" si="2"/>
        <v>4.3144460288458694E-4</v>
      </c>
      <c r="J7" s="1">
        <f t="shared" si="2"/>
        <v>2.4607237380434351E-2</v>
      </c>
      <c r="K7" s="3">
        <f t="shared" si="2"/>
        <v>2.5685233449909174E-3</v>
      </c>
      <c r="L7" s="8">
        <f t="shared" si="2"/>
        <v>0.11324306514615116</v>
      </c>
      <c r="M7" s="2">
        <f t="shared" si="2"/>
        <v>2.3359235843631846E-4</v>
      </c>
      <c r="N7" s="2">
        <f>STDEV(N2:N5)</f>
        <v>9.9516915169794076E-3</v>
      </c>
      <c r="O7" s="3">
        <f t="shared" ref="O7:T7" si="3">STDEV(O2:O5)</f>
        <v>3.033536463753907E-2</v>
      </c>
      <c r="P7" s="4">
        <f t="shared" si="3"/>
        <v>8.7280913941773994E-3</v>
      </c>
      <c r="Q7" s="2">
        <f t="shared" si="3"/>
        <v>1.3821328597434415E-4</v>
      </c>
      <c r="R7" s="2">
        <f t="shared" si="3"/>
        <v>1.4677294288050589E-4</v>
      </c>
      <c r="S7" s="2">
        <f t="shared" si="3"/>
        <v>4.5073075389326211E-5</v>
      </c>
      <c r="T7" s="1">
        <f t="shared" si="3"/>
        <v>6.0426955738528236E-5</v>
      </c>
    </row>
    <row r="9" spans="1:20" x14ac:dyDescent="0.25">
      <c r="A9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</vt:lpstr>
      <vt:lpstr>ms</vt:lpstr>
      <vt:lpstr>amol</vt:lpstr>
      <vt:lpstr>atoms_cell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Bongjin Hong</dc:creator>
  <cp:lastModifiedBy>Schnizlein, Matt</cp:lastModifiedBy>
  <dcterms:created xsi:type="dcterms:W3CDTF">2023-05-25T19:55:35Z</dcterms:created>
  <dcterms:modified xsi:type="dcterms:W3CDTF">2023-11-30T17:38:05Z</dcterms:modified>
</cp:coreProperties>
</file>