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ch\Dropbox (Personal)\matt_data\crosson_lab_msu_schnizlein\bfrag_bile_acid_stress\icp-ms\icp_20230918_gad_cls_vtpK\"/>
    </mc:Choice>
  </mc:AlternateContent>
  <xr:revisionPtr revIDLastSave="0" documentId="8_{10B2ECFD-074A-4BF0-897A-0A68C240070A}" xr6:coauthVersionLast="47" xr6:coauthVersionMax="47" xr10:uidLastSave="{00000000-0000-0000-0000-000000000000}"/>
  <bookViews>
    <workbookView xWindow="3510" yWindow="3510" windowWidth="21600" windowHeight="11385" xr2:uid="{7CDB2D9D-0B0F-4865-9C3F-512D9DF9E208}"/>
  </bookViews>
  <sheets>
    <sheet name="mp" sheetId="1" r:id="rId1"/>
    <sheet name="ms" sheetId="5" r:id="rId2"/>
    <sheet name="amol" sheetId="6" r:id="rId3"/>
    <sheet name="atoms_cel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7" i="7"/>
  <c r="C7" i="6"/>
  <c r="C6" i="1"/>
  <c r="C7" i="1"/>
  <c r="C6" i="5"/>
  <c r="C7" i="5"/>
  <c r="N6" i="7" l="1"/>
  <c r="O6" i="7"/>
  <c r="P6" i="7"/>
  <c r="Q6" i="7"/>
  <c r="R6" i="7"/>
  <c r="S6" i="7"/>
  <c r="T6" i="7"/>
  <c r="N7" i="7"/>
  <c r="O7" i="7"/>
  <c r="P7" i="7"/>
  <c r="Q7" i="7"/>
  <c r="R7" i="7"/>
  <c r="S7" i="7"/>
  <c r="T7" i="7"/>
  <c r="N7" i="6"/>
  <c r="O7" i="6"/>
  <c r="P7" i="6"/>
  <c r="Q7" i="6"/>
  <c r="R7" i="6"/>
  <c r="S7" i="6"/>
  <c r="T7" i="6"/>
  <c r="N6" i="5"/>
  <c r="O6" i="5"/>
  <c r="P6" i="5"/>
  <c r="Q6" i="5"/>
  <c r="R6" i="5"/>
  <c r="S6" i="5"/>
  <c r="T6" i="5"/>
  <c r="N7" i="5"/>
  <c r="O7" i="5"/>
  <c r="P7" i="5"/>
  <c r="Q7" i="5"/>
  <c r="R7" i="5"/>
  <c r="S7" i="5"/>
  <c r="T7" i="5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7" i="7" l="1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7" i="6"/>
  <c r="L7" i="6"/>
  <c r="K7" i="6"/>
  <c r="J7" i="6"/>
  <c r="I7" i="6"/>
  <c r="H7" i="6"/>
  <c r="G7" i="6"/>
  <c r="F7" i="6"/>
  <c r="E7" i="6"/>
  <c r="D7" i="6"/>
  <c r="B7" i="6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B7" i="1"/>
  <c r="B6" i="1"/>
  <c r="I7" i="5" l="1"/>
  <c r="I6" i="5"/>
  <c r="E6" i="5"/>
  <c r="E7" i="5"/>
  <c r="F7" i="5"/>
  <c r="J7" i="5"/>
  <c r="J6" i="5"/>
  <c r="B7" i="5"/>
  <c r="B6" i="5"/>
  <c r="G7" i="5"/>
  <c r="G6" i="5"/>
  <c r="K7" i="5"/>
  <c r="K6" i="5"/>
  <c r="D6" i="5"/>
  <c r="D7" i="5"/>
  <c r="H6" i="5"/>
  <c r="H7" i="5"/>
  <c r="L6" i="5"/>
  <c r="L7" i="5"/>
  <c r="M6" i="5"/>
  <c r="M7" i="5"/>
  <c r="F6" i="5"/>
</calcChain>
</file>

<file path=xl/sharedStrings.xml><?xml version="1.0" encoding="utf-8"?>
<sst xmlns="http://schemas.openxmlformats.org/spreadsheetml/2006/main" count="89" uniqueCount="23">
  <si>
    <t>Na</t>
  </si>
  <si>
    <t>Mg</t>
  </si>
  <si>
    <t>S</t>
  </si>
  <si>
    <t>K</t>
  </si>
  <si>
    <t>Ca</t>
  </si>
  <si>
    <t>Mn</t>
  </si>
  <si>
    <t>Fe</t>
  </si>
  <si>
    <t>Cu</t>
  </si>
  <si>
    <t>Zn</t>
  </si>
  <si>
    <t>Se</t>
  </si>
  <si>
    <t>sample</t>
  </si>
  <si>
    <t>Avg</t>
  </si>
  <si>
    <t>SD</t>
  </si>
  <si>
    <t>x10^6</t>
  </si>
  <si>
    <t>P</t>
  </si>
  <si>
    <t>V</t>
  </si>
  <si>
    <t>Cr</t>
  </si>
  <si>
    <t>Co</t>
  </si>
  <si>
    <t>Ni</t>
  </si>
  <si>
    <t>As</t>
  </si>
  <si>
    <t>Mo</t>
  </si>
  <si>
    <t>Cd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</si>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</sst>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T7"/>
  <sheetViews>
    <sheetView tabSelected="1" zoomScale="85" zoomScaleNormal="85" workbookViewId="0">
      <selection activeCell="B2" sqref="B2:T5"/>
    </sheetView>
  </sheetViews>
  <sheetFormatPr defaultRowHeight="15" x14ac:dyDescent="0.25"/>
  <cols>
    <col min="1" max="1" width="7.85546875" customWidth="1"/>
    <col min="2" max="4" width="12.140625" customWidth="1"/>
    <col min="5" max="5" width="7.7109375" customWidth="1"/>
    <col min="6" max="13" width="12.140625" customWidth="1"/>
    <col min="14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">
        <v>-7.2841656901959431E-4</v>
      </c>
      <c r="C2" s="3">
        <v>0.11053001041367758</v>
      </c>
      <c r="D2" s="4">
        <v>0.11115456623669147</v>
      </c>
      <c r="E2" s="6">
        <v>1</v>
      </c>
      <c r="F2" s="4">
        <v>0.18834908803471131</v>
      </c>
      <c r="G2" s="4">
        <v>0.85081987685402694</v>
      </c>
      <c r="H2" s="2">
        <v>1.2371032708292502E-2</v>
      </c>
      <c r="I2" s="10">
        <v>2.8451412759315846E-6</v>
      </c>
      <c r="J2" s="10">
        <v>4.4587635950356861E-5</v>
      </c>
      <c r="K2" s="10">
        <v>1.1056847482028514E-4</v>
      </c>
      <c r="L2" s="3">
        <v>9.4469768672845005E-3</v>
      </c>
      <c r="M2" s="10">
        <v>2.4043603921072266E-5</v>
      </c>
      <c r="N2" s="10">
        <v>2.373168546649581E-5</v>
      </c>
      <c r="O2" s="1">
        <v>1.980186728749605E-3</v>
      </c>
      <c r="P2" s="1">
        <v>5.0955559603808106E-4</v>
      </c>
      <c r="Q2" s="10">
        <v>5.8243092206832594E-6</v>
      </c>
      <c r="R2" s="10">
        <v>1.6656829721736814E-5</v>
      </c>
      <c r="S2" s="10">
        <v>5.3014993375925813E-6</v>
      </c>
      <c r="T2" s="10">
        <v>5.3130414335618137E-6</v>
      </c>
    </row>
    <row r="3" spans="1:20" x14ac:dyDescent="0.25">
      <c r="A3">
        <v>2</v>
      </c>
      <c r="B3" s="1">
        <v>-1.7866218078289311E-3</v>
      </c>
      <c r="C3" s="3">
        <v>-8.1281300891341196E-2</v>
      </c>
      <c r="D3" s="4">
        <v>0.11634837909106374</v>
      </c>
      <c r="E3" s="6">
        <v>1</v>
      </c>
      <c r="F3" s="4">
        <v>0.17752960174167576</v>
      </c>
      <c r="G3" s="4">
        <v>0.84528728275945175</v>
      </c>
      <c r="H3" s="2">
        <v>1.0357504070937796E-2</v>
      </c>
      <c r="I3" s="10">
        <v>-3.6652398505720107E-6</v>
      </c>
      <c r="J3" s="10">
        <v>6.1451850576673082E-6</v>
      </c>
      <c r="K3" s="10">
        <v>9.2993389704150889E-5</v>
      </c>
      <c r="L3" s="3">
        <v>9.7198366633783027E-3</v>
      </c>
      <c r="M3" s="10">
        <v>2.4107024301430207E-5</v>
      </c>
      <c r="N3" s="10">
        <v>3.2057544768029867E-6</v>
      </c>
      <c r="O3" s="1">
        <v>2.0589159297942821E-3</v>
      </c>
      <c r="P3" s="1">
        <v>4.8156455359714835E-4</v>
      </c>
      <c r="Q3" s="10">
        <v>6.0340725906803795E-6</v>
      </c>
      <c r="R3" s="10">
        <v>1.685659665946962E-5</v>
      </c>
      <c r="S3" s="10">
        <v>4.7609807489135528E-6</v>
      </c>
      <c r="T3" s="10">
        <v>5.4736596768302266E-6</v>
      </c>
    </row>
    <row r="4" spans="1:20" x14ac:dyDescent="0.25">
      <c r="A4">
        <v>3</v>
      </c>
      <c r="B4" s="1">
        <v>-2.4199074750683954E-3</v>
      </c>
      <c r="C4" s="3">
        <v>-0.12413987910522345</v>
      </c>
      <c r="D4" s="4">
        <v>0.11628906962134307</v>
      </c>
      <c r="E4" s="6">
        <v>1</v>
      </c>
      <c r="F4" s="4">
        <v>0.17484757506268842</v>
      </c>
      <c r="G4" s="4">
        <v>0.80197023743791152</v>
      </c>
      <c r="H4" s="2">
        <v>1.0466241755927429E-2</v>
      </c>
      <c r="I4" s="10">
        <v>-4.7389592584666373E-6</v>
      </c>
      <c r="J4" s="10">
        <v>3.8223294214103597E-5</v>
      </c>
      <c r="K4" s="10">
        <v>9.1443195158513941E-5</v>
      </c>
      <c r="L4" s="3">
        <v>9.7994488403578064E-3</v>
      </c>
      <c r="M4" s="10">
        <v>2.4125436222526089E-5</v>
      </c>
      <c r="N4" s="10">
        <v>9.1277015269606502E-6</v>
      </c>
      <c r="O4" s="1">
        <v>2.0684732471487667E-3</v>
      </c>
      <c r="P4" s="1">
        <v>4.6474583031696506E-4</v>
      </c>
      <c r="Q4" s="10">
        <v>5.9560605096329753E-6</v>
      </c>
      <c r="R4" s="10">
        <v>1.8442970157491259E-5</v>
      </c>
      <c r="S4" s="10">
        <v>4.9494390039540908E-6</v>
      </c>
      <c r="T4" s="10">
        <v>5.5642893584120722E-6</v>
      </c>
    </row>
    <row r="5" spans="1:20" ht="13.9" customHeight="1" x14ac:dyDescent="0.25">
      <c r="A5">
        <v>4</v>
      </c>
      <c r="B5" s="1">
        <v>-2.2254472633590214E-3</v>
      </c>
      <c r="C5" s="3">
        <v>-0.20536695085046666</v>
      </c>
      <c r="D5" s="4">
        <v>0.11642331113293658</v>
      </c>
      <c r="E5" s="6">
        <v>1</v>
      </c>
      <c r="F5" s="4">
        <v>0.1696201711571102</v>
      </c>
      <c r="G5" s="4">
        <v>0.79713944025075478</v>
      </c>
      <c r="H5" s="2">
        <v>8.355138542199542E-3</v>
      </c>
      <c r="I5" s="10">
        <v>-8.2343602184488408E-6</v>
      </c>
      <c r="J5" s="10">
        <v>7.5450731364532752E-6</v>
      </c>
      <c r="K5" s="10">
        <v>9.209056145817148E-5</v>
      </c>
      <c r="L5" s="3">
        <v>9.7307635184568295E-3</v>
      </c>
      <c r="M5" s="10">
        <v>2.4183877361660125E-5</v>
      </c>
      <c r="N5" s="10">
        <v>4.4708174218129255E-6</v>
      </c>
      <c r="O5" s="1">
        <v>2.0895870138698891E-3</v>
      </c>
      <c r="P5" s="1">
        <v>4.4120192274220519E-4</v>
      </c>
      <c r="Q5" s="10">
        <v>5.9171949341451843E-6</v>
      </c>
      <c r="R5" s="10">
        <v>1.7006233898079608E-5</v>
      </c>
      <c r="S5" s="10">
        <v>4.7990062889077712E-6</v>
      </c>
      <c r="T5" s="10">
        <v>5.6260249505672326E-6</v>
      </c>
    </row>
    <row r="6" spans="1:20" x14ac:dyDescent="0.25">
      <c r="A6" t="s">
        <v>11</v>
      </c>
      <c r="B6" s="1">
        <f>AVERAGE(B2:B5)</f>
        <v>-1.7900982788189854E-3</v>
      </c>
      <c r="C6" s="3">
        <f>AVERAGE(C2:C5)</f>
        <v>-7.506453010833844E-2</v>
      </c>
      <c r="D6" s="4">
        <f t="shared" ref="D6:M6" si="0">AVERAGE(D2:D5)</f>
        <v>0.11505383152050871</v>
      </c>
      <c r="E6" s="6">
        <f t="shared" si="0"/>
        <v>1</v>
      </c>
      <c r="F6" s="4">
        <f t="shared" si="0"/>
        <v>0.17758660899904644</v>
      </c>
      <c r="G6" s="4">
        <f t="shared" si="0"/>
        <v>0.82380420932553622</v>
      </c>
      <c r="H6" s="2">
        <f t="shared" si="0"/>
        <v>1.0387479269339318E-2</v>
      </c>
      <c r="I6" s="10">
        <f t="shared" si="0"/>
        <v>-3.4483545128889759E-6</v>
      </c>
      <c r="J6" s="10">
        <f t="shared" si="0"/>
        <v>2.412529708964526E-5</v>
      </c>
      <c r="K6" s="10">
        <f t="shared" si="0"/>
        <v>9.6773905285280363E-5</v>
      </c>
      <c r="L6" s="3">
        <f t="shared" si="0"/>
        <v>9.6742564723693598E-3</v>
      </c>
      <c r="M6" s="10">
        <f t="shared" si="0"/>
        <v>2.4114985451672172E-5</v>
      </c>
      <c r="N6" s="10">
        <f t="shared" ref="N6:T6" si="1">AVERAGE(N2:N5)</f>
        <v>1.0133989723018093E-5</v>
      </c>
      <c r="O6" s="1">
        <f t="shared" si="1"/>
        <v>2.0492907298906354E-3</v>
      </c>
      <c r="P6" s="1">
        <f t="shared" si="1"/>
        <v>4.742669756735999E-4</v>
      </c>
      <c r="Q6" s="10">
        <f t="shared" si="1"/>
        <v>5.93290931378545E-6</v>
      </c>
      <c r="R6" s="10">
        <f t="shared" si="1"/>
        <v>1.7240657609194324E-5</v>
      </c>
      <c r="S6" s="10">
        <f t="shared" si="1"/>
        <v>4.9527313448419993E-6</v>
      </c>
      <c r="T6" s="10">
        <f t="shared" si="1"/>
        <v>5.4942538548428365E-6</v>
      </c>
    </row>
    <row r="7" spans="1:20" x14ac:dyDescent="0.25">
      <c r="A7" t="s">
        <v>12</v>
      </c>
      <c r="B7" s="1">
        <f>STDEV(B2:B5)</f>
        <v>7.5572669239469363E-4</v>
      </c>
      <c r="C7" s="3">
        <f>STDEV(C2:C5)</f>
        <v>0.1340038462644155</v>
      </c>
      <c r="D7" s="4">
        <f t="shared" ref="D7:M7" si="2">STDEV(D2:D5)</f>
        <v>2.6000904305184436E-3</v>
      </c>
      <c r="E7" s="6">
        <f t="shared" si="2"/>
        <v>0</v>
      </c>
      <c r="F7" s="4">
        <f t="shared" si="2"/>
        <v>7.8909366493987582E-3</v>
      </c>
      <c r="G7" s="4">
        <f t="shared" si="2"/>
        <v>2.8160853291865771E-2</v>
      </c>
      <c r="H7" s="2">
        <f t="shared" si="2"/>
        <v>1.6403246749944341E-3</v>
      </c>
      <c r="I7" s="10">
        <f t="shared" si="2"/>
        <v>4.6269730824288412E-6</v>
      </c>
      <c r="J7" s="10">
        <f t="shared" si="2"/>
        <v>2.0129986666598525E-5</v>
      </c>
      <c r="K7" s="10">
        <f t="shared" si="2"/>
        <v>9.2183264311510414E-6</v>
      </c>
      <c r="L7" s="3">
        <f t="shared" si="2"/>
        <v>1.5556322183175498E-4</v>
      </c>
      <c r="M7" s="10">
        <f t="shared" si="2"/>
        <v>5.7775475469527008E-8</v>
      </c>
      <c r="N7" s="10">
        <f t="shared" ref="N7:T7" si="3">STDEV(N2:N5)</f>
        <v>9.4159777259321535E-6</v>
      </c>
      <c r="O7" s="1">
        <f t="shared" si="3"/>
        <v>4.7818291192735901E-5</v>
      </c>
      <c r="P7" s="1">
        <f t="shared" si="3"/>
        <v>2.8766249350218501E-5</v>
      </c>
      <c r="Q7" s="10">
        <f t="shared" si="3"/>
        <v>8.7198831052129565E-8</v>
      </c>
      <c r="R7" s="10">
        <f t="shared" si="3"/>
        <v>8.1422105012533429E-7</v>
      </c>
      <c r="S7" s="10">
        <f t="shared" si="3"/>
        <v>2.4633962743651842E-7</v>
      </c>
      <c r="T7" s="10">
        <f t="shared" si="3"/>
        <v>1.3605226351559455E-7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3ADC-7724-4D4A-AAFB-6BDFD791731F}">
  <dimension ref="A1:T7"/>
  <sheetViews>
    <sheetView zoomScale="85" zoomScaleNormal="85" workbookViewId="0">
      <selection activeCell="B2" sqref="B2:T5"/>
    </sheetView>
  </sheetViews>
  <sheetFormatPr defaultRowHeight="15" x14ac:dyDescent="0.25"/>
  <cols>
    <col min="1" max="1" width="7.7109375" customWidth="1"/>
    <col min="2" max="5" width="12" customWidth="1"/>
    <col min="6" max="6" width="10.28515625" customWidth="1"/>
    <col min="7" max="20" width="12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2">
        <v>-3.8673750779475644E-3</v>
      </c>
      <c r="C2" s="4">
        <v>0.58683592029555098</v>
      </c>
      <c r="D2" s="4">
        <v>0.59015186851452406</v>
      </c>
      <c r="E2" s="8">
        <v>5.3092903737113266</v>
      </c>
      <c r="F2" s="6">
        <v>1</v>
      </c>
      <c r="G2" s="8">
        <v>4.5172497819433417</v>
      </c>
      <c r="H2" s="3">
        <v>6.5681404871005336E-2</v>
      </c>
      <c r="I2" s="10">
        <v>1.5105681188152323E-5</v>
      </c>
      <c r="J2" s="10">
        <v>2.3672870633777474E-4</v>
      </c>
      <c r="K2" s="10">
        <v>5.8704013899928305E-4</v>
      </c>
      <c r="L2" s="2">
        <v>5.0156743342147182E-2</v>
      </c>
      <c r="M2" s="10">
        <v>1.2765447484747687E-4</v>
      </c>
      <c r="N2" s="10">
        <v>1.2599840919921119E-4</v>
      </c>
      <c r="O2" s="2">
        <v>1.0513386337101199E-2</v>
      </c>
      <c r="P2" s="2">
        <v>2.7053786209157208E-3</v>
      </c>
      <c r="Q2" s="10">
        <v>3.0922948878891747E-5</v>
      </c>
      <c r="R2" s="10">
        <v>8.843594569816598E-5</v>
      </c>
      <c r="S2" s="10">
        <v>2.8147199399317265E-5</v>
      </c>
      <c r="T2" s="10">
        <v>2.8208479738339161E-5</v>
      </c>
    </row>
    <row r="3" spans="1:20" x14ac:dyDescent="0.25">
      <c r="A3">
        <v>2</v>
      </c>
      <c r="B3" s="2">
        <v>-1.0063796630539698E-2</v>
      </c>
      <c r="C3" s="4">
        <v>-0.45784646669581364</v>
      </c>
      <c r="D3" s="4">
        <v>0.65537452880879477</v>
      </c>
      <c r="E3" s="8">
        <v>5.6328634221525782</v>
      </c>
      <c r="F3" s="6">
        <v>1</v>
      </c>
      <c r="G3" s="8">
        <v>4.7613878162664598</v>
      </c>
      <c r="H3" s="3">
        <v>5.8342405825981929E-2</v>
      </c>
      <c r="I3" s="10">
        <v>-2.0645795487703059E-5</v>
      </c>
      <c r="J3" s="10">
        <v>3.461498813369276E-5</v>
      </c>
      <c r="K3" s="10">
        <v>5.2381906336649176E-4</v>
      </c>
      <c r="L3" s="2">
        <v>5.4750512410441203E-2</v>
      </c>
      <c r="M3" s="10">
        <v>1.3579157540446953E-4</v>
      </c>
      <c r="N3" s="10">
        <v>1.805757713278542E-5</v>
      </c>
      <c r="O3" s="2">
        <v>1.1597592230225478E-2</v>
      </c>
      <c r="P3" s="2">
        <v>2.7125873593626115E-3</v>
      </c>
      <c r="Q3" s="10">
        <v>3.3989106782656952E-5</v>
      </c>
      <c r="R3" s="10">
        <v>9.4950906745105762E-5</v>
      </c>
      <c r="S3" s="10">
        <v>2.6817954314127739E-5</v>
      </c>
      <c r="T3" s="10">
        <v>3.0832377378928487E-5</v>
      </c>
    </row>
    <row r="4" spans="1:20" x14ac:dyDescent="0.25">
      <c r="A4">
        <v>3</v>
      </c>
      <c r="B4" s="2">
        <v>-1.3840097434584276E-2</v>
      </c>
      <c r="C4" s="4">
        <v>-0.7099891380290253</v>
      </c>
      <c r="D4" s="4">
        <v>0.66508826090181539</v>
      </c>
      <c r="E4" s="8">
        <v>5.7192671939629021</v>
      </c>
      <c r="F4" s="6">
        <v>1</v>
      </c>
      <c r="G4" s="8">
        <v>4.5866820695132873</v>
      </c>
      <c r="H4" s="3">
        <v>5.985923311876043E-2</v>
      </c>
      <c r="I4" s="10">
        <v>-2.7103374220475E-5</v>
      </c>
      <c r="J4" s="10">
        <v>2.1860923264391475E-4</v>
      </c>
      <c r="K4" s="10">
        <v>5.2298806618123611E-4</v>
      </c>
      <c r="L4" s="2">
        <v>5.6045666271576214E-2</v>
      </c>
      <c r="M4" s="10">
        <v>1.3797981592753773E-4</v>
      </c>
      <c r="N4" s="10">
        <v>5.2203763899431139E-5</v>
      </c>
      <c r="O4" s="2">
        <v>1.1830151184007858E-2</v>
      </c>
      <c r="P4" s="2">
        <v>2.658005580862868E-3</v>
      </c>
      <c r="Q4" s="10">
        <v>3.4064301478001842E-5</v>
      </c>
      <c r="R4" s="10">
        <v>1.0548027418097659E-4</v>
      </c>
      <c r="S4" s="10">
        <v>2.8307164123835059E-5</v>
      </c>
      <c r="T4" s="10">
        <v>3.182365758528305E-5</v>
      </c>
    </row>
    <row r="5" spans="1:20" ht="13.9" customHeight="1" x14ac:dyDescent="0.25">
      <c r="A5">
        <v>4</v>
      </c>
      <c r="B5" s="2">
        <v>-1.3120180507881385E-2</v>
      </c>
      <c r="C5" s="4">
        <v>-1.2107460418740299</v>
      </c>
      <c r="D5" s="4">
        <v>0.68637656912337286</v>
      </c>
      <c r="E5" s="8">
        <v>5.8955252384090144</v>
      </c>
      <c r="F5" s="6">
        <v>1</v>
      </c>
      <c r="G5" s="8">
        <v>4.6995556885295597</v>
      </c>
      <c r="H5" s="3">
        <v>4.9257930145941299E-2</v>
      </c>
      <c r="I5" s="10">
        <v>-4.8545878490016304E-5</v>
      </c>
      <c r="J5" s="10">
        <v>4.4482169101602145E-5</v>
      </c>
      <c r="K5" s="10">
        <v>5.4292222929590642E-4</v>
      </c>
      <c r="L5" s="2">
        <v>5.7367961912051943E-2</v>
      </c>
      <c r="M5" s="10">
        <v>1.4257665934825568E-4</v>
      </c>
      <c r="N5" s="10">
        <v>2.6357816946616826E-5</v>
      </c>
      <c r="O5" s="2">
        <v>1.2319212978121658E-2</v>
      </c>
      <c r="P5" s="2">
        <v>2.6011170707612549E-3</v>
      </c>
      <c r="Q5" s="10">
        <v>3.4884972074838897E-5</v>
      </c>
      <c r="R5" s="10">
        <v>1.0026068115641525E-4</v>
      </c>
      <c r="S5" s="10">
        <v>2.829266269553935E-5</v>
      </c>
      <c r="T5" s="10">
        <v>3.3168372087987949E-5</v>
      </c>
    </row>
    <row r="6" spans="1:20" x14ac:dyDescent="0.25">
      <c r="A6" t="s">
        <v>11</v>
      </c>
      <c r="B6" s="2">
        <f>AVERAGE(B2:B5)</f>
        <v>-1.0222862412738232E-2</v>
      </c>
      <c r="C6" s="4">
        <f>AVERAGE(C2:C5)</f>
        <v>-0.44793643157582946</v>
      </c>
      <c r="D6" s="4">
        <f t="shared" ref="D6:M6" si="0">AVERAGE(D2:D5)</f>
        <v>0.6492478068371268</v>
      </c>
      <c r="E6" s="8">
        <f t="shared" si="0"/>
        <v>5.6392365570589558</v>
      </c>
      <c r="F6" s="6">
        <f t="shared" si="0"/>
        <v>1</v>
      </c>
      <c r="G6" s="8">
        <f t="shared" si="0"/>
        <v>4.6412188390631623</v>
      </c>
      <c r="H6" s="3">
        <f t="shared" si="0"/>
        <v>5.8285243490422245E-2</v>
      </c>
      <c r="I6" s="10">
        <f t="shared" si="0"/>
        <v>-2.029734175251051E-5</v>
      </c>
      <c r="J6" s="10">
        <f t="shared" si="0"/>
        <v>1.3360877405424609E-4</v>
      </c>
      <c r="K6" s="10">
        <f t="shared" si="0"/>
        <v>5.4419237446072933E-4</v>
      </c>
      <c r="L6" s="2">
        <f t="shared" si="0"/>
        <v>5.4580220984054142E-2</v>
      </c>
      <c r="M6" s="10">
        <f t="shared" si="0"/>
        <v>1.3600063138193496E-4</v>
      </c>
      <c r="N6" s="10">
        <f t="shared" ref="N6:T6" si="1">AVERAGE(N2:N5)</f>
        <v>5.565439179451114E-5</v>
      </c>
      <c r="O6" s="2">
        <f t="shared" si="1"/>
        <v>1.1565085682364048E-2</v>
      </c>
      <c r="P6" s="2">
        <f t="shared" si="1"/>
        <v>2.6692721579756138E-3</v>
      </c>
      <c r="Q6" s="10">
        <f t="shared" si="1"/>
        <v>3.3465332303597358E-5</v>
      </c>
      <c r="R6" s="10">
        <f t="shared" si="1"/>
        <v>9.7281951945165903E-5</v>
      </c>
      <c r="S6" s="10">
        <f t="shared" si="1"/>
        <v>2.7891245133204853E-5</v>
      </c>
      <c r="T6" s="10">
        <f t="shared" si="1"/>
        <v>3.1008221697634662E-5</v>
      </c>
    </row>
    <row r="7" spans="1:20" x14ac:dyDescent="0.25">
      <c r="A7" t="s">
        <v>12</v>
      </c>
      <c r="B7" s="2">
        <f>STDEV(B2:B5)</f>
        <v>4.5422594426659697E-3</v>
      </c>
      <c r="C7" s="4">
        <f>STDEV(C2:C5)</f>
        <v>0.757496347959567</v>
      </c>
      <c r="D7" s="4">
        <f t="shared" ref="D7:M7" si="2">STDEV(D2:D5)</f>
        <v>4.1470196616490186E-2</v>
      </c>
      <c r="E7" s="8">
        <f t="shared" si="2"/>
        <v>0.24562430104097696</v>
      </c>
      <c r="F7" s="6">
        <f t="shared" si="2"/>
        <v>0</v>
      </c>
      <c r="G7" s="8">
        <f t="shared" si="2"/>
        <v>0.10982767933428753</v>
      </c>
      <c r="H7" s="3">
        <f t="shared" si="2"/>
        <v>6.7989288438154074E-3</v>
      </c>
      <c r="I7" s="10">
        <f t="shared" si="2"/>
        <v>2.6443634136957989E-5</v>
      </c>
      <c r="J7" s="10">
        <f t="shared" si="2"/>
        <v>1.0893747404800992E-4</v>
      </c>
      <c r="K7" s="10">
        <f t="shared" si="2"/>
        <v>3.0012434585492691E-5</v>
      </c>
      <c r="L7" s="2">
        <f t="shared" si="2"/>
        <v>3.1366214834173821E-3</v>
      </c>
      <c r="M7" s="10">
        <f t="shared" si="2"/>
        <v>6.241349976267863E-6</v>
      </c>
      <c r="N7" s="10">
        <f t="shared" ref="N7:T7" si="3">STDEV(N2:N5)</f>
        <v>4.9098531505634918E-5</v>
      </c>
      <c r="O7" s="2">
        <f t="shared" si="3"/>
        <v>7.6291019280308979E-4</v>
      </c>
      <c r="P7" s="2">
        <f t="shared" si="3"/>
        <v>5.1484415150851878E-5</v>
      </c>
      <c r="Q7" s="10">
        <f t="shared" si="3"/>
        <v>1.7428132750536321E-6</v>
      </c>
      <c r="R7" s="10">
        <f t="shared" si="3"/>
        <v>7.2977373991948856E-6</v>
      </c>
      <c r="S7" s="10">
        <f t="shared" si="3"/>
        <v>7.1916396711129894E-7</v>
      </c>
      <c r="T7" s="10">
        <f t="shared" si="3"/>
        <v>2.0976702679297513E-6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CC6E-7CFF-4D91-A26A-56840A364774}">
  <dimension ref="A1:T7"/>
  <sheetViews>
    <sheetView zoomScale="85" zoomScaleNormal="85" workbookViewId="0">
      <selection activeCell="B2" sqref="B2:T5"/>
    </sheetView>
  </sheetViews>
  <sheetFormatPr defaultRowHeight="15" x14ac:dyDescent="0.25"/>
  <cols>
    <col min="1" max="1" width="8.28515625" customWidth="1"/>
    <col min="2" max="2" width="10" customWidth="1"/>
    <col min="3" max="3" width="10.28515625" customWidth="1"/>
    <col min="4" max="4" width="10" customWidth="1"/>
    <col min="5" max="5" width="13" customWidth="1"/>
    <col min="6" max="6" width="11.42578125" customWidth="1"/>
    <col min="7" max="7" width="10.28515625" customWidth="1"/>
    <col min="8" max="8" width="8.7109375" customWidth="1"/>
    <col min="9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4">
        <v>-0.26850688420609425</v>
      </c>
      <c r="C2" s="5">
        <v>40.743264183829098</v>
      </c>
      <c r="D2" s="5">
        <v>40.973486209497658</v>
      </c>
      <c r="E2" s="6">
        <v>368.61721112067596</v>
      </c>
      <c r="F2" s="6">
        <v>69.428715548477967</v>
      </c>
      <c r="G2" s="6">
        <v>313.62685017196839</v>
      </c>
      <c r="H2" s="8">
        <v>4.560175575613445</v>
      </c>
      <c r="I2" s="2">
        <v>1.0487680423782223E-3</v>
      </c>
      <c r="J2" s="1">
        <v>1.6435770014484537E-2</v>
      </c>
      <c r="K2" s="3">
        <v>4.0757442826120191E-2</v>
      </c>
      <c r="L2" s="8">
        <v>3.482318266339953</v>
      </c>
      <c r="M2" s="2">
        <v>8.8628862226758087E-3</v>
      </c>
      <c r="N2" s="2">
        <v>8.7479077118527634E-3</v>
      </c>
      <c r="O2" s="3">
        <v>0.72993090944985395</v>
      </c>
      <c r="P2" s="4">
        <v>0.18783096272249122</v>
      </c>
      <c r="Q2" s="2">
        <v>2.1469406216327006E-3</v>
      </c>
      <c r="R2" s="2">
        <v>6.1399941181386093E-3</v>
      </c>
      <c r="S2" s="2">
        <v>1.9542239005814884E-3</v>
      </c>
      <c r="T2" s="2">
        <v>1.9584785158081536E-3</v>
      </c>
    </row>
    <row r="3" spans="1:20" x14ac:dyDescent="0.25">
      <c r="A3">
        <v>2</v>
      </c>
      <c r="B3" s="4">
        <v>-0.55523381142360073</v>
      </c>
      <c r="C3" s="5">
        <v>-25.260033373380328</v>
      </c>
      <c r="D3" s="5">
        <v>36.157934316379283</v>
      </c>
      <c r="E3" s="6">
        <v>310.77299571212018</v>
      </c>
      <c r="F3" s="6">
        <v>55.171406160840199</v>
      </c>
      <c r="G3" s="6">
        <v>262.69246110051279</v>
      </c>
      <c r="H3" s="8">
        <v>3.2188325682258183</v>
      </c>
      <c r="I3" s="2">
        <v>-1.1390575683657073E-3</v>
      </c>
      <c r="J3" s="1">
        <v>1.9097575695766274E-3</v>
      </c>
      <c r="K3" s="3">
        <v>2.8899834299783607E-2</v>
      </c>
      <c r="L3" s="8">
        <v>3.0206627577105736</v>
      </c>
      <c r="M3" s="2">
        <v>7.4918121598603459E-3</v>
      </c>
      <c r="N3" s="2">
        <v>9.9626192227360451E-4</v>
      </c>
      <c r="O3" s="3">
        <v>0.6398554714215744</v>
      </c>
      <c r="P3" s="4">
        <v>0.14965725895015566</v>
      </c>
      <c r="Q3" s="2">
        <v>1.8752268153501353E-3</v>
      </c>
      <c r="R3" s="2">
        <v>5.2385750413742917E-3</v>
      </c>
      <c r="S3" s="2">
        <v>1.4795842498675981E-3</v>
      </c>
      <c r="T3" s="2">
        <v>1.701065615277165E-3</v>
      </c>
    </row>
    <row r="4" spans="1:20" x14ac:dyDescent="0.25">
      <c r="A4">
        <v>3</v>
      </c>
      <c r="B4" s="4">
        <v>-0.87025410439490625</v>
      </c>
      <c r="C4" s="5">
        <v>-44.643541302071789</v>
      </c>
      <c r="D4" s="5">
        <v>41.820210556347199</v>
      </c>
      <c r="E4" s="6">
        <v>359.62288366843842</v>
      </c>
      <c r="F4" s="6">
        <v>62.879189146477763</v>
      </c>
      <c r="G4" s="6">
        <v>288.40684940368402</v>
      </c>
      <c r="H4" s="8">
        <v>3.7639000414376427</v>
      </c>
      <c r="I4" s="2">
        <v>-1.7042381941170168E-3</v>
      </c>
      <c r="J4" s="1">
        <v>1.3745971288583075E-2</v>
      </c>
      <c r="K4" s="3">
        <v>3.2885065534760574E-2</v>
      </c>
      <c r="L4" s="8">
        <v>3.5241060503308099</v>
      </c>
      <c r="M4" s="2">
        <v>8.6760589441038302E-3</v>
      </c>
      <c r="N4" s="2">
        <v>3.2825303443903982E-3</v>
      </c>
      <c r="O4" s="3">
        <v>0.74387031393065794</v>
      </c>
      <c r="P4" s="4">
        <v>0.16713323567146976</v>
      </c>
      <c r="Q4" s="2">
        <v>2.1419356557779196E-3</v>
      </c>
      <c r="R4" s="2">
        <v>6.6325141114479619E-3</v>
      </c>
      <c r="S4" s="2">
        <v>1.7799315271430139E-3</v>
      </c>
      <c r="T4" s="2">
        <v>2.0010457846377548E-3</v>
      </c>
    </row>
    <row r="5" spans="1:20" ht="13.9" customHeight="1" x14ac:dyDescent="0.25">
      <c r="A5">
        <v>4</v>
      </c>
      <c r="B5" s="4">
        <v>-0.77436284976123571</v>
      </c>
      <c r="C5" s="5">
        <v>-71.459135395241944</v>
      </c>
      <c r="D5" s="5">
        <v>40.510457592899442</v>
      </c>
      <c r="E5" s="6">
        <v>347.95830146630226</v>
      </c>
      <c r="F5" s="6">
        <v>59.020746650251532</v>
      </c>
      <c r="G5" s="6">
        <v>277.37128566145151</v>
      </c>
      <c r="H5" s="8">
        <v>2.9072398156593886</v>
      </c>
      <c r="I5" s="2">
        <v>-2.8652139952731475E-3</v>
      </c>
      <c r="J5" s="1">
        <v>2.6253708329993068E-3</v>
      </c>
      <c r="K5" s="3">
        <v>3.204367534606347E-2</v>
      </c>
      <c r="L5" s="8">
        <v>3.385899945852497</v>
      </c>
      <c r="M5" s="2">
        <v>8.4149808896326166E-3</v>
      </c>
      <c r="N5" s="2">
        <v>1.5556580362599782E-3</v>
      </c>
      <c r="O5" s="3">
        <v>0.72708914811220915</v>
      </c>
      <c r="P5" s="4">
        <v>0.15351987164104441</v>
      </c>
      <c r="Q5" s="2">
        <v>2.0589370987301662E-3</v>
      </c>
      <c r="R5" s="2">
        <v>5.9174602615144319E-3</v>
      </c>
      <c r="S5" s="2">
        <v>1.6698540770144505E-3</v>
      </c>
      <c r="T5" s="2">
        <v>1.957622085806411E-3</v>
      </c>
    </row>
    <row r="6" spans="1:20" x14ac:dyDescent="0.25">
      <c r="A6" t="s">
        <v>11</v>
      </c>
      <c r="B6" s="4">
        <v>-0.17288423536009112</v>
      </c>
      <c r="C6" s="5">
        <v>27.587109170354537</v>
      </c>
      <c r="D6" s="5">
        <v>47.98375005783852</v>
      </c>
      <c r="E6" s="6">
        <v>415.55461848958521</v>
      </c>
      <c r="F6" s="6">
        <v>83.591972858142341</v>
      </c>
      <c r="G6" s="6">
        <v>336.37953561857393</v>
      </c>
      <c r="H6" s="8">
        <v>4.7140565104238084</v>
      </c>
      <c r="I6" s="2">
        <v>1.6315345897228366E-3</v>
      </c>
      <c r="J6" s="1">
        <v>1.1618659752323896E-2</v>
      </c>
      <c r="K6" s="3">
        <v>4.6247997883103374E-2</v>
      </c>
      <c r="L6" s="8">
        <v>3.7560354828425675</v>
      </c>
      <c r="M6" s="2">
        <v>1.1457744881993371E-2</v>
      </c>
      <c r="N6" s="2">
        <v>3.5415523769747898E-3</v>
      </c>
      <c r="O6" s="3">
        <v>0.79094177983445257</v>
      </c>
      <c r="P6" s="4">
        <v>0.21383494263208608</v>
      </c>
      <c r="Q6" s="2">
        <v>2.2172580267943946E-3</v>
      </c>
      <c r="R6" s="2">
        <v>5.8105265940811999E-3</v>
      </c>
      <c r="S6" s="2">
        <v>2.0216770772778863E-3</v>
      </c>
      <c r="T6" s="2">
        <v>2.0950439467062537E-3</v>
      </c>
    </row>
    <row r="7" spans="1:20" x14ac:dyDescent="0.25">
      <c r="A7" t="s">
        <v>12</v>
      </c>
      <c r="B7" s="4">
        <f>STDEV(B2:B5)</f>
        <v>0.26718482348772549</v>
      </c>
      <c r="C7" s="5">
        <f>STDEV(C2:C5)</f>
        <v>47.841643126596836</v>
      </c>
      <c r="D7" s="5">
        <f t="shared" ref="D7:M7" si="0">STDEV(D2:D5)</f>
        <v>2.5305164421890209</v>
      </c>
      <c r="E7" s="6">
        <f t="shared" si="0"/>
        <v>25.427614133038343</v>
      </c>
      <c r="F7" s="6">
        <f t="shared" si="0"/>
        <v>6.0800760885148497</v>
      </c>
      <c r="G7" s="6">
        <f t="shared" si="0"/>
        <v>21.49284320849015</v>
      </c>
      <c r="H7" s="8">
        <f t="shared" si="0"/>
        <v>0.72419540138035277</v>
      </c>
      <c r="I7" s="2">
        <f t="shared" si="0"/>
        <v>1.6414371140613061E-3</v>
      </c>
      <c r="J7" s="1">
        <f t="shared" si="0"/>
        <v>7.4902324859610859E-3</v>
      </c>
      <c r="K7" s="3">
        <f t="shared" si="0"/>
        <v>5.0413348914085951E-3</v>
      </c>
      <c r="L7" s="8">
        <f t="shared" si="0"/>
        <v>0.2291511145993573</v>
      </c>
      <c r="M7" s="2">
        <f t="shared" si="0"/>
        <v>6.0815365419023969E-4</v>
      </c>
      <c r="N7" s="2">
        <f t="shared" ref="N7:T7" si="1">STDEV(N2:N5)</f>
        <v>3.5379944046831794E-3</v>
      </c>
      <c r="O7" s="3">
        <f t="shared" si="1"/>
        <v>4.7457328621042946E-2</v>
      </c>
      <c r="P7" s="4">
        <f t="shared" si="1"/>
        <v>1.7244641088766669E-2</v>
      </c>
      <c r="Q7" s="2">
        <f t="shared" si="1"/>
        <v>1.2694155364607025E-4</v>
      </c>
      <c r="R7" s="2">
        <f t="shared" si="1"/>
        <v>5.787851425338716E-4</v>
      </c>
      <c r="S7" s="2">
        <f t="shared" si="1"/>
        <v>1.9896711728746864E-4</v>
      </c>
      <c r="T7" s="2">
        <f t="shared" si="1"/>
        <v>1.3716445403479579E-4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326-7E45-42F6-AC4D-4FB500030433}">
  <dimension ref="A1:T9"/>
  <sheetViews>
    <sheetView zoomScale="85" zoomScaleNormal="85" workbookViewId="0">
      <selection activeCell="G15" sqref="G15"/>
    </sheetView>
  </sheetViews>
  <sheetFormatPr defaultRowHeight="15" x14ac:dyDescent="0.25"/>
  <cols>
    <col min="1" max="1" width="8.28515625" customWidth="1"/>
    <col min="2" max="2" width="10.5703125" style="7" customWidth="1"/>
    <col min="3" max="3" width="11.28515625" customWidth="1"/>
    <col min="4" max="4" width="10" customWidth="1"/>
    <col min="5" max="5" width="10.5703125" customWidth="1"/>
    <col min="6" max="6" width="9" customWidth="1"/>
    <col min="7" max="7" width="9.85546875" customWidth="1"/>
    <col min="8" max="8" width="9.7109375" customWidth="1"/>
    <col min="9" max="20" width="12.7109375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2">
        <v>-0.16169860476528886</v>
      </c>
      <c r="C2" s="5">
        <v>24.536164097200455</v>
      </c>
      <c r="D2" s="5">
        <v>24.674807024166423</v>
      </c>
      <c r="E2" s="6">
        <v>221.98644517782674</v>
      </c>
      <c r="F2" s="5">
        <v>41.810944505311113</v>
      </c>
      <c r="G2" s="6">
        <v>188.87047994946175</v>
      </c>
      <c r="H2" s="8">
        <v>2.746201574092475</v>
      </c>
      <c r="I2" s="1">
        <v>6.3158279787275875E-4</v>
      </c>
      <c r="J2" s="1">
        <v>9.8978508035027918E-3</v>
      </c>
      <c r="K2" s="3">
        <v>2.454470267408914E-2</v>
      </c>
      <c r="L2" s="8">
        <v>2.0971008124456487</v>
      </c>
      <c r="M2" s="2">
        <v>5.3373541637024898E-3</v>
      </c>
      <c r="N2" s="2">
        <v>5.2681124947856995E-3</v>
      </c>
      <c r="O2" s="3">
        <v>0.43957461270343434</v>
      </c>
      <c r="P2" s="4">
        <v>0.11311443538496234</v>
      </c>
      <c r="Q2" s="2">
        <v>1.292917699515915E-3</v>
      </c>
      <c r="R2" s="2">
        <v>3.6975904178607241E-3</v>
      </c>
      <c r="S2" s="2">
        <v>1.1768609920647804E-3</v>
      </c>
      <c r="T2" s="1">
        <v>1.1794231809188916E-3</v>
      </c>
    </row>
    <row r="3" spans="1:20" x14ac:dyDescent="0.25">
      <c r="A3">
        <v>2</v>
      </c>
      <c r="B3" s="12">
        <v>-0.33436957451265226</v>
      </c>
      <c r="C3" s="5">
        <v>-15.21194573791686</v>
      </c>
      <c r="D3" s="5">
        <v>21.774814256404031</v>
      </c>
      <c r="E3" s="6">
        <v>187.15184883977875</v>
      </c>
      <c r="F3" s="5">
        <v>33.224993189744218</v>
      </c>
      <c r="G3" s="6">
        <v>158.1970777691842</v>
      </c>
      <c r="H3" s="8">
        <v>1.9384260362415426</v>
      </c>
      <c r="I3" s="1">
        <v>-6.8595641447578598E-4</v>
      </c>
      <c r="J3" s="1">
        <v>1.150082745005019E-3</v>
      </c>
      <c r="K3" s="3">
        <v>1.7403884813009883E-2</v>
      </c>
      <c r="L3" s="8">
        <v>1.8190854019719154</v>
      </c>
      <c r="M3" s="2">
        <v>4.5116741680381383E-3</v>
      </c>
      <c r="N3" s="2">
        <v>5.9996287726007643E-4</v>
      </c>
      <c r="O3" s="3">
        <v>0.385329922866672</v>
      </c>
      <c r="P3" s="4">
        <v>9.0125696541409034E-2</v>
      </c>
      <c r="Q3" s="2">
        <v>1.1292878413792663E-3</v>
      </c>
      <c r="R3" s="2">
        <v>3.1547432299661783E-3</v>
      </c>
      <c r="S3" s="2">
        <v>8.9102634944976573E-4</v>
      </c>
      <c r="T3" s="1">
        <v>1.0244055284385227E-3</v>
      </c>
    </row>
    <row r="4" spans="1:20" x14ac:dyDescent="0.25">
      <c r="A4">
        <v>3</v>
      </c>
      <c r="B4" s="12">
        <v>-0.52407920522407403</v>
      </c>
      <c r="C4" s="5">
        <v>-26.884965581685854</v>
      </c>
      <c r="D4" s="5">
        <v>25.184716279980073</v>
      </c>
      <c r="E4" s="6">
        <v>216.56993526550497</v>
      </c>
      <c r="F4" s="5">
        <v>37.866728012656957</v>
      </c>
      <c r="G4" s="6">
        <v>173.68264240679017</v>
      </c>
      <c r="H4" s="8">
        <v>2.2666732995543284</v>
      </c>
      <c r="I4" s="1">
        <v>-1.0263160998319853E-3</v>
      </c>
      <c r="J4" s="1">
        <v>8.2780163535827681E-3</v>
      </c>
      <c r="K4" s="3">
        <v>1.9803846855950304E-2</v>
      </c>
      <c r="L4" s="8">
        <v>2.1222660009939185</v>
      </c>
      <c r="M4" s="2">
        <v>5.224844160964544E-3</v>
      </c>
      <c r="N4" s="2">
        <v>1.9767857288167192E-3</v>
      </c>
      <c r="O4" s="3">
        <v>0.44796911723343724</v>
      </c>
      <c r="P4" s="4">
        <v>0.10064997438665849</v>
      </c>
      <c r="Q4" s="2">
        <v>1.289903639008644E-3</v>
      </c>
      <c r="R4" s="2">
        <v>3.9941928531115221E-3</v>
      </c>
      <c r="S4" s="2">
        <v>1.0718996846869029E-3</v>
      </c>
      <c r="T4" s="1">
        <v>1.2050577861498408E-3</v>
      </c>
    </row>
    <row r="5" spans="1:20" ht="13.9" customHeight="1" x14ac:dyDescent="0.25">
      <c r="A5">
        <v>4</v>
      </c>
      <c r="B5" s="12">
        <v>-0.46633214920611277</v>
      </c>
      <c r="C5" s="5">
        <v>-43.03369176291023</v>
      </c>
      <c r="D5" s="5">
        <v>24.395964708850347</v>
      </c>
      <c r="E5" s="6">
        <v>209.54536055922776</v>
      </c>
      <c r="F5" s="5">
        <v>35.543119923234578</v>
      </c>
      <c r="G5" s="6">
        <v>167.03687142332535</v>
      </c>
      <c r="H5" s="8">
        <v>1.7507805183475031</v>
      </c>
      <c r="I5" s="1">
        <v>-1.7254719809494234E-3</v>
      </c>
      <c r="J5" s="1">
        <v>1.5810350708238446E-3</v>
      </c>
      <c r="K5" s="3">
        <v>1.9297149904854267E-2</v>
      </c>
      <c r="L5" s="8">
        <v>2.039036349991616</v>
      </c>
      <c r="M5" s="2">
        <v>5.0676193014692165E-3</v>
      </c>
      <c r="N5" s="2">
        <v>9.3683904864826659E-4</v>
      </c>
      <c r="O5" s="3">
        <v>0.43786326424124594</v>
      </c>
      <c r="P5" s="4">
        <v>9.245181598043993E-2</v>
      </c>
      <c r="Q5" s="2">
        <v>1.2399207459746883E-3</v>
      </c>
      <c r="R5" s="2">
        <v>3.5635774139276522E-3</v>
      </c>
      <c r="S5" s="2">
        <v>1.0056095031351804E-3</v>
      </c>
      <c r="T5" s="1">
        <v>1.1789074267818218E-3</v>
      </c>
    </row>
    <row r="6" spans="1:20" x14ac:dyDescent="0.25">
      <c r="A6" t="s">
        <v>11</v>
      </c>
      <c r="B6" s="4">
        <f>AVERAGE(B2:B5)</f>
        <v>-0.37161988342703201</v>
      </c>
      <c r="C6" s="5">
        <f>AVERAGE(C2:C5)</f>
        <v>-15.148609746328123</v>
      </c>
      <c r="D6" s="5">
        <f t="shared" ref="D6:M6" si="0">AVERAGE(D2:D5)</f>
        <v>24.007575567350219</v>
      </c>
      <c r="E6" s="6">
        <f t="shared" si="0"/>
        <v>208.81339746058458</v>
      </c>
      <c r="F6" s="5">
        <f t="shared" si="0"/>
        <v>37.111446407736715</v>
      </c>
      <c r="G6" s="6">
        <f t="shared" si="0"/>
        <v>171.94676788719036</v>
      </c>
      <c r="H6" s="8">
        <f t="shared" si="0"/>
        <v>2.1755203570589621</v>
      </c>
      <c r="I6" s="1">
        <f t="shared" si="0"/>
        <v>-7.0154042434610899E-4</v>
      </c>
      <c r="J6" s="1">
        <f t="shared" si="0"/>
        <v>5.2267462432286057E-3</v>
      </c>
      <c r="K6" s="3">
        <f t="shared" si="0"/>
        <v>2.0262396061975899E-2</v>
      </c>
      <c r="L6" s="8">
        <f t="shared" si="0"/>
        <v>2.0193721413507748</v>
      </c>
      <c r="M6" s="2">
        <f t="shared" si="0"/>
        <v>5.0353729485435967E-3</v>
      </c>
      <c r="N6" s="2">
        <f>AVERAGE(N2:N5)</f>
        <v>2.1954250373776903E-3</v>
      </c>
      <c r="O6" s="3">
        <f t="shared" ref="O6:T6" si="1">AVERAGE(O2:O5)</f>
        <v>0.42768422926119737</v>
      </c>
      <c r="P6" s="4">
        <f t="shared" si="1"/>
        <v>9.908548057336744E-2</v>
      </c>
      <c r="Q6" s="2">
        <f t="shared" si="1"/>
        <v>1.2380074814696284E-3</v>
      </c>
      <c r="R6" s="2">
        <f t="shared" si="1"/>
        <v>3.6025259787165194E-3</v>
      </c>
      <c r="S6" s="2">
        <f t="shared" si="1"/>
        <v>1.0363491323341573E-3</v>
      </c>
      <c r="T6" s="1">
        <f t="shared" si="1"/>
        <v>1.1469484805722693E-3</v>
      </c>
    </row>
    <row r="7" spans="1:20" x14ac:dyDescent="0.25">
      <c r="A7" t="s">
        <v>12</v>
      </c>
      <c r="B7" s="4">
        <f>STDEV(B2:B5)</f>
        <v>0.16090244129183692</v>
      </c>
      <c r="C7" s="5">
        <f>STDEV(C2:C5)</f>
        <v>28.810907273840389</v>
      </c>
      <c r="D7" s="5">
        <f t="shared" ref="D7:M7" si="2">STDEV(D2:D5)</f>
        <v>1.5239124287164205</v>
      </c>
      <c r="E7" s="6">
        <f t="shared" si="2"/>
        <v>15.312865217513542</v>
      </c>
      <c r="F7" s="5">
        <f t="shared" si="2"/>
        <v>3.6615069415688835</v>
      </c>
      <c r="G7" s="6">
        <f t="shared" si="2"/>
        <v>12.943291079957683</v>
      </c>
      <c r="H7" s="8">
        <f t="shared" si="2"/>
        <v>0.4361206094468702</v>
      </c>
      <c r="I7" s="1">
        <f t="shared" si="2"/>
        <v>9.8849641020731555E-4</v>
      </c>
      <c r="J7" s="1">
        <f t="shared" si="2"/>
        <v>4.5107228663005695E-3</v>
      </c>
      <c r="K7" s="3">
        <f t="shared" si="2"/>
        <v>3.0359624502947343E-3</v>
      </c>
      <c r="L7" s="8">
        <f t="shared" si="2"/>
        <v>0.13799800932733744</v>
      </c>
      <c r="M7" s="2">
        <f t="shared" si="2"/>
        <v>3.6623864470452106E-4</v>
      </c>
      <c r="N7" s="2">
        <f>STDEV(N2:N5)</f>
        <v>2.1306297624218763E-3</v>
      </c>
      <c r="O7" s="3">
        <f t="shared" ref="O7:T7" si="3">STDEV(O2:O5)</f>
        <v>2.8579467698192758E-2</v>
      </c>
      <c r="P7" s="4">
        <f t="shared" si="3"/>
        <v>1.0384964288630536E-2</v>
      </c>
      <c r="Q7" s="2">
        <f t="shared" si="3"/>
        <v>7.6445980787414545E-5</v>
      </c>
      <c r="R7" s="2">
        <f t="shared" si="3"/>
        <v>3.4855251582589233E-4</v>
      </c>
      <c r="S7" s="2">
        <f t="shared" si="3"/>
        <v>1.1982078357015562E-4</v>
      </c>
      <c r="T7" s="1">
        <f t="shared" si="3"/>
        <v>8.2602354522110473E-5</v>
      </c>
    </row>
    <row r="9" spans="1:20" x14ac:dyDescent="0.25">
      <c r="A9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</vt:lpstr>
      <vt:lpstr>ms</vt:lpstr>
      <vt:lpstr>amol</vt:lpstr>
      <vt:lpstr>atoms_cell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Schnizlein, Matt</cp:lastModifiedBy>
  <dcterms:created xsi:type="dcterms:W3CDTF">2023-05-25T19:55:35Z</dcterms:created>
  <dcterms:modified xsi:type="dcterms:W3CDTF">2023-11-30T17:38:40Z</dcterms:modified>
</cp:coreProperties>
</file>