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sch\Dropbox (Personal)\matt_data\crosson_lab_msu_schnizlein\bfrag_bile_acid_stress\icp-ms\icp_20230918_gad_cls_vtpK\"/>
    </mc:Choice>
  </mc:AlternateContent>
  <xr:revisionPtr revIDLastSave="0" documentId="13_ncr:1_{EB10F8D6-865E-4719-8FFC-07D790340CBB}" xr6:coauthVersionLast="47" xr6:coauthVersionMax="47" xr10:uidLastSave="{00000000-0000-0000-0000-000000000000}"/>
  <bookViews>
    <workbookView xWindow="1230" yWindow="1560" windowWidth="27570" windowHeight="11385" xr2:uid="{7CDB2D9D-0B0F-4865-9C3F-512D9DF9E208}"/>
  </bookViews>
  <sheets>
    <sheet name="mp" sheetId="1" r:id="rId1"/>
    <sheet name="ms" sheetId="5" r:id="rId2"/>
    <sheet name="amol" sheetId="6" r:id="rId3"/>
    <sheet name="atoms_cel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B7" i="7"/>
  <c r="C6" i="6"/>
  <c r="C7" i="6"/>
  <c r="C6" i="1"/>
  <c r="C7" i="1"/>
  <c r="C6" i="5"/>
  <c r="C7" i="5"/>
  <c r="N6" i="7" l="1"/>
  <c r="O6" i="7"/>
  <c r="P6" i="7"/>
  <c r="Q6" i="7"/>
  <c r="R6" i="7"/>
  <c r="S6" i="7"/>
  <c r="T6" i="7"/>
  <c r="N7" i="7"/>
  <c r="O7" i="7"/>
  <c r="P7" i="7"/>
  <c r="Q7" i="7"/>
  <c r="R7" i="7"/>
  <c r="S7" i="7"/>
  <c r="T7" i="7"/>
  <c r="N6" i="6"/>
  <c r="O6" i="6"/>
  <c r="P6" i="6"/>
  <c r="Q6" i="6"/>
  <c r="R6" i="6"/>
  <c r="S6" i="6"/>
  <c r="T6" i="6"/>
  <c r="N7" i="6"/>
  <c r="O7" i="6"/>
  <c r="P7" i="6"/>
  <c r="Q7" i="6"/>
  <c r="R7" i="6"/>
  <c r="S7" i="6"/>
  <c r="T7" i="6"/>
  <c r="N6" i="5"/>
  <c r="O6" i="5"/>
  <c r="P6" i="5"/>
  <c r="Q6" i="5"/>
  <c r="R6" i="5"/>
  <c r="S6" i="5"/>
  <c r="T6" i="5"/>
  <c r="N7" i="5"/>
  <c r="O7" i="5"/>
  <c r="P7" i="5"/>
  <c r="Q7" i="5"/>
  <c r="R7" i="5"/>
  <c r="S7" i="5"/>
  <c r="T7" i="5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7" i="7" l="1"/>
  <c r="L7" i="7"/>
  <c r="K7" i="7"/>
  <c r="J7" i="7"/>
  <c r="I7" i="7"/>
  <c r="H7" i="7"/>
  <c r="G7" i="7"/>
  <c r="F7" i="7"/>
  <c r="E7" i="7"/>
  <c r="D7" i="7"/>
  <c r="C7" i="7"/>
  <c r="M6" i="7"/>
  <c r="L6" i="7"/>
  <c r="K6" i="7"/>
  <c r="J6" i="7"/>
  <c r="I6" i="7"/>
  <c r="H6" i="7"/>
  <c r="G6" i="7"/>
  <c r="F6" i="7"/>
  <c r="E6" i="7"/>
  <c r="D6" i="7"/>
  <c r="C6" i="7"/>
  <c r="M7" i="6"/>
  <c r="L7" i="6"/>
  <c r="K7" i="6"/>
  <c r="J7" i="6"/>
  <c r="I7" i="6"/>
  <c r="H7" i="6"/>
  <c r="G7" i="6"/>
  <c r="F7" i="6"/>
  <c r="E7" i="6"/>
  <c r="D7" i="6"/>
  <c r="B7" i="6"/>
  <c r="M6" i="6"/>
  <c r="L6" i="6"/>
  <c r="K6" i="6"/>
  <c r="J6" i="6"/>
  <c r="I6" i="6"/>
  <c r="H6" i="6"/>
  <c r="G6" i="6"/>
  <c r="F6" i="6"/>
  <c r="E6" i="6"/>
  <c r="D6" i="6"/>
  <c r="B6" i="6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B7" i="1"/>
  <c r="B6" i="1"/>
  <c r="I7" i="5" l="1"/>
  <c r="I6" i="5"/>
  <c r="E6" i="5"/>
  <c r="E7" i="5"/>
  <c r="F7" i="5"/>
  <c r="J7" i="5"/>
  <c r="J6" i="5"/>
  <c r="B7" i="5"/>
  <c r="B6" i="5"/>
  <c r="G7" i="5"/>
  <c r="G6" i="5"/>
  <c r="K7" i="5"/>
  <c r="K6" i="5"/>
  <c r="D6" i="5"/>
  <c r="D7" i="5"/>
  <c r="H6" i="5"/>
  <c r="H7" i="5"/>
  <c r="L6" i="5"/>
  <c r="L7" i="5"/>
  <c r="M6" i="5"/>
  <c r="M7" i="5"/>
  <c r="F6" i="5"/>
</calcChain>
</file>

<file path=xl/sharedStrings.xml><?xml version="1.0" encoding="utf-8"?>
<sst xmlns="http://schemas.openxmlformats.org/spreadsheetml/2006/main" count="89" uniqueCount="23">
  <si>
    <t>Na</t>
  </si>
  <si>
    <t>Mg</t>
  </si>
  <si>
    <t>S</t>
  </si>
  <si>
    <t>K</t>
  </si>
  <si>
    <t>Ca</t>
  </si>
  <si>
    <t>Mn</t>
  </si>
  <si>
    <t>Fe</t>
  </si>
  <si>
    <t>Cu</t>
  </si>
  <si>
    <t>Zn</t>
  </si>
  <si>
    <t>Se</t>
  </si>
  <si>
    <t>sample</t>
  </si>
  <si>
    <t>Avg</t>
  </si>
  <si>
    <t>SD</t>
  </si>
  <si>
    <t>x10^6</t>
  </si>
  <si>
    <t>P</t>
  </si>
  <si>
    <t>V</t>
  </si>
  <si>
    <t>Cr</t>
  </si>
  <si>
    <t>Co</t>
  </si>
  <si>
    <t>Ni</t>
  </si>
  <si>
    <t>As</t>
  </si>
  <si>
    <t>Mo</t>
  </si>
  <si>
    <t>Cd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</si>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</sst>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T7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7.85546875" customWidth="1"/>
    <col min="2" max="4" width="12.140625" customWidth="1"/>
    <col min="5" max="5" width="7.7109375" customWidth="1"/>
    <col min="6" max="13" width="12.140625" customWidth="1"/>
    <col min="14" max="20" width="13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1">
        <v>-1.2927182770000028E-4</v>
      </c>
      <c r="C2" s="3">
        <v>0.12012430549015224</v>
      </c>
      <c r="D2" s="4">
        <v>0.11588756836198001</v>
      </c>
      <c r="E2" s="6">
        <v>1</v>
      </c>
      <c r="F2" s="4">
        <v>0.19652904180025729</v>
      </c>
      <c r="G2" s="4">
        <v>0.84654701666475607</v>
      </c>
      <c r="H2" s="2">
        <v>1.1810445966693435E-2</v>
      </c>
      <c r="I2" s="10">
        <v>2.3186846015811043E-6</v>
      </c>
      <c r="J2" s="10">
        <v>6.4946340724860033E-6</v>
      </c>
      <c r="K2" s="10">
        <v>1.0342923513356259E-4</v>
      </c>
      <c r="L2" s="3">
        <v>8.4827589926114687E-3</v>
      </c>
      <c r="M2" s="10">
        <v>2.5182918423381621E-5</v>
      </c>
      <c r="N2" s="10">
        <v>2.4332043926400229E-6</v>
      </c>
      <c r="O2" s="1">
        <v>1.7113083979785825E-3</v>
      </c>
      <c r="P2" s="1">
        <v>4.9126428792848438E-4</v>
      </c>
      <c r="Q2" s="10">
        <v>5.1780243736811911E-6</v>
      </c>
      <c r="R2" s="10">
        <v>1.3095652760414946E-5</v>
      </c>
      <c r="S2" s="10">
        <v>4.7553320241069372E-6</v>
      </c>
      <c r="T2" s="10">
        <v>4.6027574105640033E-6</v>
      </c>
    </row>
    <row r="3" spans="1:20" x14ac:dyDescent="0.25">
      <c r="A3">
        <v>2</v>
      </c>
      <c r="B3" s="1">
        <v>-2.1909491988324488E-4</v>
      </c>
      <c r="C3" s="3">
        <v>0.15682422628592885</v>
      </c>
      <c r="D3" s="4">
        <v>0.11449164518432517</v>
      </c>
      <c r="E3" s="6">
        <v>1</v>
      </c>
      <c r="F3" s="4">
        <v>0.18972699165927279</v>
      </c>
      <c r="G3" s="4">
        <v>0.83159052933178301</v>
      </c>
      <c r="H3" s="2">
        <v>8.9455363121027972E-3</v>
      </c>
      <c r="I3" s="10">
        <v>1.7027702572873519E-6</v>
      </c>
      <c r="J3" s="10">
        <v>6.1136550054933024E-6</v>
      </c>
      <c r="K3" s="10">
        <v>9.0626318352653344E-5</v>
      </c>
      <c r="L3" s="3">
        <v>8.4387556240061584E-3</v>
      </c>
      <c r="M3" s="10">
        <v>2.4948709939850457E-5</v>
      </c>
      <c r="N3" s="10">
        <v>2.5631197254372091E-6</v>
      </c>
      <c r="O3" s="1">
        <v>1.6439867757507402E-3</v>
      </c>
      <c r="P3" s="1">
        <v>4.6520643893522445E-4</v>
      </c>
      <c r="Q3" s="10">
        <v>5.0023241455909226E-6</v>
      </c>
      <c r="R3" s="10">
        <v>1.2411005124529907E-5</v>
      </c>
      <c r="S3" s="10">
        <v>4.5909885692386728E-6</v>
      </c>
      <c r="T3" s="10">
        <v>4.3527272273696058E-6</v>
      </c>
    </row>
    <row r="4" spans="1:20" x14ac:dyDescent="0.25">
      <c r="A4">
        <v>3</v>
      </c>
      <c r="B4" s="1">
        <v>-4.1789474894429035E-4</v>
      </c>
      <c r="C4" s="3">
        <v>0.17729246298222048</v>
      </c>
      <c r="D4" s="4">
        <v>0.11783426805234253</v>
      </c>
      <c r="E4" s="6">
        <v>1</v>
      </c>
      <c r="F4" s="4">
        <v>0.20259565965900703</v>
      </c>
      <c r="G4" s="4">
        <v>0.86556718368208263</v>
      </c>
      <c r="H4" s="2">
        <v>1.1019228820130301E-2</v>
      </c>
      <c r="I4" s="10">
        <v>1.3925384385620027E-6</v>
      </c>
      <c r="J4" s="10">
        <v>1.982822813759557E-5</v>
      </c>
      <c r="K4" s="10">
        <v>9.738093818851599E-5</v>
      </c>
      <c r="L4" s="3">
        <v>8.9808544920376553E-3</v>
      </c>
      <c r="M4" s="10">
        <v>2.5769593694335132E-5</v>
      </c>
      <c r="N4" s="10">
        <v>3.0268611195670376E-6</v>
      </c>
      <c r="O4" s="1">
        <v>1.7415095190368847E-3</v>
      </c>
      <c r="P4" s="1">
        <v>5.0853757135932735E-4</v>
      </c>
      <c r="Q4" s="10">
        <v>4.4925893836852464E-6</v>
      </c>
      <c r="R4" s="10">
        <v>1.442817725227492E-5</v>
      </c>
      <c r="S4" s="10">
        <v>4.7076530419921662E-6</v>
      </c>
      <c r="T4" s="10">
        <v>4.4974060854522549E-6</v>
      </c>
    </row>
    <row r="5" spans="1:20" ht="13.9" customHeight="1" x14ac:dyDescent="0.25">
      <c r="A5">
        <v>4</v>
      </c>
      <c r="B5" s="1">
        <v>-1.5722375824090157E-3</v>
      </c>
      <c r="C5" s="3">
        <v>0.17145769833357113</v>
      </c>
      <c r="D5" s="4">
        <v>0.11393236709001374</v>
      </c>
      <c r="E5" s="6">
        <v>1</v>
      </c>
      <c r="F5" s="4">
        <v>0.19556046463555413</v>
      </c>
      <c r="G5" s="4">
        <v>0.83829034427811833</v>
      </c>
      <c r="H5" s="2">
        <v>1.103813759366272E-2</v>
      </c>
      <c r="I5" s="10">
        <v>2.9784639781987604E-6</v>
      </c>
      <c r="J5" s="10">
        <v>5.8858173479245534E-6</v>
      </c>
      <c r="K5" s="10">
        <v>9.7173869634233168E-5</v>
      </c>
      <c r="L5" s="3">
        <v>8.4477400363281233E-3</v>
      </c>
      <c r="M5" s="10">
        <v>2.4818079807737294E-5</v>
      </c>
      <c r="N5" s="10">
        <v>2.8181841637298673E-6</v>
      </c>
      <c r="O5" s="1">
        <v>1.7101218008504658E-3</v>
      </c>
      <c r="P5" s="1">
        <v>4.709522529966422E-4</v>
      </c>
      <c r="Q5" s="10">
        <v>5.0218146752408393E-6</v>
      </c>
      <c r="R5" s="10">
        <v>1.2656655950352214E-5</v>
      </c>
      <c r="S5" s="10">
        <v>4.7304514373217647E-6</v>
      </c>
      <c r="T5" s="10">
        <v>4.5918309900332018E-6</v>
      </c>
    </row>
    <row r="6" spans="1:20" x14ac:dyDescent="0.25">
      <c r="A6" t="s">
        <v>11</v>
      </c>
      <c r="B6" s="1">
        <f>AVERAGE(B2:B5)</f>
        <v>-5.8462476973413782E-4</v>
      </c>
      <c r="C6" s="3">
        <f>AVERAGE(C2:C5)</f>
        <v>0.15642467327296819</v>
      </c>
      <c r="D6" s="4">
        <f t="shared" ref="D6:M6" si="0">AVERAGE(D2:D5)</f>
        <v>0.11553646217216537</v>
      </c>
      <c r="E6" s="6">
        <f t="shared" si="0"/>
        <v>1</v>
      </c>
      <c r="F6" s="4">
        <f t="shared" si="0"/>
        <v>0.19610303943852281</v>
      </c>
      <c r="G6" s="4">
        <f t="shared" si="0"/>
        <v>0.84549876848918493</v>
      </c>
      <c r="H6" s="2">
        <f t="shared" si="0"/>
        <v>1.0703337173147313E-2</v>
      </c>
      <c r="I6" s="10">
        <f t="shared" si="0"/>
        <v>2.0981143189073048E-6</v>
      </c>
      <c r="J6" s="10">
        <f t="shared" si="0"/>
        <v>9.5805836408748582E-6</v>
      </c>
      <c r="K6" s="10">
        <f t="shared" si="0"/>
        <v>9.7152590327241267E-5</v>
      </c>
      <c r="L6" s="3">
        <f t="shared" si="0"/>
        <v>8.587527286245851E-3</v>
      </c>
      <c r="M6" s="10">
        <f t="shared" si="0"/>
        <v>2.5179825466326123E-5</v>
      </c>
      <c r="N6" s="10">
        <f t="shared" ref="N6:T6" si="1">AVERAGE(N2:N5)</f>
        <v>2.7103423503435339E-6</v>
      </c>
      <c r="O6" s="1">
        <f t="shared" si="1"/>
        <v>1.7017316234041683E-3</v>
      </c>
      <c r="P6" s="1">
        <f t="shared" si="1"/>
        <v>4.8399013780491961E-4</v>
      </c>
      <c r="Q6" s="10">
        <f t="shared" si="1"/>
        <v>4.9236881445495501E-6</v>
      </c>
      <c r="R6" s="10">
        <f t="shared" si="1"/>
        <v>1.3147872771892997E-5</v>
      </c>
      <c r="S6" s="10">
        <f t="shared" si="1"/>
        <v>4.6961062681648852E-6</v>
      </c>
      <c r="T6" s="10">
        <f t="shared" si="1"/>
        <v>4.5111804283547669E-6</v>
      </c>
    </row>
    <row r="7" spans="1:20" x14ac:dyDescent="0.25">
      <c r="A7" t="s">
        <v>12</v>
      </c>
      <c r="B7" s="1">
        <f>STDEV(B2:B5)</f>
        <v>6.6936196997422544E-4</v>
      </c>
      <c r="C7" s="3">
        <f>STDEV(C2:C5)</f>
        <v>2.5686136556517108E-2</v>
      </c>
      <c r="D7" s="4">
        <f t="shared" ref="D7:M7" si="2">STDEV(D2:D5)</f>
        <v>1.7385770992553444E-3</v>
      </c>
      <c r="E7" s="6">
        <f t="shared" si="2"/>
        <v>0</v>
      </c>
      <c r="F7" s="4">
        <f t="shared" si="2"/>
        <v>5.2689014680399153E-3</v>
      </c>
      <c r="G7" s="4">
        <f t="shared" si="2"/>
        <v>1.4711000517280649E-2</v>
      </c>
      <c r="H7" s="2">
        <f t="shared" si="2"/>
        <v>1.2284723035877946E-3</v>
      </c>
      <c r="I7" s="10">
        <f t="shared" si="2"/>
        <v>7.0185492855161812E-7</v>
      </c>
      <c r="J7" s="10">
        <f t="shared" si="2"/>
        <v>6.8363780515747766E-6</v>
      </c>
      <c r="K7" s="10">
        <f t="shared" si="2"/>
        <v>5.2294388311324253E-6</v>
      </c>
      <c r="L7" s="3">
        <f t="shared" si="2"/>
        <v>2.6290439890587031E-4</v>
      </c>
      <c r="M7" s="10">
        <f t="shared" si="2"/>
        <v>4.211533518162646E-7</v>
      </c>
      <c r="N7" s="10">
        <f t="shared" ref="N7:T7" si="3">STDEV(N2:N5)</f>
        <v>2.647602291820506E-7</v>
      </c>
      <c r="O7" s="1">
        <f t="shared" si="3"/>
        <v>4.114550643879355E-5</v>
      </c>
      <c r="P7" s="1">
        <f t="shared" si="3"/>
        <v>1.9818371423416863E-5</v>
      </c>
      <c r="Q7" s="10">
        <f t="shared" si="3"/>
        <v>2.9796280290942804E-7</v>
      </c>
      <c r="R7" s="10">
        <f t="shared" si="3"/>
        <v>8.9929127420427366E-7</v>
      </c>
      <c r="S7" s="10">
        <f t="shared" si="3"/>
        <v>7.2733163973257733E-8</v>
      </c>
      <c r="T7" s="10">
        <f t="shared" si="3"/>
        <v>1.1574109928980525E-7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3ADC-7724-4D4A-AAFB-6BDFD791731F}">
  <dimension ref="A1:T7"/>
  <sheetViews>
    <sheetView zoomScale="85" zoomScaleNormal="85" workbookViewId="0">
      <selection activeCell="B2" sqref="B2:B7"/>
    </sheetView>
  </sheetViews>
  <sheetFormatPr defaultRowHeight="15" x14ac:dyDescent="0.25"/>
  <cols>
    <col min="1" max="1" width="7.7109375" customWidth="1"/>
    <col min="2" max="5" width="12" customWidth="1"/>
    <col min="6" max="6" width="10.28515625" customWidth="1"/>
    <col min="7" max="20" width="12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2">
        <v>-6.5777468060616699E-4</v>
      </c>
      <c r="C2" s="4">
        <v>0.61122928392558307</v>
      </c>
      <c r="D2" s="4">
        <v>0.58967146687542804</v>
      </c>
      <c r="E2" s="8">
        <v>5.0883064957715112</v>
      </c>
      <c r="F2" s="6">
        <v>1</v>
      </c>
      <c r="G2" s="8">
        <v>4.3074906838712721</v>
      </c>
      <c r="H2" s="3">
        <v>6.0095168930284652E-2</v>
      </c>
      <c r="I2" s="10">
        <v>1.1798177919870512E-5</v>
      </c>
      <c r="J2" s="10">
        <v>3.3046688738689516E-5</v>
      </c>
      <c r="K2" s="10">
        <v>5.2627964898278553E-4</v>
      </c>
      <c r="L2" s="2">
        <v>4.3162877684169133E-2</v>
      </c>
      <c r="M2" s="10">
        <v>1.2813840739617677E-4</v>
      </c>
      <c r="N2" s="10">
        <v>1.2380889716610003E-5</v>
      </c>
      <c r="O2" s="2">
        <v>8.7076616377027606E-3</v>
      </c>
      <c r="P2" s="2">
        <v>2.4997032674070733E-3</v>
      </c>
      <c r="Q2" s="10">
        <v>2.6347375055865217E-5</v>
      </c>
      <c r="R2" s="10">
        <v>6.6634695007187488E-5</v>
      </c>
      <c r="S2" s="10">
        <v>2.419658682781362E-5</v>
      </c>
      <c r="T2" s="10">
        <v>2.3420240430633278E-5</v>
      </c>
    </row>
    <row r="3" spans="1:20" x14ac:dyDescent="0.25">
      <c r="A3">
        <v>2</v>
      </c>
      <c r="B3" s="2">
        <v>-1.1547904595288867E-3</v>
      </c>
      <c r="C3" s="4">
        <v>0.82657836354442693</v>
      </c>
      <c r="D3" s="4">
        <v>0.60345470184832006</v>
      </c>
      <c r="E3" s="8">
        <v>5.2707313348217824</v>
      </c>
      <c r="F3" s="6">
        <v>1</v>
      </c>
      <c r="G3" s="8">
        <v>4.3830902606900608</v>
      </c>
      <c r="H3" s="3">
        <v>4.7149518546986298E-2</v>
      </c>
      <c r="I3" s="10">
        <v>8.9748445510869941E-6</v>
      </c>
      <c r="J3" s="10">
        <v>3.2223433007743586E-5</v>
      </c>
      <c r="K3" s="10">
        <v>4.7766697590086437E-4</v>
      </c>
      <c r="L3" s="2">
        <v>4.4478413694352806E-2</v>
      </c>
      <c r="M3" s="10">
        <v>1.3149794724334946E-4</v>
      </c>
      <c r="N3" s="10">
        <v>1.3509515451761701E-5</v>
      </c>
      <c r="O3" s="2">
        <v>8.6650126129820572E-3</v>
      </c>
      <c r="P3" s="2">
        <v>2.4519781548567434E-3</v>
      </c>
      <c r="Q3" s="10">
        <v>2.6365906621101675E-5</v>
      </c>
      <c r="R3" s="10">
        <v>6.5415073606493496E-5</v>
      </c>
      <c r="S3" s="10">
        <v>2.4197867309694894E-5</v>
      </c>
      <c r="T3" s="10">
        <v>2.2942055789228917E-5</v>
      </c>
    </row>
    <row r="4" spans="1:20" x14ac:dyDescent="0.25">
      <c r="A4">
        <v>3</v>
      </c>
      <c r="B4" s="2">
        <v>-2.0627033651543065E-3</v>
      </c>
      <c r="C4" s="4">
        <v>0.87510494193520794</v>
      </c>
      <c r="D4" s="4">
        <v>0.58162286522165296</v>
      </c>
      <c r="E4" s="8">
        <v>4.9359398996164128</v>
      </c>
      <c r="F4" s="6">
        <v>1</v>
      </c>
      <c r="G4" s="8">
        <v>4.2723875977349994</v>
      </c>
      <c r="H4" s="3">
        <v>5.4390251196284232E-2</v>
      </c>
      <c r="I4" s="10">
        <v>6.8734860406477275E-6</v>
      </c>
      <c r="J4" s="10">
        <v>9.78709424030548E-5</v>
      </c>
      <c r="K4" s="10">
        <v>4.8066645826677569E-4</v>
      </c>
      <c r="L4" s="2">
        <v>4.4328958019897953E-2</v>
      </c>
      <c r="M4" s="10">
        <v>1.2719716571277229E-4</v>
      </c>
      <c r="N4" s="10">
        <v>1.4940404570668546E-5</v>
      </c>
      <c r="O4" s="2">
        <v>8.5959863205759476E-3</v>
      </c>
      <c r="P4" s="2">
        <v>2.5101108889265325E-3</v>
      </c>
      <c r="Q4" s="10">
        <v>2.2175151191525113E-5</v>
      </c>
      <c r="R4" s="10">
        <v>7.1216615778241674E-5</v>
      </c>
      <c r="S4" s="10">
        <v>2.323669248351971E-5</v>
      </c>
      <c r="T4" s="10">
        <v>2.2198926141961444E-5</v>
      </c>
    </row>
    <row r="5" spans="1:20" ht="13.9" customHeight="1" x14ac:dyDescent="0.25">
      <c r="A5">
        <v>4</v>
      </c>
      <c r="B5" s="2">
        <v>-8.0396494523524101E-3</v>
      </c>
      <c r="C5" s="4">
        <v>0.87675031174168649</v>
      </c>
      <c r="D5" s="4">
        <v>0.58259407034206911</v>
      </c>
      <c r="E5" s="8">
        <v>5.1135079979667513</v>
      </c>
      <c r="F5" s="6">
        <v>1</v>
      </c>
      <c r="G5" s="8">
        <v>4.2866043800844595</v>
      </c>
      <c r="H5" s="3">
        <v>5.6443604867851785E-2</v>
      </c>
      <c r="I5" s="10">
        <v>1.5230399374175229E-5</v>
      </c>
      <c r="J5" s="10">
        <v>3.0097174083183656E-5</v>
      </c>
      <c r="K5" s="10">
        <v>4.9689935956802973E-4</v>
      </c>
      <c r="L5" s="2">
        <v>4.3197586240507797E-2</v>
      </c>
      <c r="M5" s="10">
        <v>1.269074495910418E-4</v>
      </c>
      <c r="N5" s="10">
        <v>1.4410807260975918E-5</v>
      </c>
      <c r="O5" s="2">
        <v>8.7447215061461601E-3</v>
      </c>
      <c r="P5" s="2">
        <v>2.4082181123587908E-3</v>
      </c>
      <c r="Q5" s="10">
        <v>2.5679089506150832E-5</v>
      </c>
      <c r="R5" s="10">
        <v>6.4719911429639526E-5</v>
      </c>
      <c r="S5" s="10">
        <v>2.4189201258738155E-5</v>
      </c>
      <c r="T5" s="10">
        <v>2.3480364492846362E-5</v>
      </c>
    </row>
    <row r="6" spans="1:20" x14ac:dyDescent="0.25">
      <c r="A6" t="s">
        <v>11</v>
      </c>
      <c r="B6" s="2">
        <f>AVERAGE(B2:B5)</f>
        <v>-2.9787294894104426E-3</v>
      </c>
      <c r="C6" s="4">
        <f>AVERAGE(C2:C5)</f>
        <v>0.79741572528672611</v>
      </c>
      <c r="D6" s="4">
        <f t="shared" ref="D6:M6" si="0">AVERAGE(D2:D5)</f>
        <v>0.5893357760718676</v>
      </c>
      <c r="E6" s="8">
        <f t="shared" si="0"/>
        <v>5.1021214320441146</v>
      </c>
      <c r="F6" s="6">
        <f t="shared" si="0"/>
        <v>1</v>
      </c>
      <c r="G6" s="8">
        <f t="shared" si="0"/>
        <v>4.3123932305951982</v>
      </c>
      <c r="H6" s="3">
        <f t="shared" si="0"/>
        <v>5.4519635885351747E-2</v>
      </c>
      <c r="I6" s="10">
        <f t="shared" si="0"/>
        <v>1.0719226971445116E-5</v>
      </c>
      <c r="J6" s="10">
        <f t="shared" si="0"/>
        <v>4.8309559558167895E-5</v>
      </c>
      <c r="K6" s="10">
        <f t="shared" si="0"/>
        <v>4.9537811067961379E-4</v>
      </c>
      <c r="L6" s="2">
        <f t="shared" si="0"/>
        <v>4.3791958909731921E-2</v>
      </c>
      <c r="M6" s="10">
        <f t="shared" si="0"/>
        <v>1.2843524248583508E-4</v>
      </c>
      <c r="N6" s="10">
        <f t="shared" ref="N6:T6" si="1">AVERAGE(N2:N5)</f>
        <v>1.3810404250004043E-5</v>
      </c>
      <c r="O6" s="2">
        <f t="shared" si="1"/>
        <v>8.6783455193517323E-3</v>
      </c>
      <c r="P6" s="2">
        <f t="shared" si="1"/>
        <v>2.4675026058872851E-3</v>
      </c>
      <c r="Q6" s="10">
        <f t="shared" si="1"/>
        <v>2.5141880593660709E-5</v>
      </c>
      <c r="R6" s="10">
        <f t="shared" si="1"/>
        <v>6.6996573955390546E-5</v>
      </c>
      <c r="S6" s="10">
        <f t="shared" si="1"/>
        <v>2.3955086969941597E-5</v>
      </c>
      <c r="T6" s="10">
        <f t="shared" si="1"/>
        <v>2.3010396713667499E-5</v>
      </c>
    </row>
    <row r="7" spans="1:20" x14ac:dyDescent="0.25">
      <c r="A7" t="s">
        <v>12</v>
      </c>
      <c r="B7" s="2">
        <f>STDEV(B2:B5)</f>
        <v>3.4237211500968362E-3</v>
      </c>
      <c r="C7" s="4">
        <f>STDEV(C2:C5)</f>
        <v>0.1262872933807542</v>
      </c>
      <c r="D7" s="4">
        <f t="shared" ref="D7:M7" si="2">STDEV(D2:D5)</f>
        <v>1.0073005895744747E-2</v>
      </c>
      <c r="E7" s="8">
        <f t="shared" si="2"/>
        <v>0.13707188793043418</v>
      </c>
      <c r="F7" s="6">
        <f t="shared" si="2"/>
        <v>0</v>
      </c>
      <c r="G7" s="8">
        <f t="shared" si="2"/>
        <v>4.9286984420583185E-2</v>
      </c>
      <c r="H7" s="3">
        <f t="shared" si="2"/>
        <v>5.4504921906130379E-3</v>
      </c>
      <c r="I7" s="10">
        <f t="shared" si="2"/>
        <v>3.621574470288057E-6</v>
      </c>
      <c r="J7" s="10">
        <f t="shared" si="2"/>
        <v>3.3064282578210269E-5</v>
      </c>
      <c r="K7" s="10">
        <f t="shared" si="2"/>
        <v>2.2266089909322422E-5</v>
      </c>
      <c r="L7" s="2">
        <f t="shared" si="2"/>
        <v>7.0913333817277822E-4</v>
      </c>
      <c r="M7" s="10">
        <f t="shared" si="2"/>
        <v>2.1083371589582239E-6</v>
      </c>
      <c r="N7" s="10">
        <f t="shared" ref="N7:T7" si="3">STDEV(N2:N5)</f>
        <v>1.1212240885714259E-6</v>
      </c>
      <c r="O7" s="2">
        <f t="shared" si="3"/>
        <v>6.3838364727795919E-5</v>
      </c>
      <c r="P7" s="2">
        <f t="shared" si="3"/>
        <v>4.6932604653177419E-5</v>
      </c>
      <c r="Q7" s="10">
        <f t="shared" si="3"/>
        <v>2.0034581249607138E-6</v>
      </c>
      <c r="R7" s="10">
        <f t="shared" si="3"/>
        <v>2.9225585234793687E-6</v>
      </c>
      <c r="S7" s="10">
        <f t="shared" si="3"/>
        <v>4.7894488655203262E-7</v>
      </c>
      <c r="T7" s="10">
        <f t="shared" si="3"/>
        <v>5.9217017725782989E-7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CC6E-7CFF-4D91-A26A-56840A364774}">
  <dimension ref="A1:T7"/>
  <sheetViews>
    <sheetView zoomScale="85" zoomScaleNormal="85" workbookViewId="0">
      <selection activeCell="G16" sqref="G16"/>
    </sheetView>
  </sheetViews>
  <sheetFormatPr defaultRowHeight="15" x14ac:dyDescent="0.25"/>
  <cols>
    <col min="1" max="1" width="8.28515625" customWidth="1"/>
    <col min="2" max="2" width="10" customWidth="1"/>
    <col min="3" max="3" width="10.28515625" customWidth="1"/>
    <col min="4" max="4" width="10" customWidth="1"/>
    <col min="5" max="5" width="13" customWidth="1"/>
    <col min="6" max="6" width="11.42578125" customWidth="1"/>
    <col min="7" max="7" width="10.28515625" customWidth="1"/>
    <col min="8" max="8" width="8.7109375" customWidth="1"/>
    <col min="9" max="20" width="13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4">
        <v>-7.2101002832260022E-2</v>
      </c>
      <c r="C2" s="5">
        <v>66.998997728015539</v>
      </c>
      <c r="D2" s="5">
        <v>64.635969362803635</v>
      </c>
      <c r="E2" s="6">
        <v>557.74722238463301</v>
      </c>
      <c r="F2" s="6">
        <v>109.61352718200693</v>
      </c>
      <c r="G2" s="6">
        <v>472.15924716276544</v>
      </c>
      <c r="H2" s="8">
        <v>6.587243433047056</v>
      </c>
      <c r="I2" s="2">
        <v>1.2932398961178805E-3</v>
      </c>
      <c r="J2" s="1">
        <v>3.6223641143336657E-3</v>
      </c>
      <c r="K2" s="3">
        <v>5.7687368609111639E-2</v>
      </c>
      <c r="L2" s="8">
        <v>4.7312352662873147</v>
      </c>
      <c r="M2" s="2">
        <v>1.4045702802179903E-2</v>
      </c>
      <c r="N2" s="2">
        <v>1.3571129914890609E-3</v>
      </c>
      <c r="O2" s="3">
        <v>0.95447750561605071</v>
      </c>
      <c r="P2" s="4">
        <v>0.2740012920488768</v>
      </c>
      <c r="Q2" s="2">
        <v>2.8880287118606138E-3</v>
      </c>
      <c r="R2" s="2">
        <v>7.3040639524350887E-3</v>
      </c>
      <c r="S2" s="2">
        <v>2.6522732279623397E-3</v>
      </c>
      <c r="T2" s="2">
        <v>2.5671751610523586E-3</v>
      </c>
    </row>
    <row r="3" spans="1:20" x14ac:dyDescent="0.25">
      <c r="A3">
        <v>2</v>
      </c>
      <c r="B3" s="4">
        <v>-0.11955106716096379</v>
      </c>
      <c r="C3" s="5">
        <v>85.57251632838539</v>
      </c>
      <c r="D3" s="5">
        <v>62.473371678789178</v>
      </c>
      <c r="E3" s="6">
        <v>545.65878216013516</v>
      </c>
      <c r="F3" s="6">
        <v>103.52619921170492</v>
      </c>
      <c r="G3" s="6">
        <v>453.76467549108293</v>
      </c>
      <c r="H3" s="8">
        <v>4.8812104498312792</v>
      </c>
      <c r="I3" s="2">
        <v>9.2913154488991642E-4</v>
      </c>
      <c r="J3" s="1">
        <v>3.33596954484469E-3</v>
      </c>
      <c r="K3" s="3">
        <v>4.9451046503965534E-2</v>
      </c>
      <c r="L3" s="8">
        <v>4.6046811167421922</v>
      </c>
      <c r="M3" s="2">
        <v>1.361348268224526E-2</v>
      </c>
      <c r="N3" s="2">
        <v>1.3985887879126874E-3</v>
      </c>
      <c r="O3" s="3">
        <v>0.89705582194351619</v>
      </c>
      <c r="P3" s="4">
        <v>0.25384397892244787</v>
      </c>
      <c r="Q3" s="2">
        <v>2.7295621012533816E-3</v>
      </c>
      <c r="R3" s="2">
        <v>6.7721739416341858E-3</v>
      </c>
      <c r="S3" s="2">
        <v>2.5051132316018755E-3</v>
      </c>
      <c r="T3" s="2">
        <v>2.3751038379617607E-3</v>
      </c>
    </row>
    <row r="4" spans="1:20" x14ac:dyDescent="0.25">
      <c r="A4">
        <v>3</v>
      </c>
      <c r="B4" s="4">
        <v>-0.21428683195548029</v>
      </c>
      <c r="C4" s="5">
        <v>90.911504195782413</v>
      </c>
      <c r="D4" s="5">
        <v>60.422707058459515</v>
      </c>
      <c r="E4" s="6">
        <v>512.77703894778278</v>
      </c>
      <c r="F4" s="6">
        <v>103.88640246361838</v>
      </c>
      <c r="G4" s="6">
        <v>443.84297745886994</v>
      </c>
      <c r="H4" s="8">
        <v>5.6504075258744848</v>
      </c>
      <c r="I4" s="2">
        <v>7.140617371467926E-4</v>
      </c>
      <c r="J4" s="1">
        <v>1.0167460111977365E-2</v>
      </c>
      <c r="K4" s="3">
        <v>4.9934709134264288E-2</v>
      </c>
      <c r="L4" s="8">
        <v>4.6051759736479632</v>
      </c>
      <c r="M4" s="2">
        <v>1.3214055949468624E-2</v>
      </c>
      <c r="N4" s="2">
        <v>1.5521048821977561E-3</v>
      </c>
      <c r="O4" s="3">
        <v>0.89300609447111101</v>
      </c>
      <c r="P4" s="4">
        <v>0.26076639003533264</v>
      </c>
      <c r="Q4" s="2">
        <v>2.3036966813743645E-3</v>
      </c>
      <c r="R4" s="2">
        <v>7.3984380088352895E-3</v>
      </c>
      <c r="S4" s="2">
        <v>2.413976387266265E-3</v>
      </c>
      <c r="T4" s="2">
        <v>2.3061665754439461E-3</v>
      </c>
    </row>
    <row r="5" spans="1:20" ht="13.9" customHeight="1" x14ac:dyDescent="0.25">
      <c r="A5">
        <v>4</v>
      </c>
      <c r="B5" s="4">
        <v>-0.85382175298301555</v>
      </c>
      <c r="C5" s="5">
        <v>93.112080636880791</v>
      </c>
      <c r="D5" s="5">
        <v>61.872286020061068</v>
      </c>
      <c r="E5" s="6">
        <v>543.06153378853332</v>
      </c>
      <c r="F5" s="6">
        <v>106.20136587338223</v>
      </c>
      <c r="G5" s="6">
        <v>455.24324012379248</v>
      </c>
      <c r="H5" s="8">
        <v>5.9943879317833462</v>
      </c>
      <c r="I5" s="2">
        <v>1.6174892163345151E-3</v>
      </c>
      <c r="J5" s="1">
        <v>3.1963609965630648E-3</v>
      </c>
      <c r="K5" s="3">
        <v>5.2771390687733635E-2</v>
      </c>
      <c r="L5" s="8">
        <v>4.5876426611751508</v>
      </c>
      <c r="M5" s="2">
        <v>1.3477744486076042E-2</v>
      </c>
      <c r="N5" s="2">
        <v>1.5304474144536967E-3</v>
      </c>
      <c r="O5" s="3">
        <v>0.92870136813506254</v>
      </c>
      <c r="P5" s="4">
        <v>0.25575605285352188</v>
      </c>
      <c r="Q5" s="2">
        <v>2.7271543799380553E-3</v>
      </c>
      <c r="R5" s="2">
        <v>6.8733429930320396E-3</v>
      </c>
      <c r="S5" s="2">
        <v>2.5689262130641289E-3</v>
      </c>
      <c r="T5" s="2">
        <v>2.49364678034515E-3</v>
      </c>
    </row>
    <row r="6" spans="1:20" x14ac:dyDescent="0.25">
      <c r="A6" t="s">
        <v>11</v>
      </c>
      <c r="B6" s="4">
        <f>AVERAGE(B2:B5)</f>
        <v>-0.31494016373292988</v>
      </c>
      <c r="C6" s="5">
        <f>AVERAGE(C2:C5)</f>
        <v>84.14877472226604</v>
      </c>
      <c r="D6" s="5">
        <f t="shared" ref="D6:M6" si="0">AVERAGE(D2:D5)</f>
        <v>62.351083530028347</v>
      </c>
      <c r="E6" s="6">
        <f t="shared" si="0"/>
        <v>539.81114432027107</v>
      </c>
      <c r="F6" s="6">
        <f t="shared" si="0"/>
        <v>105.80687368267812</v>
      </c>
      <c r="G6" s="6">
        <f t="shared" si="0"/>
        <v>456.25253505912769</v>
      </c>
      <c r="H6" s="8">
        <f t="shared" si="0"/>
        <v>5.778312335134042</v>
      </c>
      <c r="I6" s="2">
        <f t="shared" si="0"/>
        <v>1.1384805986222762E-3</v>
      </c>
      <c r="J6" s="1">
        <f t="shared" si="0"/>
        <v>5.0805386919296957E-3</v>
      </c>
      <c r="K6" s="3">
        <f t="shared" si="0"/>
        <v>5.2461128733768778E-2</v>
      </c>
      <c r="L6" s="8">
        <f t="shared" si="0"/>
        <v>4.6321837544631546</v>
      </c>
      <c r="M6" s="2">
        <f t="shared" si="0"/>
        <v>1.3587746479992457E-2</v>
      </c>
      <c r="N6" s="2">
        <f t="shared" ref="N6:T6" si="1">AVERAGE(N2:N5)</f>
        <v>1.4595635190133003E-3</v>
      </c>
      <c r="O6" s="3">
        <f t="shared" si="1"/>
        <v>0.91831019754143517</v>
      </c>
      <c r="P6" s="4">
        <f t="shared" si="1"/>
        <v>0.26109192846504481</v>
      </c>
      <c r="Q6" s="2">
        <f t="shared" si="1"/>
        <v>2.6621104686066037E-3</v>
      </c>
      <c r="R6" s="2">
        <f t="shared" si="1"/>
        <v>7.0870047239841513E-3</v>
      </c>
      <c r="S6" s="2">
        <f t="shared" si="1"/>
        <v>2.5350722649736522E-3</v>
      </c>
      <c r="T6" s="2">
        <f t="shared" si="1"/>
        <v>2.4355230887008038E-3</v>
      </c>
    </row>
    <row r="7" spans="1:20" x14ac:dyDescent="0.25">
      <c r="A7" t="s">
        <v>12</v>
      </c>
      <c r="B7" s="4">
        <f>STDEV(B2:B5)</f>
        <v>0.36408433892746611</v>
      </c>
      <c r="C7" s="5">
        <f>STDEV(C2:C5)</f>
        <v>11.863350481833381</v>
      </c>
      <c r="D7" s="5">
        <f t="shared" ref="D7:M7" si="2">STDEV(D2:D5)</f>
        <v>1.7496228671531566</v>
      </c>
      <c r="E7" s="6">
        <f t="shared" si="2"/>
        <v>19.125076467152454</v>
      </c>
      <c r="F7" s="6">
        <f t="shared" si="2"/>
        <v>2.8009475002972661</v>
      </c>
      <c r="G7" s="6">
        <f t="shared" si="2"/>
        <v>11.750584826281852</v>
      </c>
      <c r="H7" s="8">
        <f t="shared" si="2"/>
        <v>0.71232240300853999</v>
      </c>
      <c r="I7" s="2">
        <f t="shared" si="2"/>
        <v>3.9889768624661259E-4</v>
      </c>
      <c r="J7" s="1">
        <f t="shared" si="2"/>
        <v>3.3959137076377145E-3</v>
      </c>
      <c r="K7" s="3">
        <f t="shared" si="2"/>
        <v>3.77947248248745E-3</v>
      </c>
      <c r="L7" s="8">
        <f t="shared" si="2"/>
        <v>6.6535520067891332E-2</v>
      </c>
      <c r="M7" s="2">
        <f t="shared" si="2"/>
        <v>3.4743411673132088E-4</v>
      </c>
      <c r="N7" s="2">
        <f t="shared" ref="N7:T7" si="3">STDEV(N2:N5)</f>
        <v>9.6267784427310507E-5</v>
      </c>
      <c r="O7" s="3">
        <f t="shared" si="3"/>
        <v>2.8914222071044438E-2</v>
      </c>
      <c r="P7" s="4">
        <f t="shared" si="3"/>
        <v>9.0877570485876479E-3</v>
      </c>
      <c r="Q7" s="2">
        <f t="shared" si="3"/>
        <v>2.50519412861322E-4</v>
      </c>
      <c r="R7" s="2">
        <f t="shared" si="3"/>
        <v>3.1030906977690825E-4</v>
      </c>
      <c r="S7" s="2">
        <f t="shared" si="3"/>
        <v>1.0073713450540815E-4</v>
      </c>
      <c r="T7" s="2">
        <f t="shared" si="3"/>
        <v>1.1703877572079127E-4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326-7E45-42F6-AC4D-4FB500030433}">
  <dimension ref="A1:T9"/>
  <sheetViews>
    <sheetView zoomScale="85" zoomScaleNormal="85" workbookViewId="0">
      <selection activeCell="F13" sqref="F13"/>
    </sheetView>
  </sheetViews>
  <sheetFormatPr defaultRowHeight="15" x14ac:dyDescent="0.25"/>
  <cols>
    <col min="1" max="1" width="8.28515625" customWidth="1"/>
    <col min="2" max="2" width="10.5703125" style="7" customWidth="1"/>
    <col min="3" max="3" width="11.28515625" customWidth="1"/>
    <col min="4" max="4" width="10" customWidth="1"/>
    <col min="5" max="5" width="10.5703125" customWidth="1"/>
    <col min="6" max="6" width="9" customWidth="1"/>
    <col min="7" max="7" width="9.85546875" customWidth="1"/>
    <col min="8" max="8" width="9.7109375" customWidth="1"/>
    <col min="9" max="20" width="12.7109375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12">
        <v>-4.3420233319626633E-2</v>
      </c>
      <c r="C2" s="5">
        <v>40.347734417779151</v>
      </c>
      <c r="D2" s="5">
        <v>38.924685653851427</v>
      </c>
      <c r="E2" s="6">
        <v>335.88318578113945</v>
      </c>
      <c r="F2" s="5">
        <v>66.010800658385122</v>
      </c>
      <c r="G2" s="6">
        <v>284.34090887087763</v>
      </c>
      <c r="H2" s="8">
        <v>3.9669302167890002</v>
      </c>
      <c r="I2" s="1">
        <v>7.7880717080073322E-4</v>
      </c>
      <c r="J2" s="1">
        <v>2.1814383827493344E-3</v>
      </c>
      <c r="K2" s="3">
        <v>3.4740140999567556E-2</v>
      </c>
      <c r="L2" s="8">
        <v>2.849216114651949</v>
      </c>
      <c r="M2" s="2">
        <v>8.4585188673119652E-3</v>
      </c>
      <c r="N2" s="2">
        <v>8.1727244305659344E-4</v>
      </c>
      <c r="O2" s="3">
        <v>0.57479971656706441</v>
      </c>
      <c r="P2" s="4">
        <v>0.16500741408992228</v>
      </c>
      <c r="Q2" s="2">
        <v>1.7392113226844278E-3</v>
      </c>
      <c r="R2" s="2">
        <v>4.3986095690517436E-3</v>
      </c>
      <c r="S2" s="2">
        <v>1.5972360697041126E-3</v>
      </c>
      <c r="T2" s="1">
        <v>1.5459888224379848E-3</v>
      </c>
    </row>
    <row r="3" spans="1:20" x14ac:dyDescent="0.25">
      <c r="A3">
        <v>2</v>
      </c>
      <c r="B3" s="12">
        <v>-7.1995326359272638E-2</v>
      </c>
      <c r="C3" s="5">
        <v>51.532967348182275</v>
      </c>
      <c r="D3" s="5">
        <v>37.622339052170339</v>
      </c>
      <c r="E3" s="6">
        <v>328.6033578397836</v>
      </c>
      <c r="F3" s="5">
        <v>62.344926532077665</v>
      </c>
      <c r="G3" s="6">
        <v>273.26344028618701</v>
      </c>
      <c r="H3" s="8">
        <v>2.9395332698346937</v>
      </c>
      <c r="I3" s="1">
        <v>5.5953602417433616E-4</v>
      </c>
      <c r="J3" s="1">
        <v>2.0089675634791001E-3</v>
      </c>
      <c r="K3" s="3">
        <v>2.97801125193391E-2</v>
      </c>
      <c r="L3" s="8">
        <v>2.7730034340377827</v>
      </c>
      <c r="M3" s="2">
        <v>8.1982298600056479E-3</v>
      </c>
      <c r="N3" s="2">
        <v>8.4224974832405105E-4</v>
      </c>
      <c r="O3" s="3">
        <v>0.54021957475589255</v>
      </c>
      <c r="P3" s="4">
        <v>0.15286839792280302</v>
      </c>
      <c r="Q3" s="2">
        <v>1.6437805112442039E-3</v>
      </c>
      <c r="R3" s="2">
        <v>4.0782979580872899E-3</v>
      </c>
      <c r="S3" s="2">
        <v>1.5086142596558918E-3</v>
      </c>
      <c r="T3" s="1">
        <v>1.4303207826743037E-3</v>
      </c>
    </row>
    <row r="4" spans="1:20" x14ac:dyDescent="0.25">
      <c r="A4">
        <v>3</v>
      </c>
      <c r="B4" s="12">
        <v>-0.12904653021923759</v>
      </c>
      <c r="C4" s="5">
        <v>54.74818058775891</v>
      </c>
      <c r="D4" s="5">
        <v>36.387400108503137</v>
      </c>
      <c r="E4" s="6">
        <v>308.8015117329</v>
      </c>
      <c r="F4" s="5">
        <v>62.561845973225481</v>
      </c>
      <c r="G4" s="6">
        <v>267.28845482741588</v>
      </c>
      <c r="H4" s="8">
        <v>3.4027545177869771</v>
      </c>
      <c r="I4" s="1">
        <v>4.3001797497411857E-4</v>
      </c>
      <c r="J4" s="1">
        <v>6.1229868238743363E-3</v>
      </c>
      <c r="K4" s="3">
        <v>3.0071380926581834E-2</v>
      </c>
      <c r="L4" s="8">
        <v>2.7733014437944341</v>
      </c>
      <c r="M4" s="2">
        <v>7.9576894895532976E-3</v>
      </c>
      <c r="N4" s="2">
        <v>9.3469928952783941E-4</v>
      </c>
      <c r="O4" s="3">
        <v>0.53778077217582576</v>
      </c>
      <c r="P4" s="4">
        <v>0.1570371708087378</v>
      </c>
      <c r="Q4" s="2">
        <v>1.3873183932771817E-3</v>
      </c>
      <c r="R4" s="2">
        <v>4.4554429470527344E-3</v>
      </c>
      <c r="S4" s="2">
        <v>1.4537303760811665E-3</v>
      </c>
      <c r="T4" s="1">
        <v>1.3888057980644007E-3</v>
      </c>
    </row>
    <row r="5" spans="1:20" ht="13.9" customHeight="1" x14ac:dyDescent="0.25">
      <c r="A5">
        <v>4</v>
      </c>
      <c r="B5" s="12">
        <v>-0.51418341315091365</v>
      </c>
      <c r="C5" s="5">
        <v>56.073398528658522</v>
      </c>
      <c r="D5" s="5">
        <v>37.26035685328506</v>
      </c>
      <c r="E5" s="6">
        <v>327.03925850892779</v>
      </c>
      <c r="F5" s="5">
        <v>63.955949348073013</v>
      </c>
      <c r="G5" s="6">
        <v>274.15385260790953</v>
      </c>
      <c r="H5" s="8">
        <v>3.6099043339509764</v>
      </c>
      <c r="I5" s="1">
        <v>9.7407465092567373E-4</v>
      </c>
      <c r="J5" s="1">
        <v>1.9248933411842295E-3</v>
      </c>
      <c r="K5" s="3">
        <v>3.1779670271622824E-2</v>
      </c>
      <c r="L5" s="8">
        <v>2.7627426375569324</v>
      </c>
      <c r="M5" s="2">
        <v>8.1164864179377981E-3</v>
      </c>
      <c r="N5" s="2">
        <v>9.2165685924781859E-4</v>
      </c>
      <c r="O5" s="3">
        <v>0.55927696571008856</v>
      </c>
      <c r="P5" s="4">
        <v>0.1540198756131308</v>
      </c>
      <c r="Q5" s="2">
        <v>1.6423305477600162E-3</v>
      </c>
      <c r="R5" s="2">
        <v>4.139223377205797E-3</v>
      </c>
      <c r="S5" s="2">
        <v>1.5470433304742011E-3</v>
      </c>
      <c r="T5" s="1">
        <v>1.501709002178774E-3</v>
      </c>
    </row>
    <row r="6" spans="1:20" x14ac:dyDescent="0.25">
      <c r="A6" t="s">
        <v>11</v>
      </c>
      <c r="B6" s="4">
        <f>AVERAGE(B2:B5)</f>
        <v>-0.18966137576226264</v>
      </c>
      <c r="C6" s="5">
        <f>AVERAGE(C2:C5)</f>
        <v>50.675570220594707</v>
      </c>
      <c r="D6" s="5">
        <f t="shared" ref="D6:M6" si="0">AVERAGE(D2:D5)</f>
        <v>37.548695416952491</v>
      </c>
      <c r="E6" s="6">
        <f t="shared" si="0"/>
        <v>325.08182846568769</v>
      </c>
      <c r="F6" s="5">
        <f t="shared" si="0"/>
        <v>63.71838062794032</v>
      </c>
      <c r="G6" s="6">
        <f t="shared" si="0"/>
        <v>274.76166414809751</v>
      </c>
      <c r="H6" s="8">
        <f t="shared" si="0"/>
        <v>3.4797805845904115</v>
      </c>
      <c r="I6" s="1">
        <f t="shared" si="0"/>
        <v>6.8560895521871542E-4</v>
      </c>
      <c r="J6" s="1">
        <f t="shared" si="0"/>
        <v>3.0595715278217499E-3</v>
      </c>
      <c r="K6" s="3">
        <f t="shared" si="0"/>
        <v>3.1592826179277826E-2</v>
      </c>
      <c r="L6" s="8">
        <f t="shared" si="0"/>
        <v>2.7895659075102746</v>
      </c>
      <c r="M6" s="2">
        <f t="shared" si="0"/>
        <v>8.1827311587021785E-3</v>
      </c>
      <c r="N6" s="2">
        <f>AVERAGE(N2:N5)</f>
        <v>8.7896958503907562E-4</v>
      </c>
      <c r="O6" s="3">
        <f t="shared" ref="O6:T6" si="1">AVERAGE(O2:O5)</f>
        <v>0.55301925730221779</v>
      </c>
      <c r="P6" s="4">
        <f t="shared" si="1"/>
        <v>0.15723321460864847</v>
      </c>
      <c r="Q6" s="2">
        <f t="shared" si="1"/>
        <v>1.6031601937414575E-3</v>
      </c>
      <c r="R6" s="2">
        <f t="shared" si="1"/>
        <v>4.2678934628493908E-3</v>
      </c>
      <c r="S6" s="2">
        <f t="shared" si="1"/>
        <v>1.5266560089788432E-3</v>
      </c>
      <c r="T6" s="1">
        <f t="shared" si="1"/>
        <v>1.4667061013388658E-3</v>
      </c>
    </row>
    <row r="7" spans="1:20" x14ac:dyDescent="0.25">
      <c r="A7" t="s">
        <v>12</v>
      </c>
      <c r="B7" s="4">
        <f>STDEV(B2:B5)</f>
        <v>0.21925668608286503</v>
      </c>
      <c r="C7" s="5">
        <f>STDEV(C2:C5)</f>
        <v>7.1442757470668843</v>
      </c>
      <c r="D7" s="5">
        <f t="shared" ref="D7:M7" si="2">STDEV(D2:D5)</f>
        <v>1.0536473853197703</v>
      </c>
      <c r="E7" s="6">
        <f t="shared" si="2"/>
        <v>11.517388799589794</v>
      </c>
      <c r="F7" s="5">
        <f t="shared" si="2"/>
        <v>1.6867697979440179</v>
      </c>
      <c r="G7" s="6">
        <f t="shared" si="2"/>
        <v>7.0763666905745088</v>
      </c>
      <c r="H7" s="8">
        <f t="shared" si="2"/>
        <v>0.42897052360539156</v>
      </c>
      <c r="I7" s="1">
        <f t="shared" si="2"/>
        <v>2.4022177122531757E-4</v>
      </c>
      <c r="J7" s="1">
        <f t="shared" si="2"/>
        <v>2.0450667775313383E-3</v>
      </c>
      <c r="K7" s="3">
        <f t="shared" si="2"/>
        <v>2.2760512415686972E-3</v>
      </c>
      <c r="L7" s="8">
        <f t="shared" si="2"/>
        <v>4.0068621682165156E-2</v>
      </c>
      <c r="M7" s="2">
        <f t="shared" si="2"/>
        <v>2.0922968917323463E-4</v>
      </c>
      <c r="N7" s="2">
        <f>STDEV(N2:N5)</f>
        <v>5.797380753110835E-5</v>
      </c>
      <c r="O7" s="3">
        <f t="shared" ref="O7:T7" si="3">STDEV(O2:O5)</f>
        <v>1.7412549330291967E-2</v>
      </c>
      <c r="P7" s="4">
        <f t="shared" si="3"/>
        <v>5.4727745232581631E-3</v>
      </c>
      <c r="Q7" s="2">
        <f t="shared" si="3"/>
        <v>1.5086629769686818E-4</v>
      </c>
      <c r="R7" s="2">
        <f t="shared" si="3"/>
        <v>1.8687246614663042E-4</v>
      </c>
      <c r="S7" s="2">
        <f t="shared" si="3"/>
        <v>6.0665312719039936E-5</v>
      </c>
      <c r="T7" s="1">
        <f t="shared" si="3"/>
        <v>7.0482389281920386E-5</v>
      </c>
    </row>
    <row r="9" spans="1:20" x14ac:dyDescent="0.25">
      <c r="A9" s="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</vt:lpstr>
      <vt:lpstr>ms</vt:lpstr>
      <vt:lpstr>amol</vt:lpstr>
      <vt:lpstr>atoms_cell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Matthew</cp:lastModifiedBy>
  <dcterms:created xsi:type="dcterms:W3CDTF">2023-05-25T19:55:35Z</dcterms:created>
  <dcterms:modified xsi:type="dcterms:W3CDTF">2024-02-04T05:08:00Z</dcterms:modified>
</cp:coreProperties>
</file>