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VO Lab\Experiments\MSU_Crosson group_Macrophage\Data\BH6-030 B Fragilis\R Analysis\"/>
    </mc:Choice>
  </mc:AlternateContent>
  <xr:revisionPtr revIDLastSave="0" documentId="8_{6B77A766-B50B-48C7-AB4D-CD97ED56A124}" xr6:coauthVersionLast="47" xr6:coauthVersionMax="47" xr10:uidLastSave="{00000000-0000-0000-0000-000000000000}"/>
  <bookViews>
    <workbookView xWindow="38280" yWindow="3675" windowWidth="29040" windowHeight="15720" activeTab="3" xr2:uid="{7CDB2D9D-0B0F-4865-9C3F-512D9DF9E208}"/>
  </bookViews>
  <sheets>
    <sheet name="mp" sheetId="1" r:id="rId1"/>
    <sheet name="ms" sheetId="6" r:id="rId2"/>
    <sheet name="fmol" sheetId="7" r:id="rId3"/>
    <sheet name="atoms" sheetId="8" r:id="rId4"/>
    <sheet name="conc" sheetId="9" r:id="rId5"/>
    <sheet name="media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0" l="1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S7" i="9" l="1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B6" i="1" l="1"/>
  <c r="L7" i="1" l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<sst xmlns="http://schemas.openxmlformats.org/spreadsheetml/2006/main" count="122" uniqueCount="22">
  <si>
    <t>Na</t>
  </si>
  <si>
    <t>Mg</t>
  </si>
  <si>
    <t xml:space="preserve">P </t>
  </si>
  <si>
    <t>S</t>
  </si>
  <si>
    <t>K</t>
  </si>
  <si>
    <t>Ca</t>
  </si>
  <si>
    <t>Mn</t>
  </si>
  <si>
    <t>Fe</t>
  </si>
  <si>
    <t>Cu</t>
  </si>
  <si>
    <t>Zn</t>
  </si>
  <si>
    <t>Se</t>
  </si>
  <si>
    <t>Avg</t>
  </si>
  <si>
    <t>SD</t>
  </si>
  <si>
    <t xml:space="preserve">V </t>
  </si>
  <si>
    <t>Cr</t>
  </si>
  <si>
    <t>Co</t>
  </si>
  <si>
    <t>Ni</t>
  </si>
  <si>
    <t>As</t>
  </si>
  <si>
    <t>Mo</t>
  </si>
  <si>
    <t>Cd</t>
  </si>
  <si>
    <t>Gd</t>
  </si>
  <si>
    <t>atoms/cell x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</si>
</sst>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.00000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D0AC-953A-4E43-96B8-4AD54F084164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1" width="9.81640625" customWidth="1"/>
    <col min="12" max="12" width="11.54296875" customWidth="1"/>
    <col min="13" max="15" width="9.81640625" customWidth="1"/>
    <col min="16" max="16" width="11" customWidth="1"/>
    <col min="17" max="17" width="12.453125" customWidth="1"/>
    <col min="18" max="18" width="11.6328125" customWidth="1"/>
    <col min="19" max="19" width="11.269531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0.11759524549735159</v>
      </c>
      <c r="C2">
        <v>0.13597285441888371</v>
      </c>
      <c r="D2">
        <v>1</v>
      </c>
      <c r="E2">
        <v>0.17137915640373641</v>
      </c>
      <c r="F2">
        <v>0.78787040033877198</v>
      </c>
      <c r="G2">
        <v>4.7584056080789685E-3</v>
      </c>
      <c r="H2">
        <v>5.3636374455632582E-6</v>
      </c>
      <c r="I2">
        <v>3.1797290858237922E-6</v>
      </c>
      <c r="J2">
        <v>7.1543567653583172E-5</v>
      </c>
      <c r="K2">
        <v>6.9732868331942024E-3</v>
      </c>
      <c r="L2">
        <v>2.9362320640368621E-5</v>
      </c>
      <c r="M2">
        <v>6.589236696057059E-7</v>
      </c>
      <c r="N2">
        <v>8.8277764754052452E-4</v>
      </c>
      <c r="O2">
        <v>4.2500263399541331E-4</v>
      </c>
      <c r="P2">
        <v>4.6707839668925964E-6</v>
      </c>
      <c r="Q2">
        <v>7.6071594947451294E-6</v>
      </c>
      <c r="R2">
        <v>2.705607319823402E-6</v>
      </c>
      <c r="S2">
        <v>2.0063985207388644E-6</v>
      </c>
    </row>
    <row r="3" spans="1:19" x14ac:dyDescent="0.35">
      <c r="A3">
        <v>2</v>
      </c>
      <c r="B3">
        <v>0.10776172594751637</v>
      </c>
      <c r="C3">
        <v>0.13885014537864032</v>
      </c>
      <c r="D3">
        <v>1</v>
      </c>
      <c r="E3">
        <v>0.16706725488727717</v>
      </c>
      <c r="F3">
        <v>0.80432785148659891</v>
      </c>
      <c r="G3">
        <v>4.6602791228501136E-3</v>
      </c>
      <c r="H3">
        <v>4.1177525260899682E-6</v>
      </c>
      <c r="I3">
        <v>5.5602318677079631E-6</v>
      </c>
      <c r="J3">
        <v>6.5925422709169171E-5</v>
      </c>
      <c r="K3">
        <v>6.8509250945169289E-3</v>
      </c>
      <c r="L3">
        <v>2.6388985089480554E-5</v>
      </c>
      <c r="M3">
        <v>1.8441089511539771E-6</v>
      </c>
      <c r="N3">
        <v>8.9088580963128574E-4</v>
      </c>
      <c r="O3">
        <v>3.9834555913140197E-4</v>
      </c>
      <c r="P3">
        <v>4.9953755136589875E-6</v>
      </c>
      <c r="Q3">
        <v>7.3592805956433249E-6</v>
      </c>
      <c r="R3">
        <v>3.2192659984932132E-6</v>
      </c>
      <c r="S3">
        <v>2.1972601553788835E-6</v>
      </c>
    </row>
    <row r="4" spans="1:19" x14ac:dyDescent="0.35">
      <c r="A4">
        <v>3</v>
      </c>
      <c r="B4">
        <v>0.13130368779105064</v>
      </c>
      <c r="C4">
        <v>0.13525322205485021</v>
      </c>
      <c r="D4">
        <v>1</v>
      </c>
      <c r="E4">
        <v>0.17596133330240304</v>
      </c>
      <c r="F4">
        <v>0.78112871055840716</v>
      </c>
      <c r="G4">
        <v>3.9389478849910144E-3</v>
      </c>
      <c r="H4">
        <v>4.6171180243080629E-6</v>
      </c>
      <c r="I4">
        <v>3.0850055352215715E-6</v>
      </c>
      <c r="J4">
        <v>6.0626076816329392E-5</v>
      </c>
      <c r="K4">
        <v>6.3771092835642525E-3</v>
      </c>
      <c r="L4">
        <v>2.3849039960998654E-5</v>
      </c>
      <c r="M4">
        <v>4.8454924737473415E-7</v>
      </c>
      <c r="N4">
        <v>6.5716011293910073E-4</v>
      </c>
      <c r="O4">
        <v>4.0887602866889074E-4</v>
      </c>
      <c r="P4">
        <v>4.3298509396336161E-6</v>
      </c>
      <c r="Q4">
        <v>6.8249656149042634E-6</v>
      </c>
      <c r="R4">
        <v>2.6208158469831177E-6</v>
      </c>
      <c r="S4">
        <v>1.9501217866295083E-6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0.11888688641197287</v>
      </c>
      <c r="C6" s="4">
        <f t="shared" ref="C6:L6" si="0">AVERAGE(C2:C5)</f>
        <v>0.13669207395079142</v>
      </c>
      <c r="D6" s="6">
        <f t="shared" si="0"/>
        <v>1</v>
      </c>
      <c r="E6" s="5">
        <f t="shared" si="0"/>
        <v>0.17146924819780554</v>
      </c>
      <c r="F6" s="5">
        <f t="shared" si="0"/>
        <v>0.79110898746125935</v>
      </c>
      <c r="G6" s="3">
        <f t="shared" si="0"/>
        <v>4.4525442053066988E-3</v>
      </c>
      <c r="H6" s="1">
        <f t="shared" si="0"/>
        <v>4.6995026653204295E-6</v>
      </c>
      <c r="I6" s="2">
        <f t="shared" si="0"/>
        <v>3.9416554962511091E-6</v>
      </c>
      <c r="J6" s="1">
        <f t="shared" si="0"/>
        <v>6.6031689059693898E-5</v>
      </c>
      <c r="K6" s="3">
        <f t="shared" si="0"/>
        <v>6.7337737370917949E-3</v>
      </c>
      <c r="L6" s="11">
        <f t="shared" si="0"/>
        <v>2.653344856361594E-5</v>
      </c>
      <c r="M6" s="1">
        <f>AVERAGE(M2:M5)</f>
        <v>9.9586062271147248E-7</v>
      </c>
      <c r="N6" s="1">
        <f t="shared" ref="N6:S6" si="1">AVERAGE(N2:N5)</f>
        <v>8.1027452337030373E-4</v>
      </c>
      <c r="O6" s="2">
        <f t="shared" si="1"/>
        <v>4.1074140726523532E-4</v>
      </c>
      <c r="P6" s="11">
        <f t="shared" si="1"/>
        <v>4.6653368067283991E-6</v>
      </c>
      <c r="Q6" s="11">
        <f t="shared" si="1"/>
        <v>7.2638019017642387E-6</v>
      </c>
      <c r="R6" s="11">
        <f t="shared" si="1"/>
        <v>2.848563055099911E-6</v>
      </c>
      <c r="S6" s="11">
        <f t="shared" si="1"/>
        <v>2.0512601542490855E-6</v>
      </c>
    </row>
    <row r="7" spans="1:19" x14ac:dyDescent="0.35">
      <c r="A7" t="s">
        <v>12</v>
      </c>
      <c r="B7" s="5">
        <f>STDEV(B2:B5)</f>
        <v>1.1824011334984784E-2</v>
      </c>
      <c r="C7" s="4">
        <f t="shared" ref="C7:L7" si="2">STDEV(C2:C5)</f>
        <v>1.9032661139773577E-3</v>
      </c>
      <c r="D7" s="6">
        <f t="shared" si="2"/>
        <v>0</v>
      </c>
      <c r="E7" s="5">
        <f t="shared" si="2"/>
        <v>4.4477235876480628E-3</v>
      </c>
      <c r="F7" s="5">
        <f t="shared" si="2"/>
        <v>1.1933832991289143E-2</v>
      </c>
      <c r="G7" s="3">
        <f t="shared" si="2"/>
        <v>4.4748529244792001E-4</v>
      </c>
      <c r="H7" s="1">
        <f t="shared" si="2"/>
        <v>6.2701493598541501E-7</v>
      </c>
      <c r="I7" s="2">
        <f t="shared" si="2"/>
        <v>1.4025281603014251E-6</v>
      </c>
      <c r="J7" s="1">
        <f t="shared" si="2"/>
        <v>5.459521128113751E-6</v>
      </c>
      <c r="K7" s="3">
        <f t="shared" si="2"/>
        <v>3.1488132380407463E-4</v>
      </c>
      <c r="L7" s="11">
        <f t="shared" si="2"/>
        <v>2.7594778915399902E-6</v>
      </c>
      <c r="M7" s="1">
        <f>STDEV(M2:M5)</f>
        <v>7.3976045434398813E-7</v>
      </c>
      <c r="N7" s="1">
        <f t="shared" ref="N7:S7" si="3">STDEV(N2:N5)</f>
        <v>1.3266292844797925E-4</v>
      </c>
      <c r="O7" s="2">
        <f t="shared" si="3"/>
        <v>1.3426080517304805E-5</v>
      </c>
      <c r="P7" s="11">
        <f t="shared" si="3"/>
        <v>3.3279572311450129E-7</v>
      </c>
      <c r="Q7" s="11">
        <f t="shared" si="3"/>
        <v>3.9974235721745684E-7</v>
      </c>
      <c r="R7" s="11">
        <f t="shared" si="3"/>
        <v>3.2382542001354614E-7</v>
      </c>
      <c r="S7" s="11">
        <f t="shared" si="3"/>
        <v>1.295328836548062E-7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5765-5A42-40DA-9C64-190D4FC2CFEE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0.68617005687856081</v>
      </c>
      <c r="C2">
        <v>0.79340368614347556</v>
      </c>
      <c r="D2">
        <v>5.8350153016519224</v>
      </c>
      <c r="E2">
        <v>1</v>
      </c>
      <c r="F2">
        <v>4.59723584169536</v>
      </c>
      <c r="G2">
        <v>2.77653695346071E-2</v>
      </c>
      <c r="H2">
        <v>3.129690656737484E-5</v>
      </c>
      <c r="I2">
        <v>1.8553767870889503E-5</v>
      </c>
      <c r="J2">
        <v>4.1745781199342729E-4</v>
      </c>
      <c r="K2">
        <v>4.0689235374496042E-2</v>
      </c>
      <c r="L2">
        <v>1.7132959022856097E-4</v>
      </c>
      <c r="M2">
        <v>3.8448296947699296E-6</v>
      </c>
      <c r="N2">
        <v>5.1510210813552476E-3</v>
      </c>
      <c r="O2">
        <v>2.4798968726056081E-3</v>
      </c>
      <c r="P2">
        <v>2.7254095917528765E-5</v>
      </c>
      <c r="Q2">
        <v>4.4387892053944534E-5</v>
      </c>
      <c r="R2">
        <v>1.5787260111430994E-5</v>
      </c>
      <c r="S2">
        <v>1.1707366069723056E-5</v>
      </c>
    </row>
    <row r="3" spans="1:19" x14ac:dyDescent="0.35">
      <c r="A3">
        <v>2</v>
      </c>
      <c r="B3">
        <v>0.64502003112593709</v>
      </c>
      <c r="C3">
        <v>0.83110329114059256</v>
      </c>
      <c r="D3">
        <v>5.9856134026665799</v>
      </c>
      <c r="E3">
        <v>1</v>
      </c>
      <c r="F3">
        <v>4.8143955679962005</v>
      </c>
      <c r="G3">
        <v>2.7894629177898894E-2</v>
      </c>
      <c r="H3">
        <v>2.4647274709028281E-5</v>
      </c>
      <c r="I3">
        <v>3.3281398389286616E-5</v>
      </c>
      <c r="J3">
        <v>3.9460409374446272E-4</v>
      </c>
      <c r="K3">
        <v>4.100698906640534E-2</v>
      </c>
      <c r="L3">
        <v>1.5795426283436335E-4</v>
      </c>
      <c r="M3">
        <v>1.1038123254004655E-5</v>
      </c>
      <c r="N3">
        <v>5.3324980423744917E-3</v>
      </c>
      <c r="O3">
        <v>2.3843425176296325E-3</v>
      </c>
      <c r="P3">
        <v>2.9900386625909691E-5</v>
      </c>
      <c r="Q3">
        <v>4.4049808567266775E-5</v>
      </c>
      <c r="R3">
        <v>1.9269281707329787E-5</v>
      </c>
      <c r="S3">
        <v>1.3151949835181097E-5</v>
      </c>
    </row>
    <row r="4" spans="1:19" x14ac:dyDescent="0.35">
      <c r="A4">
        <v>3</v>
      </c>
      <c r="B4">
        <v>0.74620762031505639</v>
      </c>
      <c r="C4">
        <v>0.7686530871098094</v>
      </c>
      <c r="D4">
        <v>5.6830667353572695</v>
      </c>
      <c r="E4">
        <v>1</v>
      </c>
      <c r="F4">
        <v>4.4392065910070002</v>
      </c>
      <c r="G4">
        <v>2.2385303697498304E-2</v>
      </c>
      <c r="H4">
        <v>2.6239389857163625E-5</v>
      </c>
      <c r="I4">
        <v>1.7532292335610764E-5</v>
      </c>
      <c r="J4">
        <v>3.4454204045009611E-4</v>
      </c>
      <c r="K4">
        <v>3.6241537637162029E-2</v>
      </c>
      <c r="L4">
        <v>1.3553568567255768E-4</v>
      </c>
      <c r="M4">
        <v>2.7537257093977522E-6</v>
      </c>
      <c r="N4">
        <v>3.7346847776478292E-3</v>
      </c>
      <c r="O4">
        <v>2.3236697574131578E-3</v>
      </c>
      <c r="P4">
        <v>2.4606831844087222E-5</v>
      </c>
      <c r="Q4">
        <v>3.8786735056019589E-5</v>
      </c>
      <c r="R4">
        <v>1.4894271359486944E-5</v>
      </c>
      <c r="S4">
        <v>1.1082672255489645E-5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0.69246590277318465</v>
      </c>
      <c r="C6" s="4">
        <f t="shared" ref="C6:L6" si="0">AVERAGE(C2:C5)</f>
        <v>0.79772002146462595</v>
      </c>
      <c r="D6" s="6">
        <f t="shared" si="0"/>
        <v>5.8345651465585897</v>
      </c>
      <c r="E6" s="5">
        <f t="shared" si="0"/>
        <v>1</v>
      </c>
      <c r="F6" s="5">
        <f t="shared" si="0"/>
        <v>4.6169460002328533</v>
      </c>
      <c r="G6" s="3">
        <f t="shared" si="0"/>
        <v>2.6015100803334763E-2</v>
      </c>
      <c r="H6" s="1">
        <f t="shared" si="0"/>
        <v>2.7394523711188916E-5</v>
      </c>
      <c r="I6" s="2">
        <f t="shared" si="0"/>
        <v>2.3122486198595629E-5</v>
      </c>
      <c r="J6" s="1">
        <f t="shared" si="0"/>
        <v>3.8553464872932876E-4</v>
      </c>
      <c r="K6" s="3">
        <f t="shared" si="0"/>
        <v>3.9312587359354473E-2</v>
      </c>
      <c r="L6" s="1">
        <f t="shared" si="0"/>
        <v>1.5493984624516066E-4</v>
      </c>
      <c r="M6" s="3">
        <f>AVERAGE(M2:M5)</f>
        <v>5.8788928860574462E-6</v>
      </c>
      <c r="N6" s="4">
        <f t="shared" ref="N6:S6" si="1">AVERAGE(N2:N5)</f>
        <v>4.7394013004591895E-3</v>
      </c>
      <c r="O6" s="1">
        <f t="shared" si="1"/>
        <v>2.3959697158827996E-3</v>
      </c>
      <c r="P6" s="2">
        <f t="shared" si="1"/>
        <v>2.7253771462508558E-5</v>
      </c>
      <c r="Q6" s="2">
        <f t="shared" si="1"/>
        <v>4.2408145225743633E-5</v>
      </c>
      <c r="R6" s="3">
        <f t="shared" si="1"/>
        <v>1.6650271059415908E-5</v>
      </c>
      <c r="S6" s="1">
        <f t="shared" si="1"/>
        <v>1.1980662720131265E-5</v>
      </c>
    </row>
    <row r="7" spans="1:19" x14ac:dyDescent="0.35">
      <c r="A7" t="s">
        <v>12</v>
      </c>
      <c r="B7" s="5">
        <f>STDEV(B2:B5)</f>
        <v>5.088674000290383E-2</v>
      </c>
      <c r="C7" s="4">
        <f t="shared" ref="C7:L7" si="2">STDEV(C2:C5)</f>
        <v>3.1448053339198416E-2</v>
      </c>
      <c r="D7" s="6">
        <f t="shared" si="2"/>
        <v>0.1512738359885763</v>
      </c>
      <c r="E7" s="5">
        <f t="shared" si="2"/>
        <v>0</v>
      </c>
      <c r="F7" s="5">
        <f t="shared" si="2"/>
        <v>0.18836947702780968</v>
      </c>
      <c r="G7" s="3">
        <f t="shared" si="2"/>
        <v>3.1441608238129367E-3</v>
      </c>
      <c r="H7" s="1">
        <f t="shared" si="2"/>
        <v>3.4720529414772565E-6</v>
      </c>
      <c r="I7" s="2">
        <f t="shared" si="2"/>
        <v>8.812688337897848E-6</v>
      </c>
      <c r="J7" s="1">
        <f t="shared" si="2"/>
        <v>3.7294350237022773E-5</v>
      </c>
      <c r="K7" s="3">
        <f t="shared" si="2"/>
        <v>2.6643482597652661E-3</v>
      </c>
      <c r="L7" s="1">
        <f t="shared" si="2"/>
        <v>1.8086346545696107E-5</v>
      </c>
      <c r="M7" s="3">
        <f>STDEV(M2:M5)</f>
        <v>4.5012076678248569E-6</v>
      </c>
      <c r="N7" s="4">
        <f t="shared" ref="N7:S7" si="3">STDEV(N2:N5)</f>
        <v>8.748285204843336E-4</v>
      </c>
      <c r="O7" s="1">
        <f t="shared" si="3"/>
        <v>7.8759898963575491E-5</v>
      </c>
      <c r="P7" s="2">
        <f t="shared" si="3"/>
        <v>2.6467774058262208E-6</v>
      </c>
      <c r="Q7" s="2">
        <f t="shared" si="3"/>
        <v>3.1407855425078915E-6</v>
      </c>
      <c r="R7" s="3">
        <f t="shared" si="3"/>
        <v>2.311659535526232E-6</v>
      </c>
      <c r="S7" s="1">
        <f t="shared" si="3"/>
        <v>1.0613650266504401E-6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2DC9-4C2F-402B-A2CF-3B7417BAC1C9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6.2727050988590383E-2</v>
      </c>
      <c r="C2">
        <v>7.2529940612178781E-2</v>
      </c>
      <c r="D2">
        <v>0.53341485638552522</v>
      </c>
      <c r="E2">
        <v>9.1416188100571533E-2</v>
      </c>
      <c r="F2">
        <v>0.42026177644711238</v>
      </c>
      <c r="G2">
        <v>2.5382042440575208E-3</v>
      </c>
      <c r="H2">
        <v>2.8610438977291511E-6</v>
      </c>
      <c r="I2">
        <v>1.6961147336595756E-6</v>
      </c>
      <c r="J2">
        <v>3.8162401865244178E-5</v>
      </c>
      <c r="K2">
        <v>3.7196547946633596E-3</v>
      </c>
      <c r="L2">
        <v>1.5662298047527973E-5</v>
      </c>
      <c r="M2">
        <v>3.5147967459175088E-7</v>
      </c>
      <c r="N2">
        <v>4.7088671208318073E-4</v>
      </c>
      <c r="O2">
        <v>2.2670271897613333E-4</v>
      </c>
      <c r="P2">
        <v>2.4914655589078283E-6</v>
      </c>
      <c r="Q2">
        <v>4.0577718893912576E-6</v>
      </c>
      <c r="R2">
        <v>1.4432111399392258E-6</v>
      </c>
      <c r="S2">
        <v>1.0702427787920517E-6</v>
      </c>
    </row>
    <row r="3" spans="1:19" x14ac:dyDescent="0.35">
      <c r="A3">
        <v>2</v>
      </c>
      <c r="B3">
        <v>5.6779458294275761E-2</v>
      </c>
      <c r="C3">
        <v>7.3159890205547848E-2</v>
      </c>
      <c r="D3">
        <v>0.52689818945484679</v>
      </c>
      <c r="E3">
        <v>8.8027434117297743E-2</v>
      </c>
      <c r="F3">
        <v>0.42379888867639581</v>
      </c>
      <c r="G3">
        <v>2.4554926321839463E-3</v>
      </c>
      <c r="H3">
        <v>2.1696363506199259E-6</v>
      </c>
      <c r="I3">
        <v>2.9296761040444669E-6</v>
      </c>
      <c r="J3">
        <v>3.4735985864506674E-5</v>
      </c>
      <c r="K3">
        <v>3.6097400283917449E-3</v>
      </c>
      <c r="L3">
        <v>1.390430846519825E-5</v>
      </c>
      <c r="M3">
        <v>9.7165766752050705E-7</v>
      </c>
      <c r="N3">
        <v>4.6940612010573976E-4</v>
      </c>
      <c r="O3">
        <v>2.098875538837143E-4</v>
      </c>
      <c r="P3">
        <v>2.6320543137939959E-6</v>
      </c>
      <c r="Q3">
        <v>3.8775916215346539E-6</v>
      </c>
      <c r="R3">
        <v>1.6962254259796236E-6</v>
      </c>
      <c r="S3">
        <v>1.157732397630409E-6</v>
      </c>
    </row>
    <row r="4" spans="1:19" x14ac:dyDescent="0.35">
      <c r="A4">
        <v>3</v>
      </c>
      <c r="B4">
        <v>9.4354490472980612E-2</v>
      </c>
      <c r="C4">
        <v>9.7192615580779643E-2</v>
      </c>
      <c r="D4">
        <v>0.71859741382992282</v>
      </c>
      <c r="E4">
        <v>0.1264453590451719</v>
      </c>
      <c r="F4">
        <v>0.56131707127557373</v>
      </c>
      <c r="G4">
        <v>2.8305177633653872E-3</v>
      </c>
      <c r="H4">
        <v>3.3178490716152962E-6</v>
      </c>
      <c r="I4">
        <v>2.2168769992612182E-6</v>
      </c>
      <c r="J4">
        <v>4.3565742010868541E-5</v>
      </c>
      <c r="K4">
        <v>4.582574238880064E-3</v>
      </c>
      <c r="L4">
        <v>1.7137858438300115E-5</v>
      </c>
      <c r="M4">
        <v>3.481958360367195E-7</v>
      </c>
      <c r="N4">
        <v>4.7223355763021773E-4</v>
      </c>
      <c r="O4">
        <v>2.9381725677851423E-4</v>
      </c>
      <c r="P4">
        <v>3.1114196874897781E-6</v>
      </c>
      <c r="Q4">
        <v>4.9044026403483527E-6</v>
      </c>
      <c r="R4">
        <v>1.8833114897665471E-6</v>
      </c>
      <c r="S4">
        <v>1.4013524725253531E-6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7.128699991861559E-2</v>
      </c>
      <c r="C6" s="4">
        <f t="shared" ref="C6:L6" si="0">AVERAGE(C2:C5)</f>
        <v>8.0960815466168748E-2</v>
      </c>
      <c r="D6" s="6">
        <f t="shared" si="0"/>
        <v>0.59297015322343161</v>
      </c>
      <c r="E6" s="5">
        <f t="shared" si="0"/>
        <v>0.10196299375434707</v>
      </c>
      <c r="F6" s="5">
        <f t="shared" si="0"/>
        <v>0.46845924546636059</v>
      </c>
      <c r="G6" s="3">
        <f t="shared" si="0"/>
        <v>2.6080715465356184E-3</v>
      </c>
      <c r="H6" s="1">
        <f t="shared" si="0"/>
        <v>2.7828431066547913E-6</v>
      </c>
      <c r="I6" s="2">
        <f t="shared" si="0"/>
        <v>2.28088927898842E-6</v>
      </c>
      <c r="J6" s="1">
        <f t="shared" si="0"/>
        <v>3.8821376580206464E-5</v>
      </c>
      <c r="K6" s="3">
        <f t="shared" si="0"/>
        <v>3.9706563539783895E-3</v>
      </c>
      <c r="L6" s="1">
        <f t="shared" si="0"/>
        <v>1.5568154983675444E-5</v>
      </c>
      <c r="M6" s="3">
        <f>AVERAGE(M2:M5)</f>
        <v>5.5711105938299253E-7</v>
      </c>
      <c r="N6" s="4">
        <f t="shared" ref="N6:S6" si="1">AVERAGE(N2:N5)</f>
        <v>4.7084212993971276E-4</v>
      </c>
      <c r="O6" s="1">
        <f t="shared" si="1"/>
        <v>2.4346917654612059E-4</v>
      </c>
      <c r="P6" s="2">
        <f t="shared" si="1"/>
        <v>2.7449798533972009E-6</v>
      </c>
      <c r="Q6" s="2">
        <f t="shared" si="1"/>
        <v>4.2799220504247544E-6</v>
      </c>
      <c r="R6" s="3">
        <f t="shared" si="1"/>
        <v>1.6742493518951323E-6</v>
      </c>
      <c r="S6" s="1">
        <f t="shared" si="1"/>
        <v>1.2097758829826044E-6</v>
      </c>
    </row>
    <row r="7" spans="1:19" x14ac:dyDescent="0.35">
      <c r="A7" t="s">
        <v>12</v>
      </c>
      <c r="B7" s="5">
        <f>STDEV(B2:B5)</f>
        <v>2.0197160817084021E-2</v>
      </c>
      <c r="C7" s="4">
        <f t="shared" ref="C7:L7" si="2">STDEV(C2:C5)</f>
        <v>1.4060679583258401E-2</v>
      </c>
      <c r="D7" s="6">
        <f t="shared" si="2"/>
        <v>0.10884517992354932</v>
      </c>
      <c r="E7" s="5">
        <f t="shared" si="2"/>
        <v>2.1269945252981318E-2</v>
      </c>
      <c r="F7" s="5">
        <f t="shared" si="2"/>
        <v>8.04366810058776E-2</v>
      </c>
      <c r="G7" s="3">
        <f t="shared" si="2"/>
        <v>1.9703309930336248E-4</v>
      </c>
      <c r="H7" s="1">
        <f t="shared" si="2"/>
        <v>5.7808704877154076E-7</v>
      </c>
      <c r="I7" s="2">
        <f t="shared" si="2"/>
        <v>6.1926698006059389E-7</v>
      </c>
      <c r="J7" s="1">
        <f t="shared" si="2"/>
        <v>4.4516102881174927E-6</v>
      </c>
      <c r="K7" s="3">
        <f t="shared" si="2"/>
        <v>5.3277850684692622E-4</v>
      </c>
      <c r="L7" s="1">
        <f t="shared" si="2"/>
        <v>1.6188293747305249E-6</v>
      </c>
      <c r="M7" s="3">
        <f>STDEV(M2:M5)</f>
        <v>3.5901164833143291E-7</v>
      </c>
      <c r="N7" s="4">
        <f t="shared" ref="N7:S7" si="3">STDEV(N2:N5)</f>
        <v>1.4142458818549475E-6</v>
      </c>
      <c r="O7" s="1">
        <f t="shared" si="3"/>
        <v>4.4405904242420117E-5</v>
      </c>
      <c r="P7" s="2">
        <f t="shared" si="3"/>
        <v>3.250383262131674E-7</v>
      </c>
      <c r="Q7" s="2">
        <f t="shared" si="3"/>
        <v>5.4826839925780246E-7</v>
      </c>
      <c r="R7" s="3">
        <f t="shared" si="3"/>
        <v>2.2087166036786602E-7</v>
      </c>
      <c r="S7" s="1">
        <f t="shared" si="3"/>
        <v>1.7158030363868494E-7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3BC6-B526-4573-BCA0-9EA48984DC5B}">
  <dimension ref="A1:S7"/>
  <sheetViews>
    <sheetView tabSelected="1" zoomScale="115" zoomScaleNormal="115" workbookViewId="0"/>
  </sheetViews>
  <sheetFormatPr defaultRowHeight="14.5" x14ac:dyDescent="0.35"/>
  <cols>
    <col min="1" max="1" width="15.453125" bestFit="1" customWidth="1"/>
    <col min="2" max="19" width="9.81640625" customWidth="1"/>
  </cols>
  <sheetData>
    <row r="1" spans="1:19" s="7" customFormat="1" x14ac:dyDescent="0.35">
      <c r="A1" s="14" t="s">
        <v>21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37.775108284042965</v>
      </c>
      <c r="C2">
        <v>43.678545655822631</v>
      </c>
      <c r="D2">
        <v>321.22989432335265</v>
      </c>
      <c r="E2">
        <v>55.052108300797585</v>
      </c>
      <c r="F2">
        <v>253.08752544132133</v>
      </c>
      <c r="G2">
        <v>1.5285421306308558</v>
      </c>
      <c r="H2">
        <v>1.7229606898270628E-3</v>
      </c>
      <c r="I2">
        <v>1.0214240382160676E-3</v>
      </c>
      <c r="J2">
        <v>2.2981932676876156E-2</v>
      </c>
      <c r="K2">
        <v>2.2400281925134</v>
      </c>
      <c r="L2">
        <v>9.4320551563940088E-3</v>
      </c>
      <c r="M2">
        <v>2.1166598075459669E-4</v>
      </c>
      <c r="N2">
        <v>0.28357457043046058</v>
      </c>
      <c r="O2">
        <v>0.13652355120549314</v>
      </c>
      <c r="P2">
        <v>1.5003954400921191E-3</v>
      </c>
      <c r="Q2">
        <v>2.4436470405978664E-3</v>
      </c>
      <c r="R2">
        <v>8.6912195342736076E-4</v>
      </c>
      <c r="S2">
        <v>6.4451518478747657E-4</v>
      </c>
    </row>
    <row r="3" spans="1:19" x14ac:dyDescent="0.35">
      <c r="A3">
        <v>2</v>
      </c>
      <c r="B3">
        <v>34.193384697228979</v>
      </c>
      <c r="C3">
        <v>44.05791012024379</v>
      </c>
      <c r="D3">
        <v>317.30546626436109</v>
      </c>
      <c r="E3">
        <v>53.01135320951434</v>
      </c>
      <c r="F3">
        <v>255.21762394536702</v>
      </c>
      <c r="G3">
        <v>1.4787320399980231</v>
      </c>
      <c r="H3">
        <v>1.3065853852522282E-3</v>
      </c>
      <c r="I3">
        <v>1.7642919653210343E-3</v>
      </c>
      <c r="J3">
        <v>2.091849699140802E-2</v>
      </c>
      <c r="K3">
        <v>2.173835981457906</v>
      </c>
      <c r="L3">
        <v>8.3733692180608995E-3</v>
      </c>
      <c r="M3">
        <v>5.8514585058819452E-4</v>
      </c>
      <c r="N3">
        <v>0.28268293721335797</v>
      </c>
      <c r="O3">
        <v>0.12639722337452713</v>
      </c>
      <c r="P3">
        <v>1.5850599565271377E-3</v>
      </c>
      <c r="Q3">
        <v>2.3351399607708699E-3</v>
      </c>
      <c r="R3">
        <v>1.021490698680893E-3</v>
      </c>
      <c r="S3">
        <v>6.9720265810659912E-4</v>
      </c>
    </row>
    <row r="4" spans="1:19" x14ac:dyDescent="0.35">
      <c r="A4">
        <v>3</v>
      </c>
      <c r="B4">
        <v>56.821595125695545</v>
      </c>
      <c r="C4">
        <v>58.53075379936363</v>
      </c>
      <c r="D4">
        <v>432.74942297217314</v>
      </c>
      <c r="E4">
        <v>76.147165452029157</v>
      </c>
      <c r="F4">
        <v>338.03299876114829</v>
      </c>
      <c r="G4">
        <v>1.7045774243473233</v>
      </c>
      <c r="H4">
        <v>1.9980551608137342E-3</v>
      </c>
      <c r="I4">
        <v>1.335034365233095E-3</v>
      </c>
      <c r="J4">
        <v>2.6235899759333183E-2</v>
      </c>
      <c r="K4">
        <v>2.7596903626929188</v>
      </c>
      <c r="L4">
        <v>1.0320658281562466E-2</v>
      </c>
      <c r="M4">
        <v>2.0968840720301702E-4</v>
      </c>
      <c r="N4">
        <v>0.2843856596747239</v>
      </c>
      <c r="O4">
        <v>0.17694086547361615</v>
      </c>
      <c r="P4">
        <v>1.8737404956819693E-3</v>
      </c>
      <c r="Q4">
        <v>2.9534999316547426E-3</v>
      </c>
      <c r="R4">
        <v>1.1341565454982714E-3</v>
      </c>
      <c r="S4">
        <v>8.4391407788938306E-4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>
        <f>AVERAGE(B2:B5)</f>
        <v>42.93002936898916</v>
      </c>
      <c r="C6" s="13">
        <f t="shared" ref="C6:L6" si="0">AVERAGE(C2:C5)</f>
        <v>48.755736525143355</v>
      </c>
      <c r="D6" s="6">
        <f t="shared" si="0"/>
        <v>357.09492785329559</v>
      </c>
      <c r="E6" s="6">
        <f t="shared" si="0"/>
        <v>61.40354232078036</v>
      </c>
      <c r="F6" s="6">
        <f t="shared" si="0"/>
        <v>282.11271604927884</v>
      </c>
      <c r="G6" s="5">
        <f t="shared" si="0"/>
        <v>1.5706171983254007</v>
      </c>
      <c r="H6" s="3">
        <f t="shared" si="0"/>
        <v>1.6758670786310083E-3</v>
      </c>
      <c r="I6" s="4">
        <f t="shared" si="0"/>
        <v>1.3735834562567323E-3</v>
      </c>
      <c r="J6" s="4">
        <f t="shared" si="0"/>
        <v>2.3378776475872453E-2</v>
      </c>
      <c r="K6" s="5">
        <f t="shared" si="0"/>
        <v>2.3911848455547418</v>
      </c>
      <c r="L6" s="2">
        <f t="shared" si="0"/>
        <v>9.3753608853391259E-3</v>
      </c>
      <c r="M6" s="3">
        <f>AVERAGE(M2:M5)</f>
        <v>3.3550007951526939E-4</v>
      </c>
      <c r="N6" s="4">
        <f t="shared" ref="N6:S6" si="1">AVERAGE(N2:N5)</f>
        <v>0.28354772243951415</v>
      </c>
      <c r="O6" s="5">
        <f t="shared" si="1"/>
        <v>0.14662054668454547</v>
      </c>
      <c r="P6" s="3">
        <f t="shared" si="1"/>
        <v>1.6530652974337419E-3</v>
      </c>
      <c r="Q6" s="3">
        <f t="shared" si="1"/>
        <v>2.5774289776744931E-3</v>
      </c>
      <c r="R6" s="3">
        <f t="shared" si="1"/>
        <v>1.0082563992021749E-3</v>
      </c>
      <c r="S6" s="2">
        <f t="shared" si="1"/>
        <v>7.2854397359448629E-4</v>
      </c>
    </row>
    <row r="7" spans="1:19" x14ac:dyDescent="0.35">
      <c r="A7" t="s">
        <v>12</v>
      </c>
      <c r="B7" s="6">
        <f>STDEV(B2:B5)</f>
        <v>12.163013004299454</v>
      </c>
      <c r="C7" s="13">
        <f t="shared" ref="C7:L7" si="2">STDEV(C2:C5)</f>
        <v>8.4675380945523244</v>
      </c>
      <c r="D7" s="6">
        <f t="shared" si="2"/>
        <v>65.548091182480448</v>
      </c>
      <c r="E7" s="6">
        <f t="shared" si="2"/>
        <v>12.809058810578962</v>
      </c>
      <c r="F7" s="6">
        <f t="shared" si="2"/>
        <v>48.440095415273412</v>
      </c>
      <c r="G7" s="5">
        <f t="shared" si="2"/>
        <v>0.11865609086387514</v>
      </c>
      <c r="H7" s="3">
        <f t="shared" si="2"/>
        <v>3.4813211398890465E-4</v>
      </c>
      <c r="I7" s="4">
        <f t="shared" si="2"/>
        <v>3.7293124513021036E-4</v>
      </c>
      <c r="J7" s="4">
        <f t="shared" si="2"/>
        <v>2.6808220380483872E-3</v>
      </c>
      <c r="K7" s="5">
        <f t="shared" si="2"/>
        <v>0.32084667572231462</v>
      </c>
      <c r="L7" s="2">
        <f t="shared" si="2"/>
        <v>9.748817130739685E-4</v>
      </c>
      <c r="M7" s="3">
        <f>STDEV(M2:M5)</f>
        <v>2.1620184078826541E-4</v>
      </c>
      <c r="N7" s="4">
        <f t="shared" ref="N7:S7" si="3">STDEV(N2:N5)</f>
        <v>8.5167866949537486E-4</v>
      </c>
      <c r="O7" s="5">
        <f t="shared" si="3"/>
        <v>2.6741857217444698E-2</v>
      </c>
      <c r="P7" s="3">
        <f t="shared" si="3"/>
        <v>1.9574263058213631E-4</v>
      </c>
      <c r="Q7" s="3">
        <f t="shared" si="3"/>
        <v>3.3017490579063821E-4</v>
      </c>
      <c r="R7" s="3">
        <f t="shared" si="3"/>
        <v>1.3301200607677413E-4</v>
      </c>
      <c r="S7" s="2">
        <f t="shared" si="3"/>
        <v>1.0332806097546706E-4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7C48-E40E-4EA0-92EF-B81F0C4B26CD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 t="e">
        <f>AVERAGE(B2:B5)</f>
        <v>#DIV/0!</v>
      </c>
      <c r="C6" s="13" t="e">
        <f t="shared" ref="C6:L6" si="0">AVERAGE(C2:C5)</f>
        <v>#DIV/0!</v>
      </c>
      <c r="D6" s="6" t="e">
        <f t="shared" si="0"/>
        <v>#DIV/0!</v>
      </c>
      <c r="E6" s="6" t="e">
        <f t="shared" si="0"/>
        <v>#DIV/0!</v>
      </c>
      <c r="F6" s="6" t="e">
        <f t="shared" si="0"/>
        <v>#DIV/0!</v>
      </c>
      <c r="G6" s="5" t="e">
        <f t="shared" si="0"/>
        <v>#DIV/0!</v>
      </c>
      <c r="H6" s="3" t="e">
        <f t="shared" si="0"/>
        <v>#DIV/0!</v>
      </c>
      <c r="I6" s="4" t="e">
        <f t="shared" si="0"/>
        <v>#DIV/0!</v>
      </c>
      <c r="J6" s="4" t="e">
        <f t="shared" si="0"/>
        <v>#DIV/0!</v>
      </c>
      <c r="K6" s="5" t="e">
        <f t="shared" si="0"/>
        <v>#DIV/0!</v>
      </c>
      <c r="L6" s="2" t="e">
        <f t="shared" si="0"/>
        <v>#DIV/0!</v>
      </c>
      <c r="M6" s="3" t="e">
        <f>AVERAGE(M2:M5)</f>
        <v>#DIV/0!</v>
      </c>
      <c r="N6" s="4" t="e">
        <f t="shared" ref="N6:S6" si="1">AVERAGE(N2:N5)</f>
        <v>#DIV/0!</v>
      </c>
      <c r="O6" s="5" t="e">
        <f t="shared" si="1"/>
        <v>#DIV/0!</v>
      </c>
      <c r="P6" s="3" t="e">
        <f t="shared" si="1"/>
        <v>#DIV/0!</v>
      </c>
      <c r="Q6" s="3" t="e">
        <f t="shared" si="1"/>
        <v>#DIV/0!</v>
      </c>
      <c r="R6" s="3" t="e">
        <f t="shared" si="1"/>
        <v>#DIV/0!</v>
      </c>
      <c r="S6" s="2" t="e">
        <f t="shared" si="1"/>
        <v>#DIV/0!</v>
      </c>
    </row>
    <row r="7" spans="1:19" x14ac:dyDescent="0.35">
      <c r="A7" t="s">
        <v>12</v>
      </c>
      <c r="B7" s="6" t="e">
        <f>STDEV(B2:B5)</f>
        <v>#DIV/0!</v>
      </c>
      <c r="C7" s="13" t="e">
        <f t="shared" ref="C7:L7" si="2">STDEV(C2:C5)</f>
        <v>#DIV/0!</v>
      </c>
      <c r="D7" s="6" t="e">
        <f t="shared" si="2"/>
        <v>#DIV/0!</v>
      </c>
      <c r="E7" s="6" t="e">
        <f t="shared" si="2"/>
        <v>#DIV/0!</v>
      </c>
      <c r="F7" s="6" t="e">
        <f t="shared" si="2"/>
        <v>#DIV/0!</v>
      </c>
      <c r="G7" s="5" t="e">
        <f t="shared" si="2"/>
        <v>#DIV/0!</v>
      </c>
      <c r="H7" s="3" t="e">
        <f t="shared" si="2"/>
        <v>#DIV/0!</v>
      </c>
      <c r="I7" s="4" t="e">
        <f t="shared" si="2"/>
        <v>#DIV/0!</v>
      </c>
      <c r="J7" s="4" t="e">
        <f t="shared" si="2"/>
        <v>#DIV/0!</v>
      </c>
      <c r="K7" s="5" t="e">
        <f t="shared" si="2"/>
        <v>#DIV/0!</v>
      </c>
      <c r="L7" s="2" t="e">
        <f t="shared" si="2"/>
        <v>#DIV/0!</v>
      </c>
      <c r="M7" s="3" t="e">
        <f>STDEV(M2:M5)</f>
        <v>#DIV/0!</v>
      </c>
      <c r="N7" s="4" t="e">
        <f t="shared" ref="N7:S7" si="3">STDEV(N2:N5)</f>
        <v>#DIV/0!</v>
      </c>
      <c r="O7" s="5" t="e">
        <f t="shared" si="3"/>
        <v>#DIV/0!</v>
      </c>
      <c r="P7" s="3" t="e">
        <f t="shared" si="3"/>
        <v>#DIV/0!</v>
      </c>
      <c r="Q7" s="3" t="e">
        <f t="shared" si="3"/>
        <v>#DIV/0!</v>
      </c>
      <c r="R7" s="3" t="e">
        <f t="shared" si="3"/>
        <v>#DIV/0!</v>
      </c>
      <c r="S7" s="2" t="e">
        <f t="shared" si="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2781-96EC-427C-82BC-62B038E56F20}">
  <dimension ref="A1:T7"/>
  <sheetViews>
    <sheetView zoomScale="110" zoomScaleNormal="110" workbookViewId="0">
      <selection activeCell="K12" sqref="K12"/>
    </sheetView>
  </sheetViews>
  <sheetFormatPr defaultRowHeight="14.5" x14ac:dyDescent="0.35"/>
  <cols>
    <col min="2" max="11" width="9.81640625" customWidth="1"/>
    <col min="12" max="12" width="11.81640625" customWidth="1"/>
    <col min="13" max="18" width="9.81640625" customWidth="1"/>
    <col min="19" max="19" width="11" customWidth="1"/>
  </cols>
  <sheetData>
    <row r="1" spans="1:20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  <c r="T1" s="10" t="s">
        <v>20</v>
      </c>
    </row>
    <row r="2" spans="1:20" x14ac:dyDescent="0.35">
      <c r="A2">
        <v>1</v>
      </c>
      <c r="B2">
        <v>129.69313417207326</v>
      </c>
      <c r="C2">
        <v>0.92126022560045417</v>
      </c>
      <c r="D2">
        <v>25.159014109637866</v>
      </c>
      <c r="E2">
        <v>13.211003030766781</v>
      </c>
      <c r="F2">
        <v>32.583410201019589</v>
      </c>
      <c r="G2">
        <v>0.33210261567380295</v>
      </c>
      <c r="H2">
        <v>4.2283293047924624E-3</v>
      </c>
      <c r="I2">
        <v>3.5559619897966067E-4</v>
      </c>
      <c r="J2">
        <v>1.264696767535425E-3</v>
      </c>
      <c r="K2">
        <v>1.6948148321305007E-2</v>
      </c>
      <c r="L2">
        <v>6.1678974016320619E-4</v>
      </c>
      <c r="M2">
        <v>1.7707363002650132E-4</v>
      </c>
      <c r="N2">
        <v>2.9444335515114778E-4</v>
      </c>
      <c r="O2">
        <v>4.2409750293772662E-2</v>
      </c>
      <c r="P2">
        <v>1.3139036482961148E-4</v>
      </c>
      <c r="Q2">
        <v>1.6196342575333636E-4</v>
      </c>
      <c r="R2">
        <v>1.7705373224130366E-4</v>
      </c>
      <c r="S2">
        <v>5.3687248985947309E-6</v>
      </c>
      <c r="T2" s="4">
        <v>4.0655607545190077E-2</v>
      </c>
    </row>
    <row r="3" spans="1:20" x14ac:dyDescent="0.35">
      <c r="A3">
        <v>2</v>
      </c>
      <c r="B3">
        <v>129.4607754982176</v>
      </c>
      <c r="C3">
        <v>0.9085242464489437</v>
      </c>
      <c r="D3">
        <v>24.443468438022329</v>
      </c>
      <c r="E3">
        <v>12.944254555028959</v>
      </c>
      <c r="F3">
        <v>31.862942741937538</v>
      </c>
      <c r="G3">
        <v>0.34269368322968602</v>
      </c>
      <c r="H3">
        <v>4.2336654484465058E-3</v>
      </c>
      <c r="I3">
        <v>3.4729630229739147E-4</v>
      </c>
      <c r="J3">
        <v>1.2580250273724926E-3</v>
      </c>
      <c r="K3">
        <v>1.7233776254706911E-2</v>
      </c>
      <c r="L3">
        <v>6.1537479518395148E-4</v>
      </c>
      <c r="M3">
        <v>1.7958096294954726E-4</v>
      </c>
      <c r="N3">
        <v>2.9219215680054887E-4</v>
      </c>
      <c r="O3">
        <v>3.7129092970321458E-2</v>
      </c>
      <c r="P3">
        <v>1.3282813411285354E-4</v>
      </c>
      <c r="Q3">
        <v>1.6254002708321E-4</v>
      </c>
      <c r="R3">
        <v>1.7936725555569346E-4</v>
      </c>
      <c r="S3">
        <v>4.5570260275868416E-6</v>
      </c>
      <c r="T3" s="4">
        <v>4.1221866749279218E-2</v>
      </c>
    </row>
    <row r="4" spans="1:20" x14ac:dyDescent="0.35">
      <c r="A4">
        <v>3</v>
      </c>
      <c r="B4">
        <v>129.46224430749581</v>
      </c>
      <c r="C4">
        <v>0.90390253339079585</v>
      </c>
      <c r="D4">
        <v>24.635643732560801</v>
      </c>
      <c r="E4">
        <v>13.033172570190233</v>
      </c>
      <c r="F4">
        <v>33.789118346025234</v>
      </c>
      <c r="G4">
        <v>0.34192775441490231</v>
      </c>
      <c r="H4">
        <v>4.2191761083304252E-3</v>
      </c>
      <c r="I4">
        <v>3.5723893464192636E-4</v>
      </c>
      <c r="J4">
        <v>1.2585932663314707E-3</v>
      </c>
      <c r="K4">
        <v>1.6252897579255503E-2</v>
      </c>
      <c r="L4">
        <v>6.1429673971963522E-4</v>
      </c>
      <c r="M4">
        <v>1.7698816752796285E-4</v>
      </c>
      <c r="N4">
        <v>2.9898625569573824E-4</v>
      </c>
      <c r="O4">
        <v>3.6804893324208214E-2</v>
      </c>
      <c r="P4">
        <v>1.409224946888957E-4</v>
      </c>
      <c r="Q4">
        <v>1.6009927323188839E-4</v>
      </c>
      <c r="R4">
        <v>1.8611077614307222E-4</v>
      </c>
      <c r="S4">
        <v>4.6531132739564964E-6</v>
      </c>
      <c r="T4" s="4">
        <v>4.0603480879346864E-2</v>
      </c>
    </row>
    <row r="5" spans="1:20" ht="13.75" customHeight="1" x14ac:dyDescent="0.35">
      <c r="A5">
        <v>4</v>
      </c>
    </row>
    <row r="6" spans="1:20" x14ac:dyDescent="0.35">
      <c r="A6" t="s">
        <v>11</v>
      </c>
      <c r="B6" s="6">
        <f>AVERAGE(B2:B5)</f>
        <v>129.53871799259556</v>
      </c>
      <c r="C6" s="5">
        <f t="shared" ref="C6:L6" si="0">AVERAGE(C2:C5)</f>
        <v>0.91122900181339794</v>
      </c>
      <c r="D6" s="12">
        <f t="shared" si="0"/>
        <v>24.746042093406999</v>
      </c>
      <c r="E6" s="12">
        <f t="shared" si="0"/>
        <v>13.062810051995323</v>
      </c>
      <c r="F6" s="12">
        <f t="shared" si="0"/>
        <v>32.745157096327453</v>
      </c>
      <c r="G6" s="5">
        <f t="shared" si="0"/>
        <v>0.33890801777279717</v>
      </c>
      <c r="H6" s="1">
        <f t="shared" si="0"/>
        <v>4.227056953856465E-3</v>
      </c>
      <c r="I6" s="1">
        <f t="shared" si="0"/>
        <v>3.5337714530632615E-4</v>
      </c>
      <c r="J6" s="1">
        <f t="shared" si="0"/>
        <v>1.2604383537464627E-3</v>
      </c>
      <c r="K6" s="3">
        <f t="shared" si="0"/>
        <v>1.6811607385089144E-2</v>
      </c>
      <c r="L6" s="11">
        <f t="shared" si="0"/>
        <v>6.1548709168893093E-4</v>
      </c>
      <c r="M6" s="1">
        <f>AVERAGE(M2:M5)</f>
        <v>1.778809201680038E-4</v>
      </c>
      <c r="N6" s="2">
        <f t="shared" ref="N6:S6" si="1">AVERAGE(N2:N5)</f>
        <v>2.9520725588247826E-4</v>
      </c>
      <c r="O6" s="3">
        <f t="shared" si="1"/>
        <v>3.8781245529434107E-2</v>
      </c>
      <c r="P6" s="1">
        <f t="shared" si="1"/>
        <v>1.3504699787712023E-4</v>
      </c>
      <c r="Q6" s="1">
        <f t="shared" si="1"/>
        <v>1.6153424202281158E-4</v>
      </c>
      <c r="R6" s="1">
        <f t="shared" si="1"/>
        <v>1.8084392131335645E-4</v>
      </c>
      <c r="S6" s="11">
        <f t="shared" si="1"/>
        <v>4.8596214000460224E-6</v>
      </c>
      <c r="T6" s="4">
        <f t="shared" ref="T6" si="2">AVERAGE(T2:T5)</f>
        <v>4.0826985057938719E-2</v>
      </c>
    </row>
    <row r="7" spans="1:20" x14ac:dyDescent="0.35">
      <c r="A7" t="s">
        <v>12</v>
      </c>
      <c r="B7" s="6">
        <f>STDEV(B2:B5)</f>
        <v>0.13373035075681722</v>
      </c>
      <c r="C7" s="5">
        <f t="shared" ref="C7:L7" si="3">STDEV(C2:C5)</f>
        <v>8.9893907411718512E-3</v>
      </c>
      <c r="D7" s="12">
        <f t="shared" si="3"/>
        <v>0.37032722098176618</v>
      </c>
      <c r="E7" s="12">
        <f t="shared" si="3"/>
        <v>0.13582147316578189</v>
      </c>
      <c r="F7" s="12">
        <f t="shared" si="3"/>
        <v>0.97322127907888967</v>
      </c>
      <c r="G7" s="5">
        <f t="shared" si="3"/>
        <v>5.9060803443632915E-3</v>
      </c>
      <c r="H7" s="1">
        <f t="shared" si="3"/>
        <v>7.3279875769625045E-6</v>
      </c>
      <c r="I7" s="1">
        <f t="shared" si="3"/>
        <v>5.3298343209242808E-6</v>
      </c>
      <c r="J7" s="1">
        <f t="shared" si="3"/>
        <v>3.6988227690906037E-6</v>
      </c>
      <c r="K7" s="3">
        <f t="shared" si="3"/>
        <v>5.0449312625233645E-4</v>
      </c>
      <c r="L7" s="11">
        <f t="shared" si="3"/>
        <v>1.2502882394408956E-6</v>
      </c>
      <c r="M7" s="1">
        <f>STDEV(M2:M5)</f>
        <v>1.4729002186070182E-6</v>
      </c>
      <c r="N7" s="2">
        <f t="shared" ref="N7:S7" si="4">STDEV(N2:N5)</f>
        <v>3.4608674049866182E-6</v>
      </c>
      <c r="O7" s="3">
        <f t="shared" si="4"/>
        <v>3.1465554931155528E-3</v>
      </c>
      <c r="P7" s="1">
        <f t="shared" si="4"/>
        <v>5.1388609843861597E-6</v>
      </c>
      <c r="Q7" s="1">
        <f t="shared" si="4"/>
        <v>1.2757228721770573E-6</v>
      </c>
      <c r="R7" s="1">
        <f t="shared" si="4"/>
        <v>4.7056261410710883E-6</v>
      </c>
      <c r="S7" s="11">
        <f t="shared" si="4"/>
        <v>4.435064474217104E-7</v>
      </c>
      <c r="T7" s="4">
        <f t="shared" ref="T7" si="5">STDEV(T2:T5)</f>
        <v>3.4296932798711321E-4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</vt:lpstr>
      <vt:lpstr>ms</vt:lpstr>
      <vt:lpstr>fmol</vt:lpstr>
      <vt:lpstr>atoms</vt:lpstr>
      <vt:lpstr>conc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Bongjin Hong</dc:creator>
  <cp:lastModifiedBy>Hong, BongJin</cp:lastModifiedBy>
  <dcterms:created xsi:type="dcterms:W3CDTF">2023-05-25T19:55:35Z</dcterms:created>
  <dcterms:modified xsi:type="dcterms:W3CDTF">2024-07-03T22:01:24Z</dcterms:modified>
</cp:coreProperties>
</file>