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VO Lab\Experiments\MSU_Crosson group_Macrophage\Data\BH6-030 B Fragilis\R Analysis\"/>
    </mc:Choice>
  </mc:AlternateContent>
  <xr:revisionPtr revIDLastSave="0" documentId="8_{1596CBDE-823E-48F1-B67D-C93C311538DE}" xr6:coauthVersionLast="47" xr6:coauthVersionMax="47" xr10:uidLastSave="{00000000-0000-0000-0000-000000000000}"/>
  <bookViews>
    <workbookView xWindow="38280" yWindow="3675" windowWidth="29040" windowHeight="15720" activeTab="3" xr2:uid="{7CDB2D9D-0B0F-4865-9C3F-512D9DF9E208}"/>
  </bookViews>
  <sheets>
    <sheet name="mp" sheetId="1" r:id="rId1"/>
    <sheet name="ms" sheetId="6" r:id="rId2"/>
    <sheet name="fmol" sheetId="7" r:id="rId3"/>
    <sheet name="atoms" sheetId="8" r:id="rId4"/>
    <sheet name="conc" sheetId="9" r:id="rId5"/>
    <sheet name="medi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0" l="1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S7" i="9" l="1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B6" i="1" l="1"/>
  <c r="L7" i="1" l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<sst xmlns="http://schemas.openxmlformats.org/spreadsheetml/2006/main" count="122" uniqueCount="22">
  <si>
    <t>Na</t>
  </si>
  <si>
    <t>Mg</t>
  </si>
  <si>
    <t xml:space="preserve">P </t>
  </si>
  <si>
    <t>S</t>
  </si>
  <si>
    <t>K</t>
  </si>
  <si>
    <t>Ca</t>
  </si>
  <si>
    <t>Mn</t>
  </si>
  <si>
    <t>Fe</t>
  </si>
  <si>
    <t>Cu</t>
  </si>
  <si>
    <t>Zn</t>
  </si>
  <si>
    <t>Se</t>
  </si>
  <si>
    <t>Avg</t>
  </si>
  <si>
    <t>SD</t>
  </si>
  <si>
    <t xml:space="preserve">V </t>
  </si>
  <si>
    <t>Cr</t>
  </si>
  <si>
    <t>Co</t>
  </si>
  <si>
    <t>Ni</t>
  </si>
  <si>
    <t>As</t>
  </si>
  <si>
    <t>Mo</t>
  </si>
  <si>
    <t>Cd</t>
  </si>
  <si>
    <t>Gd</t>
  </si>
  <si>
    <t>atoms/cell x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</si>
</sst>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000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D0AC-953A-4E43-96B8-4AD54F084164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1" width="9.81640625" customWidth="1"/>
    <col min="12" max="12" width="11.54296875" customWidth="1"/>
    <col min="13" max="15" width="9.81640625" customWidth="1"/>
    <col min="16" max="16" width="11" customWidth="1"/>
    <col min="17" max="17" width="12.453125" customWidth="1"/>
    <col min="18" max="18" width="11.6328125" customWidth="1"/>
    <col min="19" max="19" width="11.269531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0.10094224674531566</v>
      </c>
      <c r="C2">
        <v>0.13043723822243602</v>
      </c>
      <c r="D2">
        <v>1</v>
      </c>
      <c r="E2">
        <v>0.17634100270966674</v>
      </c>
      <c r="F2">
        <v>0.76751508222736387</v>
      </c>
      <c r="G2">
        <v>4.4116554065865175E-3</v>
      </c>
      <c r="H2">
        <v>4.9252024429568373E-6</v>
      </c>
      <c r="I2">
        <v>3.4644445872717522E-6</v>
      </c>
      <c r="J2">
        <v>7.6195870801581408E-5</v>
      </c>
      <c r="K2">
        <v>7.5799841705145622E-3</v>
      </c>
      <c r="L2">
        <v>2.9252534277827367E-5</v>
      </c>
      <c r="M2">
        <v>1.5115854812433877E-6</v>
      </c>
      <c r="N2">
        <v>1.0575805071761852E-3</v>
      </c>
      <c r="O2">
        <v>4.3656477544870532E-4</v>
      </c>
      <c r="P2">
        <v>5.3431393068319996E-6</v>
      </c>
      <c r="Q2">
        <v>9.5991569456695672E-6</v>
      </c>
      <c r="R2">
        <v>2.0602707504312668E-6</v>
      </c>
      <c r="S2">
        <v>2.2395624035003337E-6</v>
      </c>
    </row>
    <row r="3" spans="1:19" x14ac:dyDescent="0.35">
      <c r="A3">
        <v>2</v>
      </c>
      <c r="B3">
        <v>9.9702421737668787E-2</v>
      </c>
      <c r="C3">
        <v>0.13095477812983816</v>
      </c>
      <c r="D3">
        <v>1</v>
      </c>
      <c r="E3">
        <v>0.17749683944800082</v>
      </c>
      <c r="F3">
        <v>0.76257144431128798</v>
      </c>
      <c r="G3">
        <v>4.8706256910784019E-3</v>
      </c>
      <c r="H3">
        <v>6.1939408016174381E-6</v>
      </c>
      <c r="I3">
        <v>3.2156862879356753E-6</v>
      </c>
      <c r="J3">
        <v>6.8757462095518079E-5</v>
      </c>
      <c r="K3">
        <v>7.3590389884988054E-3</v>
      </c>
      <c r="L3">
        <v>2.7630166178516895E-5</v>
      </c>
      <c r="M3">
        <v>6.2113598224386941E-7</v>
      </c>
      <c r="N3">
        <v>9.6939332837042041E-4</v>
      </c>
      <c r="O3">
        <v>4.256377117845325E-4</v>
      </c>
      <c r="P3">
        <v>5.7490366470740535E-6</v>
      </c>
      <c r="Q3">
        <v>9.3059914512088122E-6</v>
      </c>
      <c r="R3">
        <v>2.6633949994691147E-6</v>
      </c>
      <c r="S3">
        <v>2.2644295131752419E-6</v>
      </c>
    </row>
    <row r="4" spans="1:19" x14ac:dyDescent="0.35">
      <c r="A4">
        <v>3</v>
      </c>
      <c r="B4">
        <v>9.4906417235833263E-2</v>
      </c>
      <c r="C4">
        <v>0.13398446085955715</v>
      </c>
      <c r="D4">
        <v>1</v>
      </c>
      <c r="E4">
        <v>0.17833860767265483</v>
      </c>
      <c r="F4">
        <v>0.79027719001481966</v>
      </c>
      <c r="G4">
        <v>4.1507798348766889E-3</v>
      </c>
      <c r="H4">
        <v>4.7068438526633681E-6</v>
      </c>
      <c r="I4">
        <v>1.7452452668671823E-6</v>
      </c>
      <c r="J4">
        <v>6.4546119782864673E-5</v>
      </c>
      <c r="K4">
        <v>7.3588373621598759E-3</v>
      </c>
      <c r="L4">
        <v>2.5593745459811881E-5</v>
      </c>
      <c r="M4">
        <v>9.9558306710341333E-7</v>
      </c>
      <c r="N4">
        <v>8.8527872162403741E-4</v>
      </c>
      <c r="O4">
        <v>4.2082778220483099E-4</v>
      </c>
      <c r="P4">
        <v>4.9586024760670904E-6</v>
      </c>
      <c r="Q4">
        <v>8.9918513320876784E-6</v>
      </c>
      <c r="R4">
        <v>2.4829912905402238E-6</v>
      </c>
      <c r="S4">
        <v>2.2578724005091823E-6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9.8517028572939244E-2</v>
      </c>
      <c r="C6" s="4">
        <f t="shared" ref="C6:L6" si="0">AVERAGE(C2:C5)</f>
        <v>0.13179215907061045</v>
      </c>
      <c r="D6" s="6">
        <f t="shared" si="0"/>
        <v>1</v>
      </c>
      <c r="E6" s="5">
        <f t="shared" si="0"/>
        <v>0.1773921499434408</v>
      </c>
      <c r="F6" s="5">
        <f t="shared" si="0"/>
        <v>0.77345457218449054</v>
      </c>
      <c r="G6" s="3">
        <f t="shared" si="0"/>
        <v>4.4776869775138691E-3</v>
      </c>
      <c r="H6" s="1">
        <f t="shared" si="0"/>
        <v>5.2753290324125487E-6</v>
      </c>
      <c r="I6" s="2">
        <f t="shared" si="0"/>
        <v>2.80845871402487E-6</v>
      </c>
      <c r="J6" s="1">
        <f t="shared" si="0"/>
        <v>6.9833150893321391E-5</v>
      </c>
      <c r="K6" s="3">
        <f t="shared" si="0"/>
        <v>7.4326201737244142E-3</v>
      </c>
      <c r="L6" s="11">
        <f t="shared" si="0"/>
        <v>2.7492148638718714E-5</v>
      </c>
      <c r="M6" s="1">
        <f>AVERAGE(M2:M5)</f>
        <v>1.0427681768635568E-6</v>
      </c>
      <c r="N6" s="1">
        <f t="shared" ref="N6:S6" si="1">AVERAGE(N2:N5)</f>
        <v>9.7075085239021423E-4</v>
      </c>
      <c r="O6" s="2">
        <f t="shared" si="1"/>
        <v>4.2767675647935625E-4</v>
      </c>
      <c r="P6" s="11">
        <f t="shared" si="1"/>
        <v>5.3502594766577145E-6</v>
      </c>
      <c r="Q6" s="11">
        <f t="shared" si="1"/>
        <v>9.2989999096553526E-6</v>
      </c>
      <c r="R6" s="11">
        <f t="shared" si="1"/>
        <v>2.4022190134802019E-6</v>
      </c>
      <c r="S6" s="11">
        <f t="shared" si="1"/>
        <v>2.2539547723949196E-6</v>
      </c>
    </row>
    <row r="7" spans="1:19" x14ac:dyDescent="0.35">
      <c r="A7" t="s">
        <v>12</v>
      </c>
      <c r="B7" s="5">
        <f>STDEV(B2:B5)</f>
        <v>3.1877385688172852E-3</v>
      </c>
      <c r="C7" s="4">
        <f t="shared" ref="C7:L7" si="2">STDEV(C2:C5)</f>
        <v>1.9161425414886643E-3</v>
      </c>
      <c r="D7" s="6">
        <f t="shared" si="2"/>
        <v>0</v>
      </c>
      <c r="E7" s="5">
        <f t="shared" si="2"/>
        <v>1.0029089272274086E-3</v>
      </c>
      <c r="F7" s="5">
        <f t="shared" si="2"/>
        <v>1.4777017356702848E-2</v>
      </c>
      <c r="G7" s="3">
        <f t="shared" si="2"/>
        <v>3.6443743007825741E-4</v>
      </c>
      <c r="H7" s="1">
        <f t="shared" si="2"/>
        <v>8.0299801081947998E-7</v>
      </c>
      <c r="I7" s="2">
        <f t="shared" si="2"/>
        <v>9.2913255164957172E-7</v>
      </c>
      <c r="J7" s="1">
        <f t="shared" si="2"/>
        <v>5.898898582940086E-6</v>
      </c>
      <c r="K7" s="3">
        <f t="shared" si="2"/>
        <v>1.276210046417522E-4</v>
      </c>
      <c r="L7" s="11">
        <f t="shared" si="2"/>
        <v>1.8332949939051668E-6</v>
      </c>
      <c r="M7" s="1">
        <f>STDEV(M2:M5)</f>
        <v>4.4709607860551727E-7</v>
      </c>
      <c r="N7" s="1">
        <f t="shared" ref="N7:S7" si="3">STDEV(N2:N5)</f>
        <v>8.6158914104768154E-5</v>
      </c>
      <c r="O7" s="2">
        <f t="shared" si="3"/>
        <v>8.064212084267953E-6</v>
      </c>
      <c r="P7" s="11">
        <f t="shared" si="3"/>
        <v>3.9526518603037442E-7</v>
      </c>
      <c r="Q7" s="11">
        <f t="shared" si="3"/>
        <v>3.0371316782778604E-7</v>
      </c>
      <c r="R7" s="11">
        <f t="shared" si="3"/>
        <v>3.0956878960977758E-7</v>
      </c>
      <c r="S7" s="11">
        <f t="shared" si="3"/>
        <v>1.2888139641826751E-8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5765-5A42-40DA-9C64-190D4FC2CFEE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0.5724264078928375</v>
      </c>
      <c r="C2">
        <v>0.73968751576847913</v>
      </c>
      <c r="D2">
        <v>5.6708308597203043</v>
      </c>
      <c r="E2">
        <v>1</v>
      </c>
      <c r="F2">
        <v>4.3524482135957019</v>
      </c>
      <c r="G2">
        <v>2.5017751622122747E-2</v>
      </c>
      <c r="H2">
        <v>2.7929990003889465E-5</v>
      </c>
      <c r="I2">
        <v>1.9646279277291625E-5</v>
      </c>
      <c r="J2">
        <v>4.3209389552486914E-4</v>
      </c>
      <c r="K2">
        <v>4.2984808150345388E-2</v>
      </c>
      <c r="L2">
        <v>1.6588617410772944E-4</v>
      </c>
      <c r="M2">
        <v>8.5719455941401696E-6</v>
      </c>
      <c r="N2">
        <v>5.9973601767333616E-3</v>
      </c>
      <c r="O2">
        <v>2.4756850008813831E-3</v>
      </c>
      <c r="P2">
        <v>3.030003926896746E-5</v>
      </c>
      <c r="Q2">
        <v>5.4435195434801483E-5</v>
      </c>
      <c r="R2">
        <v>1.1683446950924738E-5</v>
      </c>
      <c r="S2">
        <v>1.2700179590039068E-5</v>
      </c>
    </row>
    <row r="3" spans="1:19" x14ac:dyDescent="0.35">
      <c r="A3">
        <v>2</v>
      </c>
      <c r="B3">
        <v>0.56171378627210677</v>
      </c>
      <c r="C3">
        <v>0.73778653488758283</v>
      </c>
      <c r="D3">
        <v>5.6339031337679586</v>
      </c>
      <c r="E3">
        <v>1</v>
      </c>
      <c r="F3">
        <v>4.2962536498273236</v>
      </c>
      <c r="G3">
        <v>2.7440633344377338E-2</v>
      </c>
      <c r="H3">
        <v>3.4896062492605708E-5</v>
      </c>
      <c r="I3">
        <v>1.8116865054815456E-5</v>
      </c>
      <c r="J3">
        <v>3.8737288116987093E-4</v>
      </c>
      <c r="K3">
        <v>4.1460112818824009E-2</v>
      </c>
      <c r="L3">
        <v>1.5566567981967579E-4</v>
      </c>
      <c r="M3">
        <v>3.4994199568597752E-6</v>
      </c>
      <c r="N3">
        <v>5.4614681105598639E-3</v>
      </c>
      <c r="O3">
        <v>2.3980016382727011E-3</v>
      </c>
      <c r="P3">
        <v>3.2389515582097345E-5</v>
      </c>
      <c r="Q3">
        <v>5.2429054399783163E-5</v>
      </c>
      <c r="R3">
        <v>1.5005309433970956E-5</v>
      </c>
      <c r="S3">
        <v>1.2757576530474648E-5</v>
      </c>
    </row>
    <row r="4" spans="1:19" x14ac:dyDescent="0.35">
      <c r="A4">
        <v>3</v>
      </c>
      <c r="B4">
        <v>0.53216977789821296</v>
      </c>
      <c r="C4">
        <v>0.75129251376398043</v>
      </c>
      <c r="D4">
        <v>5.6073107951786083</v>
      </c>
      <c r="E4">
        <v>1</v>
      </c>
      <c r="F4">
        <v>4.4313298187535146</v>
      </c>
      <c r="G4">
        <v>2.3274712576513739E-2</v>
      </c>
      <c r="H4">
        <v>2.6392736346259372E-5</v>
      </c>
      <c r="I4">
        <v>9.7861326251387214E-6</v>
      </c>
      <c r="J4">
        <v>3.6193015424534853E-4</v>
      </c>
      <c r="K4">
        <v>4.1263288180802743E-2</v>
      </c>
      <c r="L4">
        <v>1.4351208520585666E-4</v>
      </c>
      <c r="M4">
        <v>5.5825436796659984E-6</v>
      </c>
      <c r="N4">
        <v>4.9640329325043829E-3</v>
      </c>
      <c r="O4">
        <v>2.3597121660682207E-3</v>
      </c>
      <c r="P4">
        <v>2.7804425193050372E-5</v>
      </c>
      <c r="Q4">
        <v>5.0420105043056381E-5</v>
      </c>
      <c r="R4">
        <v>1.3922903867780662E-5</v>
      </c>
      <c r="S4">
        <v>1.2660592285510975E-5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0.55543665735438574</v>
      </c>
      <c r="C6" s="4">
        <f t="shared" ref="C6:L6" si="0">AVERAGE(C2:C5)</f>
        <v>0.74292218814001421</v>
      </c>
      <c r="D6" s="6">
        <f t="shared" si="0"/>
        <v>5.6373482628889571</v>
      </c>
      <c r="E6" s="5">
        <f t="shared" si="0"/>
        <v>1</v>
      </c>
      <c r="F6" s="5">
        <f t="shared" si="0"/>
        <v>4.3600105607255131</v>
      </c>
      <c r="G6" s="3">
        <f t="shared" si="0"/>
        <v>2.5244365847671275E-2</v>
      </c>
      <c r="H6" s="1">
        <f t="shared" si="0"/>
        <v>2.973959628091818E-5</v>
      </c>
      <c r="I6" s="2">
        <f t="shared" si="0"/>
        <v>1.5849758985748599E-5</v>
      </c>
      <c r="J6" s="1">
        <f t="shared" si="0"/>
        <v>3.9379897698002954E-4</v>
      </c>
      <c r="K6" s="3">
        <f t="shared" si="0"/>
        <v>4.1902736383324042E-2</v>
      </c>
      <c r="L6" s="1">
        <f t="shared" si="0"/>
        <v>1.5502131304442063E-4</v>
      </c>
      <c r="M6" s="3">
        <f>AVERAGE(M2:M5)</f>
        <v>5.884636410221982E-6</v>
      </c>
      <c r="N6" s="4">
        <f t="shared" ref="N6:S6" si="1">AVERAGE(N2:N5)</f>
        <v>5.4742870732658695E-3</v>
      </c>
      <c r="O6" s="1">
        <f t="shared" si="1"/>
        <v>2.4111329350741018E-3</v>
      </c>
      <c r="P6" s="2">
        <f t="shared" si="1"/>
        <v>3.0164660014705058E-5</v>
      </c>
      <c r="Q6" s="2">
        <f t="shared" si="1"/>
        <v>5.2428118292547009E-5</v>
      </c>
      <c r="R6" s="3">
        <f t="shared" si="1"/>
        <v>1.3537220084225452E-5</v>
      </c>
      <c r="S6" s="1">
        <f t="shared" si="1"/>
        <v>1.2706116135341566E-5</v>
      </c>
    </row>
    <row r="7" spans="1:19" x14ac:dyDescent="0.35">
      <c r="A7" t="s">
        <v>12</v>
      </c>
      <c r="B7" s="5">
        <f>STDEV(B2:B5)</f>
        <v>2.0849480214583126E-2</v>
      </c>
      <c r="C7" s="4">
        <f t="shared" ref="C7:L7" si="2">STDEV(C2:C5)</f>
        <v>7.3109640517378697E-3</v>
      </c>
      <c r="D7" s="6">
        <f t="shared" si="2"/>
        <v>3.1899864197839002E-2</v>
      </c>
      <c r="E7" s="5">
        <f t="shared" si="2"/>
        <v>0</v>
      </c>
      <c r="F7" s="5">
        <f t="shared" si="2"/>
        <v>6.7854879511557969E-2</v>
      </c>
      <c r="G7" s="3">
        <f t="shared" si="2"/>
        <v>2.0921853327191234E-3</v>
      </c>
      <c r="H7" s="1">
        <f t="shared" si="2"/>
        <v>4.5312961772742914E-6</v>
      </c>
      <c r="I7" s="2">
        <f t="shared" si="2"/>
        <v>5.3066421065293594E-6</v>
      </c>
      <c r="J7" s="1">
        <f t="shared" si="2"/>
        <v>3.5520538820601803E-5</v>
      </c>
      <c r="K7" s="3">
        <f t="shared" si="2"/>
        <v>9.4225499004864225E-4</v>
      </c>
      <c r="L7" s="1">
        <f t="shared" si="2"/>
        <v>1.1200953975131596E-5</v>
      </c>
      <c r="M7" s="3">
        <f>STDEV(M2:M5)</f>
        <v>2.5497203961626449E-6</v>
      </c>
      <c r="N7" s="4">
        <f t="shared" ref="N7:S7" si="3">STDEV(N2:N5)</f>
        <v>5.1678287778341434E-4</v>
      </c>
      <c r="O7" s="1">
        <f t="shared" si="3"/>
        <v>5.9091013025798749E-5</v>
      </c>
      <c r="P7" s="2">
        <f t="shared" si="3"/>
        <v>2.2955411400792218E-6</v>
      </c>
      <c r="Q7" s="2">
        <f t="shared" si="3"/>
        <v>2.0075453595606572E-6</v>
      </c>
      <c r="R7" s="3">
        <f t="shared" si="3"/>
        <v>1.6941831585577137E-6</v>
      </c>
      <c r="S7" s="1">
        <f t="shared" si="3"/>
        <v>4.87638992533401E-8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2DC9-4C2F-402B-A2CF-3B7417BAC1C9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4.3068574952228052E-2</v>
      </c>
      <c r="C2">
        <v>5.5653070464327763E-2</v>
      </c>
      <c r="D2">
        <v>0.42666550766294192</v>
      </c>
      <c r="E2">
        <v>7.5238623442912184E-2</v>
      </c>
      <c r="F2">
        <v>0.32747221219750278</v>
      </c>
      <c r="G2">
        <v>1.8823011936851988E-3</v>
      </c>
      <c r="H2">
        <v>2.1014140006669405E-6</v>
      </c>
      <c r="I2">
        <v>1.4781590085984335E-6</v>
      </c>
      <c r="J2">
        <v>3.2510149897376662E-5</v>
      </c>
      <c r="K2">
        <v>3.2341177941896592E-3</v>
      </c>
      <c r="L2">
        <v>1.2481047388076823E-5</v>
      </c>
      <c r="M2">
        <v>6.4494138673064231E-7</v>
      </c>
      <c r="N2">
        <v>4.5123312398875865E-4</v>
      </c>
      <c r="O2">
        <v>1.8626713154458008E-4</v>
      </c>
      <c r="P2">
        <v>2.2797332448632946E-6</v>
      </c>
      <c r="Q2">
        <v>4.0956291713603611E-6</v>
      </c>
      <c r="R2">
        <v>8.7904646565586678E-7</v>
      </c>
      <c r="S2">
        <v>9.5554402983230828E-7</v>
      </c>
    </row>
    <row r="3" spans="1:19" x14ac:dyDescent="0.35">
      <c r="A3">
        <v>2</v>
      </c>
      <c r="B3">
        <v>3.9426089451194052E-2</v>
      </c>
      <c r="C3">
        <v>5.1784447224290563E-2</v>
      </c>
      <c r="D3">
        <v>0.39543763094270357</v>
      </c>
      <c r="E3">
        <v>7.0188929691134855E-2</v>
      </c>
      <c r="F3">
        <v>0.30154944536301154</v>
      </c>
      <c r="G3">
        <v>1.9260286844887116E-3</v>
      </c>
      <c r="H3">
        <v>2.44931727679095E-6</v>
      </c>
      <c r="I3">
        <v>1.2716033675562199E-6</v>
      </c>
      <c r="J3">
        <v>2.7189287920684405E-5</v>
      </c>
      <c r="K3">
        <v>2.9100409436269574E-3</v>
      </c>
      <c r="L3">
        <v>1.0926007456185934E-5</v>
      </c>
      <c r="M3">
        <v>2.4562054131178494E-7</v>
      </c>
      <c r="N3">
        <v>3.8333460122246134E-4</v>
      </c>
      <c r="O3">
        <v>1.6831316838794881E-4</v>
      </c>
      <c r="P3">
        <v>2.2733854319217475E-6</v>
      </c>
      <c r="Q3">
        <v>3.6799392130390647E-6</v>
      </c>
      <c r="R3">
        <v>1.0532066088547098E-6</v>
      </c>
      <c r="S3">
        <v>8.9544064212675719E-7</v>
      </c>
    </row>
    <row r="4" spans="1:19" x14ac:dyDescent="0.35">
      <c r="A4">
        <v>3</v>
      </c>
      <c r="B4">
        <v>4.9019432931782965E-2</v>
      </c>
      <c r="C4">
        <v>6.9203352990195671E-2</v>
      </c>
      <c r="D4">
        <v>0.51650282835958727</v>
      </c>
      <c r="E4">
        <v>9.2112395268637015E-2</v>
      </c>
      <c r="F4">
        <v>0.40818040383072135</v>
      </c>
      <c r="G4">
        <v>2.1438895246117507E-3</v>
      </c>
      <c r="H4">
        <v>2.4310981625475659E-6</v>
      </c>
      <c r="I4">
        <v>9.0142411651808229E-7</v>
      </c>
      <c r="J4">
        <v>3.3338253427486311E-5</v>
      </c>
      <c r="K4">
        <v>3.8008603109937803E-3</v>
      </c>
      <c r="L4">
        <v>1.3219241918308182E-5</v>
      </c>
      <c r="M4">
        <v>5.1422147002582576E-7</v>
      </c>
      <c r="N4">
        <v>4.5724896360537501E-4</v>
      </c>
      <c r="O4">
        <v>2.1735873976108758E-4</v>
      </c>
      <c r="P4">
        <v>2.5611322035995049E-6</v>
      </c>
      <c r="Q4">
        <v>4.6443166452122079E-6</v>
      </c>
      <c r="R4">
        <v>1.2824720243562474E-6</v>
      </c>
      <c r="S4">
        <v>1.1661974809380434E-6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4.3838032445068349E-2</v>
      </c>
      <c r="C6" s="4">
        <f t="shared" ref="C6:L6" si="0">AVERAGE(C2:C5)</f>
        <v>5.8880290226271337E-2</v>
      </c>
      <c r="D6" s="6">
        <f t="shared" si="0"/>
        <v>0.44620198898841085</v>
      </c>
      <c r="E6" s="5">
        <f t="shared" si="0"/>
        <v>7.917998280089468E-2</v>
      </c>
      <c r="F6" s="5">
        <f t="shared" si="0"/>
        <v>0.34573402046374518</v>
      </c>
      <c r="G6" s="3">
        <f t="shared" si="0"/>
        <v>1.984073134261887E-3</v>
      </c>
      <c r="H6" s="1">
        <f t="shared" si="0"/>
        <v>2.327276480001819E-6</v>
      </c>
      <c r="I6" s="2">
        <f t="shared" si="0"/>
        <v>1.2170621642242451E-6</v>
      </c>
      <c r="J6" s="1">
        <f t="shared" si="0"/>
        <v>3.1012563748515793E-5</v>
      </c>
      <c r="K6" s="3">
        <f t="shared" si="0"/>
        <v>3.3150063496034661E-3</v>
      </c>
      <c r="L6" s="1">
        <f t="shared" si="0"/>
        <v>1.2208765587523648E-5</v>
      </c>
      <c r="M6" s="3">
        <f>AVERAGE(M2:M5)</f>
        <v>4.682611326894176E-7</v>
      </c>
      <c r="N6" s="4">
        <f t="shared" ref="N6:S6" si="1">AVERAGE(N2:N5)</f>
        <v>4.3060556293886499E-4</v>
      </c>
      <c r="O6" s="1">
        <f t="shared" si="1"/>
        <v>1.9064634656453883E-4</v>
      </c>
      <c r="P6" s="2">
        <f t="shared" si="1"/>
        <v>2.3714169601281823E-6</v>
      </c>
      <c r="Q6" s="2">
        <f t="shared" si="1"/>
        <v>4.1399616765372108E-6</v>
      </c>
      <c r="R6" s="3">
        <f t="shared" si="1"/>
        <v>1.0715750329556081E-6</v>
      </c>
      <c r="S6" s="1">
        <f t="shared" si="1"/>
        <v>1.0057273842990363E-6</v>
      </c>
    </row>
    <row r="7" spans="1:19" x14ac:dyDescent="0.35">
      <c r="A7" t="s">
        <v>12</v>
      </c>
      <c r="B7" s="5">
        <f>STDEV(B2:B5)</f>
        <v>4.8427376977393183E-3</v>
      </c>
      <c r="C7" s="4">
        <f t="shared" ref="C7:L7" si="2">STDEV(C2:C5)</f>
        <v>9.1469000248323509E-3</v>
      </c>
      <c r="D7" s="6">
        <f t="shared" si="2"/>
        <v>6.285261397374528E-2</v>
      </c>
      <c r="E7" s="5">
        <f t="shared" si="2"/>
        <v>1.1480867603258376E-2</v>
      </c>
      <c r="F7" s="5">
        <f t="shared" si="2"/>
        <v>5.5611694424827413E-2</v>
      </c>
      <c r="G7" s="3">
        <f t="shared" si="2"/>
        <v>1.4012131290898547E-4</v>
      </c>
      <c r="H7" s="1">
        <f t="shared" si="2"/>
        <v>1.9581465397009267E-7</v>
      </c>
      <c r="I7" s="2">
        <f t="shared" si="2"/>
        <v>2.9221026861047926E-7</v>
      </c>
      <c r="J7" s="1">
        <f t="shared" si="2"/>
        <v>3.336842430487968E-6</v>
      </c>
      <c r="K7" s="3">
        <f t="shared" si="2"/>
        <v>4.5088469159714877E-4</v>
      </c>
      <c r="L7" s="1">
        <f t="shared" si="2"/>
        <v>1.1706127065561178E-6</v>
      </c>
      <c r="M7" s="3">
        <f>STDEV(M2:M5)</f>
        <v>2.035891668349892E-7</v>
      </c>
      <c r="N7" s="4">
        <f t="shared" ref="N7:S7" si="3">STDEV(N2:N5)</f>
        <v>4.1048208825337167E-5</v>
      </c>
      <c r="O7" s="1">
        <f t="shared" si="3"/>
        <v>2.4814313630900344E-5</v>
      </c>
      <c r="P7" s="2">
        <f t="shared" si="3"/>
        <v>1.6432887417104341E-7</v>
      </c>
      <c r="Q7" s="2">
        <f t="shared" si="3"/>
        <v>4.8371477771787985E-7</v>
      </c>
      <c r="R7" s="3">
        <f t="shared" si="3"/>
        <v>2.0233905852835583E-7</v>
      </c>
      <c r="S7" s="1">
        <f t="shared" si="3"/>
        <v>1.4218330858409561E-7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3BC6-B526-4573-BCA0-9EA48984DC5B}">
  <dimension ref="A1:S7"/>
  <sheetViews>
    <sheetView tabSelected="1" zoomScale="115" zoomScaleNormal="115" workbookViewId="0">
      <selection activeCell="D16" sqref="D16"/>
    </sheetView>
  </sheetViews>
  <sheetFormatPr defaultRowHeight="14.5" x14ac:dyDescent="0.35"/>
  <cols>
    <col min="1" max="1" width="15.453125" bestFit="1" customWidth="1"/>
    <col min="2" max="19" width="9.81640625" customWidth="1"/>
  </cols>
  <sheetData>
    <row r="1" spans="1:19" s="7" customFormat="1" x14ac:dyDescent="0.35">
      <c r="A1" s="14" t="s">
        <v>21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25.936498796281064</v>
      </c>
      <c r="C2">
        <v>33.515058176604683</v>
      </c>
      <c r="D2">
        <v>256.9439420317309</v>
      </c>
      <c r="E2">
        <v>45.309752378049922</v>
      </c>
      <c r="F2">
        <v>197.20835079630692</v>
      </c>
      <c r="G2">
        <v>1.1335481310539381</v>
      </c>
      <c r="H2">
        <v>1.2655009309976409E-3</v>
      </c>
      <c r="I2">
        <v>8.9016804920409706E-4</v>
      </c>
      <c r="J2">
        <v>1.9578067410298789E-2</v>
      </c>
      <c r="K2">
        <v>1.9476310133101316</v>
      </c>
      <c r="L2">
        <v>7.5162614717632957E-3</v>
      </c>
      <c r="M2">
        <v>3.8839273226860707E-4</v>
      </c>
      <c r="N2">
        <v>0.27173890452976629</v>
      </c>
      <c r="O2">
        <v>0.11217267435598774</v>
      </c>
      <c r="P2">
        <v>1.372887276322104E-3</v>
      </c>
      <c r="Q2">
        <v>2.4664452258016086E-3</v>
      </c>
      <c r="R2">
        <v>5.2937408826848214E-4</v>
      </c>
      <c r="S2">
        <v>5.7544199238143364E-4</v>
      </c>
    </row>
    <row r="3" spans="1:19" x14ac:dyDescent="0.35">
      <c r="A3">
        <v>2</v>
      </c>
      <c r="B3">
        <v>23.742943032761374</v>
      </c>
      <c r="C3">
        <v>31.185319100728922</v>
      </c>
      <c r="D3">
        <v>238.13807748052926</v>
      </c>
      <c r="E3">
        <v>42.26875610501709</v>
      </c>
      <c r="F3">
        <v>181.59729768984062</v>
      </c>
      <c r="G3">
        <v>1.159881438200685</v>
      </c>
      <c r="H3">
        <v>1.4750131545253852E-3</v>
      </c>
      <c r="I3">
        <v>7.6577735038950152E-4</v>
      </c>
      <c r="J3">
        <v>1.6373769835867039E-2</v>
      </c>
      <c r="K3">
        <v>1.7524673968253646</v>
      </c>
      <c r="L3">
        <v>6.5797946542195569E-3</v>
      </c>
      <c r="M3">
        <v>1.4791612866553526E-4</v>
      </c>
      <c r="N3">
        <v>0.23084946354058331</v>
      </c>
      <c r="O3">
        <v>0.1013605463875802</v>
      </c>
      <c r="P3">
        <v>1.3690645344993232E-3</v>
      </c>
      <c r="Q3">
        <v>2.2161109132411072E-3</v>
      </c>
      <c r="R3">
        <v>6.342557647448302E-4</v>
      </c>
      <c r="S3">
        <v>5.3924689085772294E-4</v>
      </c>
    </row>
    <row r="4" spans="1:19" x14ac:dyDescent="0.35">
      <c r="A4">
        <v>3</v>
      </c>
      <c r="B4">
        <v>29.520188783580746</v>
      </c>
      <c r="C4">
        <v>41.675228017637693</v>
      </c>
      <c r="D4">
        <v>311.04523427774046</v>
      </c>
      <c r="E4">
        <v>55.471374004306966</v>
      </c>
      <c r="F4">
        <v>245.811953712514</v>
      </c>
      <c r="G4">
        <v>1.291080286174541</v>
      </c>
      <c r="H4">
        <v>1.4640413488604201E-3</v>
      </c>
      <c r="I4">
        <v>5.4285022290482036E-4</v>
      </c>
      <c r="J4">
        <v>2.0076762949580239E-2</v>
      </c>
      <c r="K4">
        <v>2.2889312913248081</v>
      </c>
      <c r="L4">
        <v>7.9608125525920427E-3</v>
      </c>
      <c r="M4">
        <v>3.0967136835013265E-4</v>
      </c>
      <c r="N4">
        <v>0.27536172736864728</v>
      </c>
      <c r="O4">
        <v>0.13089647610648361</v>
      </c>
      <c r="P4">
        <v>1.5423496688584722E-3</v>
      </c>
      <c r="Q4">
        <v>2.7968725041798244E-3</v>
      </c>
      <c r="R4">
        <v>7.7232260767567333E-4</v>
      </c>
      <c r="S4">
        <v>7.0230044978562291E-4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>
        <f>AVERAGE(B2:B5)</f>
        <v>26.399876870874394</v>
      </c>
      <c r="C6" s="13">
        <f t="shared" ref="C6:L6" si="0">AVERAGE(C2:C5)</f>
        <v>35.458535098323765</v>
      </c>
      <c r="D6" s="6">
        <f t="shared" si="0"/>
        <v>268.70908459666686</v>
      </c>
      <c r="E6" s="6">
        <f t="shared" si="0"/>
        <v>47.68329416245799</v>
      </c>
      <c r="F6" s="6">
        <f t="shared" si="0"/>
        <v>208.20586739955385</v>
      </c>
      <c r="G6" s="5">
        <f t="shared" si="0"/>
        <v>1.1948366184763881</v>
      </c>
      <c r="H6" s="3">
        <f t="shared" si="0"/>
        <v>1.4015184781278154E-3</v>
      </c>
      <c r="I6" s="4">
        <f t="shared" si="0"/>
        <v>7.3293187416613968E-4</v>
      </c>
      <c r="J6" s="4">
        <f t="shared" si="0"/>
        <v>1.8676200065248689E-2</v>
      </c>
      <c r="K6" s="5">
        <f t="shared" si="0"/>
        <v>1.9963432338201013</v>
      </c>
      <c r="L6" s="2">
        <f t="shared" si="0"/>
        <v>7.3522895595249651E-3</v>
      </c>
      <c r="M6" s="3">
        <f>AVERAGE(M2:M5)</f>
        <v>2.8199340976142501E-4</v>
      </c>
      <c r="N6" s="4">
        <f t="shared" ref="N6:S6" si="1">AVERAGE(N2:N5)</f>
        <v>0.2593166984796656</v>
      </c>
      <c r="O6" s="5">
        <f t="shared" si="1"/>
        <v>0.11480989895001718</v>
      </c>
      <c r="P6" s="3">
        <f t="shared" si="1"/>
        <v>1.428100493226633E-3</v>
      </c>
      <c r="Q6" s="3">
        <f t="shared" si="1"/>
        <v>2.49314288107418E-3</v>
      </c>
      <c r="R6" s="3">
        <f t="shared" si="1"/>
        <v>6.4531748689632855E-4</v>
      </c>
      <c r="S6" s="2">
        <f t="shared" si="1"/>
        <v>6.0566311100825987E-4</v>
      </c>
    </row>
    <row r="7" spans="1:19" x14ac:dyDescent="0.35">
      <c r="A7" t="s">
        <v>12</v>
      </c>
      <c r="B7" s="6">
        <f>STDEV(B2:B5)</f>
        <v>2.9163644399063862</v>
      </c>
      <c r="C7" s="13">
        <f t="shared" ref="C7:L7" si="2">STDEV(C2:C5)</f>
        <v>5.5083912515544764</v>
      </c>
      <c r="D7" s="6">
        <f t="shared" si="2"/>
        <v>37.850724071584665</v>
      </c>
      <c r="E7" s="6">
        <f t="shared" si="2"/>
        <v>6.9139392028287148</v>
      </c>
      <c r="F7" s="6">
        <f t="shared" si="2"/>
        <v>33.490140946352788</v>
      </c>
      <c r="G7" s="5">
        <f t="shared" si="2"/>
        <v>8.4383016332171906E-2</v>
      </c>
      <c r="H7" s="3">
        <f t="shared" si="2"/>
        <v>1.1792232602594544E-4</v>
      </c>
      <c r="I7" s="4">
        <f t="shared" si="2"/>
        <v>1.7597311470099119E-4</v>
      </c>
      <c r="J7" s="4">
        <f t="shared" si="2"/>
        <v>2.0094932274338805E-3</v>
      </c>
      <c r="K7" s="5">
        <f t="shared" si="2"/>
        <v>0.27152907366548751</v>
      </c>
      <c r="L7" s="2">
        <f t="shared" si="2"/>
        <v>7.0495936046598487E-4</v>
      </c>
      <c r="M7" s="3">
        <f>STDEV(M2:M5)</f>
        <v>1.2260424651636619E-4</v>
      </c>
      <c r="N7" s="4">
        <f t="shared" ref="N7:S7" si="3">STDEV(N2:N5)</f>
        <v>2.4719806029541602E-2</v>
      </c>
      <c r="O7" s="5">
        <f t="shared" si="3"/>
        <v>1.4943527068919112E-2</v>
      </c>
      <c r="P7" s="3">
        <f t="shared" si="3"/>
        <v>9.8961148630040773E-5</v>
      </c>
      <c r="Q7" s="3">
        <f t="shared" si="3"/>
        <v>2.9129981114859525E-4</v>
      </c>
      <c r="R7" s="3">
        <f t="shared" si="3"/>
        <v>1.2185141379259537E-4</v>
      </c>
      <c r="S7" s="2">
        <f t="shared" si="3"/>
        <v>8.5624778995662605E-5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7C48-E40E-4EA0-92EF-B81F0C4B26CD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 t="e">
        <f>AVERAGE(B2:B5)</f>
        <v>#DIV/0!</v>
      </c>
      <c r="C6" s="13" t="e">
        <f t="shared" ref="C6:L6" si="0">AVERAGE(C2:C5)</f>
        <v>#DIV/0!</v>
      </c>
      <c r="D6" s="6" t="e">
        <f t="shared" si="0"/>
        <v>#DIV/0!</v>
      </c>
      <c r="E6" s="6" t="e">
        <f t="shared" si="0"/>
        <v>#DIV/0!</v>
      </c>
      <c r="F6" s="6" t="e">
        <f t="shared" si="0"/>
        <v>#DIV/0!</v>
      </c>
      <c r="G6" s="5" t="e">
        <f t="shared" si="0"/>
        <v>#DIV/0!</v>
      </c>
      <c r="H6" s="3" t="e">
        <f t="shared" si="0"/>
        <v>#DIV/0!</v>
      </c>
      <c r="I6" s="4" t="e">
        <f t="shared" si="0"/>
        <v>#DIV/0!</v>
      </c>
      <c r="J6" s="4" t="e">
        <f t="shared" si="0"/>
        <v>#DIV/0!</v>
      </c>
      <c r="K6" s="5" t="e">
        <f t="shared" si="0"/>
        <v>#DIV/0!</v>
      </c>
      <c r="L6" s="2" t="e">
        <f t="shared" si="0"/>
        <v>#DIV/0!</v>
      </c>
      <c r="M6" s="3" t="e">
        <f>AVERAGE(M2:M5)</f>
        <v>#DIV/0!</v>
      </c>
      <c r="N6" s="4" t="e">
        <f t="shared" ref="N6:S6" si="1">AVERAGE(N2:N5)</f>
        <v>#DIV/0!</v>
      </c>
      <c r="O6" s="5" t="e">
        <f t="shared" si="1"/>
        <v>#DIV/0!</v>
      </c>
      <c r="P6" s="3" t="e">
        <f t="shared" si="1"/>
        <v>#DIV/0!</v>
      </c>
      <c r="Q6" s="3" t="e">
        <f t="shared" si="1"/>
        <v>#DIV/0!</v>
      </c>
      <c r="R6" s="3" t="e">
        <f t="shared" si="1"/>
        <v>#DIV/0!</v>
      </c>
      <c r="S6" s="2" t="e">
        <f t="shared" si="1"/>
        <v>#DIV/0!</v>
      </c>
    </row>
    <row r="7" spans="1:19" x14ac:dyDescent="0.35">
      <c r="A7" t="s">
        <v>12</v>
      </c>
      <c r="B7" s="6" t="e">
        <f>STDEV(B2:B5)</f>
        <v>#DIV/0!</v>
      </c>
      <c r="C7" s="13" t="e">
        <f t="shared" ref="C7:L7" si="2">STDEV(C2:C5)</f>
        <v>#DIV/0!</v>
      </c>
      <c r="D7" s="6" t="e">
        <f t="shared" si="2"/>
        <v>#DIV/0!</v>
      </c>
      <c r="E7" s="6" t="e">
        <f t="shared" si="2"/>
        <v>#DIV/0!</v>
      </c>
      <c r="F7" s="6" t="e">
        <f t="shared" si="2"/>
        <v>#DIV/0!</v>
      </c>
      <c r="G7" s="5" t="e">
        <f t="shared" si="2"/>
        <v>#DIV/0!</v>
      </c>
      <c r="H7" s="3" t="e">
        <f t="shared" si="2"/>
        <v>#DIV/0!</v>
      </c>
      <c r="I7" s="4" t="e">
        <f t="shared" si="2"/>
        <v>#DIV/0!</v>
      </c>
      <c r="J7" s="4" t="e">
        <f t="shared" si="2"/>
        <v>#DIV/0!</v>
      </c>
      <c r="K7" s="5" t="e">
        <f t="shared" si="2"/>
        <v>#DIV/0!</v>
      </c>
      <c r="L7" s="2" t="e">
        <f t="shared" si="2"/>
        <v>#DIV/0!</v>
      </c>
      <c r="M7" s="3" t="e">
        <f>STDEV(M2:M5)</f>
        <v>#DIV/0!</v>
      </c>
      <c r="N7" s="4" t="e">
        <f t="shared" ref="N7:S7" si="3">STDEV(N2:N5)</f>
        <v>#DIV/0!</v>
      </c>
      <c r="O7" s="5" t="e">
        <f t="shared" si="3"/>
        <v>#DIV/0!</v>
      </c>
      <c r="P7" s="3" t="e">
        <f t="shared" si="3"/>
        <v>#DIV/0!</v>
      </c>
      <c r="Q7" s="3" t="e">
        <f t="shared" si="3"/>
        <v>#DIV/0!</v>
      </c>
      <c r="R7" s="3" t="e">
        <f t="shared" si="3"/>
        <v>#DIV/0!</v>
      </c>
      <c r="S7" s="2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2781-96EC-427C-82BC-62B038E56F20}">
  <dimension ref="A1:T7"/>
  <sheetViews>
    <sheetView zoomScale="110" zoomScaleNormal="110" workbookViewId="0">
      <selection activeCell="I13" sqref="I13"/>
    </sheetView>
  </sheetViews>
  <sheetFormatPr defaultRowHeight="14.5" x14ac:dyDescent="0.35"/>
  <cols>
    <col min="2" max="11" width="9.81640625" customWidth="1"/>
    <col min="12" max="12" width="11.81640625" customWidth="1"/>
    <col min="13" max="18" width="9.81640625" customWidth="1"/>
    <col min="19" max="19" width="11" customWidth="1"/>
  </cols>
  <sheetData>
    <row r="1" spans="1:20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  <c r="T1" s="10" t="s">
        <v>20</v>
      </c>
    </row>
    <row r="2" spans="1:20" x14ac:dyDescent="0.35">
      <c r="A2">
        <v>1</v>
      </c>
      <c r="B2">
        <v>129.65713683882049</v>
      </c>
      <c r="C2">
        <v>0.94964664756917183</v>
      </c>
      <c r="D2">
        <v>25.599504090763478</v>
      </c>
      <c r="E2">
        <v>13.296489002250407</v>
      </c>
      <c r="F2">
        <v>32.954422192485971</v>
      </c>
      <c r="G2">
        <v>0.33794705835188987</v>
      </c>
      <c r="H2">
        <v>4.2579648866533761E-3</v>
      </c>
      <c r="I2">
        <v>3.5305818340606335E-4</v>
      </c>
      <c r="J2">
        <v>1.2564624496748827E-3</v>
      </c>
      <c r="K2">
        <v>1.7326059822767158E-2</v>
      </c>
      <c r="L2">
        <v>6.2350309208271002E-4</v>
      </c>
      <c r="M2">
        <v>1.7521462810679965E-4</v>
      </c>
      <c r="N2">
        <v>2.8948307643397221E-4</v>
      </c>
      <c r="O2">
        <v>4.2499115788338968E-2</v>
      </c>
      <c r="P2">
        <v>1.3606502839242634E-4</v>
      </c>
      <c r="Q2">
        <v>1.6360661478495011E-4</v>
      </c>
      <c r="R2">
        <v>1.7905763836004578E-4</v>
      </c>
      <c r="S2">
        <v>5.5803907938863445E-6</v>
      </c>
      <c r="T2" s="4">
        <v>4.0896744158963487E-2</v>
      </c>
    </row>
    <row r="3" spans="1:20" x14ac:dyDescent="0.35">
      <c r="A3">
        <v>2</v>
      </c>
      <c r="B3">
        <v>129.86213905439826</v>
      </c>
      <c r="C3">
        <v>0.94234860016752808</v>
      </c>
      <c r="D3">
        <v>25.257206070620708</v>
      </c>
      <c r="E3">
        <v>13.263270062473365</v>
      </c>
      <c r="F3">
        <v>33.06403111306475</v>
      </c>
      <c r="G3">
        <v>0.34028903191125798</v>
      </c>
      <c r="H3">
        <v>4.2362493163212766E-3</v>
      </c>
      <c r="I3">
        <v>3.5206248437484567E-4</v>
      </c>
      <c r="J3">
        <v>1.2586338542572976E-3</v>
      </c>
      <c r="K3">
        <v>1.7251298266305198E-2</v>
      </c>
      <c r="L3">
        <v>6.1811494096161159E-4</v>
      </c>
      <c r="M3">
        <v>1.7801330336522791E-4</v>
      </c>
      <c r="N3">
        <v>2.8341751073289402E-4</v>
      </c>
      <c r="O3">
        <v>3.6935283097592177E-2</v>
      </c>
      <c r="P3">
        <v>1.3356878372332176E-4</v>
      </c>
      <c r="Q3">
        <v>1.609497975649841E-4</v>
      </c>
      <c r="R3">
        <v>1.7017615023486279E-4</v>
      </c>
      <c r="S3">
        <v>5.2309763189250458E-6</v>
      </c>
      <c r="T3" s="4">
        <v>4.1524898748251084E-2</v>
      </c>
    </row>
    <row r="4" spans="1:20" x14ac:dyDescent="0.35">
      <c r="A4">
        <v>3</v>
      </c>
      <c r="B4">
        <v>129.50491391783922</v>
      </c>
      <c r="C4">
        <v>0.92221263427791744</v>
      </c>
      <c r="D4">
        <v>25.634642279523284</v>
      </c>
      <c r="E4">
        <v>12.845416284689588</v>
      </c>
      <c r="F4">
        <v>32.707166321947234</v>
      </c>
      <c r="G4">
        <v>0.33849075298907833</v>
      </c>
      <c r="H4">
        <v>4.2067742155743101E-3</v>
      </c>
      <c r="I4">
        <v>3.5088887594354236E-4</v>
      </c>
      <c r="J4">
        <v>1.257302711627474E-3</v>
      </c>
      <c r="K4">
        <v>1.6665850155234117E-2</v>
      </c>
      <c r="L4">
        <v>6.1043210203194696E-4</v>
      </c>
      <c r="M4">
        <v>1.7676052724611012E-4</v>
      </c>
      <c r="N4">
        <v>2.7312922092525687E-4</v>
      </c>
      <c r="O4">
        <v>3.6944698992439504E-2</v>
      </c>
      <c r="P4">
        <v>1.3322430080702511E-4</v>
      </c>
      <c r="Q4">
        <v>1.5940119093305847E-4</v>
      </c>
      <c r="R4">
        <v>1.7613938370938031E-4</v>
      </c>
      <c r="S4">
        <v>4.5949200441695388E-6</v>
      </c>
      <c r="T4" s="4">
        <v>4.1079760833017974E-2</v>
      </c>
    </row>
    <row r="5" spans="1:20" ht="13.75" customHeight="1" x14ac:dyDescent="0.35">
      <c r="A5">
        <v>4</v>
      </c>
    </row>
    <row r="6" spans="1:20" x14ac:dyDescent="0.35">
      <c r="A6" t="s">
        <v>11</v>
      </c>
      <c r="B6" s="6">
        <f>AVERAGE(B2:B5)</f>
        <v>129.67472993701929</v>
      </c>
      <c r="C6" s="5">
        <f t="shared" ref="C6:L6" si="0">AVERAGE(C2:C5)</f>
        <v>0.93806929400487249</v>
      </c>
      <c r="D6" s="12">
        <f t="shared" si="0"/>
        <v>25.497117480302489</v>
      </c>
      <c r="E6" s="12">
        <f t="shared" si="0"/>
        <v>13.135058449804452</v>
      </c>
      <c r="F6" s="12">
        <f t="shared" si="0"/>
        <v>32.908539875832652</v>
      </c>
      <c r="G6" s="5">
        <f t="shared" si="0"/>
        <v>0.3389089477507421</v>
      </c>
      <c r="H6" s="1">
        <f t="shared" si="0"/>
        <v>4.2336628061829876E-3</v>
      </c>
      <c r="I6" s="1">
        <f t="shared" si="0"/>
        <v>3.5200318124148383E-4</v>
      </c>
      <c r="J6" s="1">
        <f t="shared" si="0"/>
        <v>1.2574663385198847E-3</v>
      </c>
      <c r="K6" s="3">
        <f t="shared" si="0"/>
        <v>1.7081069414768824E-2</v>
      </c>
      <c r="L6" s="11">
        <f t="shared" si="0"/>
        <v>6.1735004502542275E-4</v>
      </c>
      <c r="M6" s="1">
        <f>AVERAGE(M2:M5)</f>
        <v>1.7666281957271258E-4</v>
      </c>
      <c r="N6" s="2">
        <f t="shared" ref="N6:S6" si="1">AVERAGE(N2:N5)</f>
        <v>2.820099360307077E-4</v>
      </c>
      <c r="O6" s="3">
        <f t="shared" si="1"/>
        <v>3.8793032626123554E-2</v>
      </c>
      <c r="P6" s="1">
        <f t="shared" si="1"/>
        <v>1.342860376409244E-4</v>
      </c>
      <c r="Q6" s="1">
        <f t="shared" si="1"/>
        <v>1.6131920109433088E-4</v>
      </c>
      <c r="R6" s="1">
        <f t="shared" si="1"/>
        <v>1.7512439076809629E-4</v>
      </c>
      <c r="S6" s="11">
        <f t="shared" si="1"/>
        <v>5.1354290523269767E-6</v>
      </c>
      <c r="T6" s="4">
        <f t="shared" ref="T6" si="2">AVERAGE(T2:T5)</f>
        <v>4.1167134580077515E-2</v>
      </c>
    </row>
    <row r="7" spans="1:20" x14ac:dyDescent="0.35">
      <c r="A7" t="s">
        <v>12</v>
      </c>
      <c r="B7" s="6">
        <f>STDEV(B2:B5)</f>
        <v>0.17926122663749966</v>
      </c>
      <c r="C7" s="5">
        <f t="shared" ref="C7:L7" si="3">STDEV(C2:C5)</f>
        <v>1.4208821810462945E-2</v>
      </c>
      <c r="D7" s="12">
        <f t="shared" si="3"/>
        <v>0.20851087849067956</v>
      </c>
      <c r="E7" s="12">
        <f t="shared" si="3"/>
        <v>0.25138677838999024</v>
      </c>
      <c r="F7" s="12">
        <f t="shared" si="3"/>
        <v>0.18280320024809116</v>
      </c>
      <c r="G7" s="5">
        <f t="shared" si="3"/>
        <v>1.2257141519159626E-3</v>
      </c>
      <c r="H7" s="1">
        <f t="shared" si="3"/>
        <v>2.5693164993882814E-5</v>
      </c>
      <c r="I7" s="1">
        <f t="shared" si="3"/>
        <v>1.0858689437299596E-6</v>
      </c>
      <c r="J7" s="1">
        <f t="shared" si="3"/>
        <v>1.094910857135463E-6</v>
      </c>
      <c r="K7" s="3">
        <f t="shared" si="3"/>
        <v>3.6152814233136383E-4</v>
      </c>
      <c r="L7" s="11">
        <f t="shared" si="3"/>
        <v>6.5689797207546058E-6</v>
      </c>
      <c r="M7" s="1">
        <f>STDEV(M2:M5)</f>
        <v>1.4018936809241958E-6</v>
      </c>
      <c r="N7" s="2">
        <f t="shared" ref="N7:S7" si="4">STDEV(N2:N5)</f>
        <v>8.2672908142063656E-6</v>
      </c>
      <c r="O7" s="3">
        <f t="shared" si="4"/>
        <v>3.209565619941649E-3</v>
      </c>
      <c r="P7" s="1">
        <f t="shared" si="4"/>
        <v>1.5502493961786077E-6</v>
      </c>
      <c r="Q7" s="1">
        <f t="shared" si="4"/>
        <v>2.1269089470720629E-6</v>
      </c>
      <c r="R7" s="1">
        <f t="shared" si="4"/>
        <v>4.5269046635183167E-6</v>
      </c>
      <c r="S7" s="11">
        <f t="shared" si="4"/>
        <v>4.9963497651047476E-7</v>
      </c>
      <c r="T7" s="4">
        <f t="shared" ref="T7" si="5">STDEV(T2:T5)</f>
        <v>3.2306373328986623E-4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</vt:lpstr>
      <vt:lpstr>ms</vt:lpstr>
      <vt:lpstr>fmol</vt:lpstr>
      <vt:lpstr>atoms</vt:lpstr>
      <vt:lpstr>conc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Bongjin Hong</dc:creator>
  <cp:lastModifiedBy>Hong, BongJin</cp:lastModifiedBy>
  <dcterms:created xsi:type="dcterms:W3CDTF">2023-05-25T19:55:35Z</dcterms:created>
  <dcterms:modified xsi:type="dcterms:W3CDTF">2024-07-03T22:00:42Z</dcterms:modified>
</cp:coreProperties>
</file>