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schnure/Library/CloudStorage/Dropbox/Documents_local/Hopkins/SOM_Job/3_Aging_multimorbidity/gmha/results/"/>
    </mc:Choice>
  </mc:AlternateContent>
  <xr:revisionPtr revIDLastSave="0" documentId="13_ncr:1_{894D9D30-9C4B-6A45-9BA5-981AC1F04309}" xr6:coauthVersionLast="47" xr6:coauthVersionMax="47" xr10:uidLastSave="{00000000-0000-0000-0000-000000000000}"/>
  <bookViews>
    <workbookView minimized="1" xWindow="0" yWindow="500" windowWidth="23520" windowHeight="16000" activeTab="1" xr2:uid="{15AAF7FA-C3A7-AC42-B407-874E7B401CE8}"/>
  </bookViews>
  <sheets>
    <sheet name="with_CIs" sheetId="1" r:id="rId1"/>
    <sheet name="transposed" sheetId="4" r:id="rId2"/>
    <sheet name="CIs_removed" sheetId="3" r:id="rId3"/>
    <sheet name="CIs_removed_ol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3" l="1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B20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B18" i="3"/>
  <c r="F7" i="2"/>
  <c r="F6" i="2"/>
  <c r="F5" i="2"/>
  <c r="F4" i="2"/>
</calcChain>
</file>

<file path=xl/sharedStrings.xml><?xml version="1.0" encoding="utf-8"?>
<sst xmlns="http://schemas.openxmlformats.org/spreadsheetml/2006/main" count="659" uniqueCount="206">
  <si>
    <t>Parameter</t>
  </si>
  <si>
    <t>Median age of PWH</t>
  </si>
  <si>
    <t>% PWH over age 50</t>
  </si>
  <si>
    <t>% PWH over age 65</t>
  </si>
  <si>
    <t>Year by which 50% of PWH will be age 50+</t>
  </si>
  <si>
    <t>Year by which 25% of PWH will be age 65+</t>
  </si>
  <si>
    <t># PWH over age 50</t>
  </si>
  <si>
    <t># PWH over age 65</t>
  </si>
  <si>
    <t>Change</t>
  </si>
  <si>
    <t>Kenya</t>
  </si>
  <si>
    <t>[40-42]</t>
  </si>
  <si>
    <t>[26-33]</t>
  </si>
  <si>
    <t>[368,073-461,131]</t>
  </si>
  <si>
    <t>[5-8]</t>
  </si>
  <si>
    <t>[68,396-109,296]</t>
  </si>
  <si>
    <t>[49-53]</t>
  </si>
  <si>
    <t>[48-59]</t>
  </si>
  <si>
    <t>[503,352-682,672]</t>
  </si>
  <si>
    <t>[16-25]</t>
  </si>
  <si>
    <t>[171,109-288,001]</t>
  </si>
  <si>
    <t>Global</t>
  </si>
  <si>
    <t>South Africa</t>
  </si>
  <si>
    <t>Moz</t>
  </si>
  <si>
    <t>Nigeria</t>
  </si>
  <si>
    <t>Tanz</t>
  </si>
  <si>
    <t>Uganda</t>
  </si>
  <si>
    <t>Zam</t>
  </si>
  <si>
    <t>Zim</t>
  </si>
  <si>
    <t>Malawi</t>
  </si>
  <si>
    <t>R(1)</t>
  </si>
  <si>
    <t>R(2)</t>
  </si>
  <si>
    <t>42 [42-42]</t>
  </si>
  <si>
    <t>50 [49-51]</t>
  </si>
  <si>
    <t>7% [7-8]</t>
  </si>
  <si>
    <t>19% [18-20]</t>
  </si>
  <si>
    <t>NA</t>
  </si>
  <si>
    <t>51 [50-52]</t>
  </si>
  <si>
    <t>49 [49-50]</t>
  </si>
  <si>
    <t>21% [20-22]</t>
  </si>
  <si>
    <t>4% [4-5]</t>
  </si>
  <si>
    <t>41 [40-41]</t>
  </si>
  <si>
    <t>28% [27-29]</t>
  </si>
  <si>
    <t>5% [5-5]</t>
  </si>
  <si>
    <t>42 [42-43]</t>
  </si>
  <si>
    <t>25% [24-26]</t>
  </si>
  <si>
    <t>53 [52-54]</t>
  </si>
  <si>
    <t>59% [57-60]</t>
  </si>
  <si>
    <t>6% [6-7]</t>
  </si>
  <si>
    <t>24% [22-26]</t>
  </si>
  <si>
    <t>5% [5-6]</t>
  </si>
  <si>
    <t>17% [16-19]</t>
  </si>
  <si>
    <t>41 [41-41]</t>
  </si>
  <si>
    <t>29% [29-30]</t>
  </si>
  <si>
    <t>51% [49-52]</t>
  </si>
  <si>
    <t>11,491,164 [11,245,413-11,737,182]</t>
  </si>
  <si>
    <t>20,150,078 [19,443,635-20,766,827]</t>
  </si>
  <si>
    <t>7% [6-7]</t>
  </si>
  <si>
    <t>20% [19-20]</t>
  </si>
  <si>
    <t>2,605,410 [2,515,149-2,704,203]</t>
  </si>
  <si>
    <t>7,774,210 [7,433,018-8,086,449]</t>
  </si>
  <si>
    <t>42 [41-42]</t>
  </si>
  <si>
    <t>51 [50-51]</t>
  </si>
  <si>
    <t>30% [28-31]</t>
  </si>
  <si>
    <t>53% [52-54]</t>
  </si>
  <si>
    <t>2,272,446 [2,181,035-2,365,154]</t>
  </si>
  <si>
    <t>3,911,567 [3,740,732-4,048,009]</t>
  </si>
  <si>
    <t>20% [19-22]</t>
  </si>
  <si>
    <t>518,953 [486,065-560,670]</t>
  </si>
  <si>
    <t>1,495,748 [1,380,636-1,596,530]</t>
  </si>
  <si>
    <t>36 [36-37]</t>
  </si>
  <si>
    <t>20% [19-21]</t>
  </si>
  <si>
    <t>49% [48-50]</t>
  </si>
  <si>
    <t>509,466 [483,879-533,781]</t>
  </si>
  <si>
    <t>1,128,757 [1,081,549-1,176,324]</t>
  </si>
  <si>
    <t>4% [4-4]</t>
  </si>
  <si>
    <t>16% [15-18]</t>
  </si>
  <si>
    <t>101,653 [91,362-111,966]</t>
  </si>
  <si>
    <t>379,475 [339,005-419,343]</t>
  </si>
  <si>
    <t>38 [37-38]</t>
  </si>
  <si>
    <t>43 [42-44]</t>
  </si>
  <si>
    <t>35% [32-37]</t>
  </si>
  <si>
    <t>375,420 [358,579-394,271]</t>
  </si>
  <si>
    <t>614,386 [578,590-653,256]</t>
  </si>
  <si>
    <t>12% [11-14]</t>
  </si>
  <si>
    <t>66,929 [61,896-72,218]</t>
  </si>
  <si>
    <t>220,558 [195,841-245,484]</t>
  </si>
  <si>
    <t>31% [29-32]</t>
  </si>
  <si>
    <t>436,788 [414,660-458,719]</t>
  </si>
  <si>
    <t>666,860 [630,457-699,275]</t>
  </si>
  <si>
    <t>100,662 [91,612-109,256]</t>
  </si>
  <si>
    <t>275,818 [249,150-300,210]</t>
  </si>
  <si>
    <t>40 [39-40]</t>
  </si>
  <si>
    <t>53 [52-53]</t>
  </si>
  <si>
    <t>28% [27-28]</t>
  </si>
  <si>
    <t>58% [56-59]</t>
  </si>
  <si>
    <t>378,924 [367,567-390,478]</t>
  </si>
  <si>
    <t>668,145 [631,189-703,577]</t>
  </si>
  <si>
    <t>23% [21-25]</t>
  </si>
  <si>
    <t>84,793 [79,249-90,368]</t>
  </si>
  <si>
    <t>266,629 [234,811-296,825]</t>
  </si>
  <si>
    <t>30% [29-31]</t>
  </si>
  <si>
    <t>59% [57-61]</t>
  </si>
  <si>
    <t>390,882 [374,687-408,169]</t>
  </si>
  <si>
    <t>579,727 [545,191-614,624]</t>
  </si>
  <si>
    <t>21% [19-24]</t>
  </si>
  <si>
    <t>80,925 [73,556-88,866]</t>
  </si>
  <si>
    <t>209,584 [182,733-239,394]</t>
  </si>
  <si>
    <t>50 [50-51]</t>
  </si>
  <si>
    <t>27% [27-28]</t>
  </si>
  <si>
    <t>53% [51-54]</t>
  </si>
  <si>
    <t>271,958 [261,420-283,488]</t>
  </si>
  <si>
    <t>402,282 [379,952-426,011]</t>
  </si>
  <si>
    <t>52,397 [48,303-56,956]</t>
  </si>
  <si>
    <t>131,986 [118,802-148,076]</t>
  </si>
  <si>
    <t>49 [47-51]</t>
  </si>
  <si>
    <t>48% [44-52]</t>
  </si>
  <si>
    <t>2,909,356 [2,741,788-3,102,569]</t>
  </si>
  <si>
    <t>5,301,538 [4,945,128-5,655,335]</t>
  </si>
  <si>
    <t>7% [6-8]</t>
  </si>
  <si>
    <t>20% [18-22]</t>
  </si>
  <si>
    <t>717,497 [629,173-812,478]</t>
  </si>
  <si>
    <t>2,168,493 [1,968,896-2,373,206]</t>
  </si>
  <si>
    <t>34% [32-36]</t>
  </si>
  <si>
    <t>49% [43-55]</t>
  </si>
  <si>
    <t>2,834,372 [2,688,032-2,981,979]</t>
  </si>
  <si>
    <t>5,087,533 [4,494,166-5,470,847]</t>
  </si>
  <si>
    <t>9% [8-9]</t>
  </si>
  <si>
    <t>20% [17-22]</t>
  </si>
  <si>
    <t>725,197 [691,731-756,098]</t>
  </si>
  <si>
    <t>2,016,518 [1,749,827-2,229,682]</t>
  </si>
  <si>
    <t>All low</t>
  </si>
  <si>
    <t>All lower middle</t>
  </si>
  <si>
    <t>All upper middle</t>
  </si>
  <si>
    <t>All high</t>
  </si>
  <si>
    <t>39 [38-39]</t>
  </si>
  <si>
    <t>48 [48-49]</t>
  </si>
  <si>
    <t>25% [24-25]</t>
  </si>
  <si>
    <t>47% [45-48]</t>
  </si>
  <si>
    <t>1,822,631 [1,745,904-1,897,457]</t>
  </si>
  <si>
    <t>3,248,099 [3,116,925-3,392,972]</t>
  </si>
  <si>
    <t>17% [16-18]</t>
  </si>
  <si>
    <t>362,571 [338,098-385,170]</t>
  </si>
  <si>
    <t>1,184,627 [1,108,541-1,261,829]</t>
  </si>
  <si>
    <t>54% [52-55]</t>
  </si>
  <si>
    <t>3,171,657 [3,064,621-3,289,675]</t>
  </si>
  <si>
    <t>5,562,252 [5,394,490-5,746,009]</t>
  </si>
  <si>
    <t>6% [5-6]</t>
  </si>
  <si>
    <t>660,406 [623,854-699,319]</t>
  </si>
  <si>
    <t>2,102,717 [2,008,877-2,211,086]</t>
  </si>
  <si>
    <t>50 [49-50]</t>
  </si>
  <si>
    <t>50% [49-52]</t>
  </si>
  <si>
    <t>3,266,440 [3,171,974-3,368,517]</t>
  </si>
  <si>
    <t>5,816,349 [5,578,485-6,036,163]</t>
  </si>
  <si>
    <t>714,697 [673,403-765,875]</t>
  </si>
  <si>
    <t>2,198,791 [2,049,705-2,330,974]</t>
  </si>
  <si>
    <t>52 [51-52]</t>
  </si>
  <si>
    <t>63 [63-64]</t>
  </si>
  <si>
    <t>57% [55-58]</t>
  </si>
  <si>
    <t>82% [81-84]</t>
  </si>
  <si>
    <t>402,272 [387,880-415,000]</t>
  </si>
  <si>
    <t>508,311 [494,145-520,524]</t>
  </si>
  <si>
    <t>141,005 [134,199-147,924]</t>
  </si>
  <si>
    <t>287,523 [277,434-296,738]</t>
  </si>
  <si>
    <t>52 [52-52]</t>
  </si>
  <si>
    <t>56% [55-57]</t>
  </si>
  <si>
    <t>570,564 [542,429-596,526]</t>
  </si>
  <si>
    <t>925,906 [901,392-951,369]</t>
  </si>
  <si>
    <t>5% [4-5]</t>
  </si>
  <si>
    <t>99,072 [91,250-107,711]</t>
  </si>
  <si>
    <t>340,531 [322,926-358,982]</t>
  </si>
  <si>
    <t>54 [53-54]</t>
  </si>
  <si>
    <t>32% [31-33]</t>
  </si>
  <si>
    <t>60% [59-61]</t>
  </si>
  <si>
    <t>569,465 [548,913-588,202]</t>
  </si>
  <si>
    <t>911,022 [882,343-943,754]</t>
  </si>
  <si>
    <t>25% [23-26]</t>
  </si>
  <si>
    <t>129,469 [121,494-137,528]</t>
  </si>
  <si>
    <t>372,358 [344,305-401,485]</t>
  </si>
  <si>
    <t>R1 low</t>
  </si>
  <si>
    <t>R1 lower middle</t>
  </si>
  <si>
    <t>R1 upper middle</t>
  </si>
  <si>
    <t>R1 high</t>
  </si>
  <si>
    <t>42 [41-43]</t>
  </si>
  <si>
    <t>51 [49-53]</t>
  </si>
  <si>
    <t>28% [26-30]</t>
  </si>
  <si>
    <t>53% [49-57]</t>
  </si>
  <si>
    <t>666,500 [614,728-714,645]</t>
  </si>
  <si>
    <t>1,101,321 [1,013,746-1,191,612]</t>
  </si>
  <si>
    <t>6% [5-7]</t>
  </si>
  <si>
    <t>22% [19-24]</t>
  </si>
  <si>
    <t>141,093 [120,839-157,943]</t>
  </si>
  <si>
    <t>452,623 [404,574-494,389]</t>
  </si>
  <si>
    <t>48 [46-49]</t>
  </si>
  <si>
    <t>23% [22-25]</t>
  </si>
  <si>
    <t>46% [42-50]</t>
  </si>
  <si>
    <t>824,703 [761,629-886,079]</t>
  </si>
  <si>
    <t>1,811,502 [1,702,107-1,940,849]</t>
  </si>
  <si>
    <t>165,214 [144,897-188,738]</t>
  </si>
  <si>
    <t>640,609 [582,055-700,187]</t>
  </si>
  <si>
    <t>40 [39-41]</t>
  </si>
  <si>
    <t>45% [41-48]</t>
  </si>
  <si>
    <t>985,279 [931,615-1,040,833]</t>
  </si>
  <si>
    <t>1,892,652 [1,730,053-2,039,844]</t>
  </si>
  <si>
    <t>17% [15-18]</t>
  </si>
  <si>
    <t>194,191 [174,798-214,612]</t>
  </si>
  <si>
    <t>694,288 [606,212-775,320]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</si>
</sst>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9" fontId="2" fillId="0" borderId="0" xfId="2" applyFont="1"/>
    <xf numFmtId="0" fontId="2" fillId="0" borderId="0" xfId="0" applyFont="1" applyAlignment="1">
      <alignment horizontal="right"/>
    </xf>
    <xf numFmtId="164" fontId="2" fillId="0" borderId="0" xfId="1" applyNumberFormat="1" applyFont="1"/>
    <xf numFmtId="9" fontId="0" fillId="0" borderId="0" xfId="0" applyNumberFormat="1"/>
    <xf numFmtId="3" fontId="0" fillId="0" borderId="0" xfId="0" applyNumberFormat="1"/>
    <xf numFmtId="9" fontId="2" fillId="0" borderId="0" xfId="0" applyNumberFormat="1" applyFont="1"/>
    <xf numFmtId="3" fontId="2" fillId="0" borderId="0" xfId="0" applyNumberFormat="1" applyFont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A2AF-B522-C64A-98F6-CC1691B18313}">
  <dimension ref="A1:AO10"/>
  <sheetViews>
    <sheetView topLeftCell="AE1" zoomScale="90" zoomScaleNormal="90" workbookViewId="0">
      <selection activeCell="AH2" sqref="AH2:AO10"/>
    </sheetView>
  </sheetViews>
  <sheetFormatPr baseColWidth="10" defaultRowHeight="16" x14ac:dyDescent="0.2"/>
  <cols>
    <col min="1" max="1" width="34.83203125" style="1" bestFit="1" customWidth="1"/>
    <col min="2" max="13" width="23" style="1" customWidth="1"/>
    <col min="14" max="15" width="23" style="1" bestFit="1" customWidth="1"/>
    <col min="16" max="41" width="23" style="1" customWidth="1"/>
    <col min="42" max="16384" width="10.83203125" style="1"/>
  </cols>
  <sheetData>
    <row r="1" spans="1:41" x14ac:dyDescent="0.2">
      <c r="A1" s="1" t="s">
        <v>0</v>
      </c>
    </row>
    <row r="2" spans="1:41" x14ac:dyDescent="0.2">
      <c r="B2" s="1" t="s">
        <v>20</v>
      </c>
      <c r="D2" s="1" t="s">
        <v>21</v>
      </c>
      <c r="F2" s="1" t="s">
        <v>22</v>
      </c>
      <c r="H2" s="1" t="s">
        <v>23</v>
      </c>
      <c r="J2" s="1" t="s">
        <v>24</v>
      </c>
      <c r="L2" s="1" t="s">
        <v>25</v>
      </c>
      <c r="N2" s="1" t="s">
        <v>9</v>
      </c>
      <c r="P2" s="1" t="s">
        <v>26</v>
      </c>
      <c r="R2" s="1" t="s">
        <v>27</v>
      </c>
      <c r="T2" s="1" t="s">
        <v>28</v>
      </c>
      <c r="V2" s="1" t="s">
        <v>29</v>
      </c>
      <c r="X2" s="1" t="s">
        <v>30</v>
      </c>
      <c r="Z2" s="1" t="s">
        <v>130</v>
      </c>
      <c r="AB2" s="1" t="s">
        <v>131</v>
      </c>
      <c r="AD2" s="1" t="s">
        <v>132</v>
      </c>
      <c r="AF2" s="1" t="s">
        <v>133</v>
      </c>
      <c r="AH2" s="1" t="s">
        <v>178</v>
      </c>
      <c r="AJ2" s="1" t="s">
        <v>179</v>
      </c>
      <c r="AL2" s="1" t="s">
        <v>180</v>
      </c>
      <c r="AN2" s="1" t="s">
        <v>181</v>
      </c>
    </row>
    <row r="3" spans="1:41" x14ac:dyDescent="0.2">
      <c r="A3" s="2"/>
      <c r="B3" s="1">
        <v>2025</v>
      </c>
      <c r="C3" s="1">
        <v>2040</v>
      </c>
      <c r="D3" s="1">
        <v>2025</v>
      </c>
      <c r="E3" s="1">
        <v>2040</v>
      </c>
      <c r="F3" s="1">
        <v>2025</v>
      </c>
      <c r="G3" s="1">
        <v>2040</v>
      </c>
      <c r="H3" s="1">
        <v>2025</v>
      </c>
      <c r="I3" s="1">
        <v>2040</v>
      </c>
      <c r="J3" s="1">
        <v>2025</v>
      </c>
      <c r="K3" s="1">
        <v>2040</v>
      </c>
      <c r="L3" s="1">
        <v>2025</v>
      </c>
      <c r="M3" s="1">
        <v>2040</v>
      </c>
      <c r="N3" s="1">
        <v>2025</v>
      </c>
      <c r="O3" s="1">
        <v>2040</v>
      </c>
      <c r="P3" s="1">
        <v>2025</v>
      </c>
      <c r="Q3" s="1">
        <v>2040</v>
      </c>
      <c r="R3" s="1">
        <v>2025</v>
      </c>
      <c r="S3" s="1">
        <v>2040</v>
      </c>
      <c r="T3" s="1">
        <v>2025</v>
      </c>
      <c r="U3" s="1">
        <v>2040</v>
      </c>
      <c r="V3" s="1">
        <v>2025</v>
      </c>
      <c r="W3" s="1">
        <v>2040</v>
      </c>
      <c r="X3" s="1">
        <v>2025</v>
      </c>
      <c r="Y3" s="1">
        <v>2040</v>
      </c>
      <c r="Z3" s="1">
        <v>2025</v>
      </c>
      <c r="AA3" s="1">
        <v>2040</v>
      </c>
      <c r="AB3" s="1">
        <v>2025</v>
      </c>
      <c r="AC3" s="1">
        <v>2040</v>
      </c>
      <c r="AD3" s="1">
        <v>2025</v>
      </c>
      <c r="AE3" s="1">
        <v>2040</v>
      </c>
      <c r="AF3" s="1">
        <v>2025</v>
      </c>
      <c r="AG3" s="1">
        <v>2040</v>
      </c>
      <c r="AH3" s="1">
        <v>2025</v>
      </c>
      <c r="AI3" s="1">
        <v>2040</v>
      </c>
      <c r="AJ3" s="10">
        <v>2025</v>
      </c>
      <c r="AK3" s="10">
        <v>2040</v>
      </c>
      <c r="AL3" s="10">
        <v>2025</v>
      </c>
      <c r="AM3" s="10">
        <v>2040</v>
      </c>
      <c r="AN3" s="10">
        <v>2025</v>
      </c>
      <c r="AO3" s="10">
        <v>2040</v>
      </c>
    </row>
    <row r="4" spans="1:41" x14ac:dyDescent="0.2">
      <c r="A4" s="2" t="s">
        <v>1</v>
      </c>
      <c r="B4" t="s">
        <v>51</v>
      </c>
      <c r="C4" t="s">
        <v>32</v>
      </c>
      <c r="D4" t="s">
        <v>60</v>
      </c>
      <c r="E4" t="s">
        <v>61</v>
      </c>
      <c r="F4" t="s">
        <v>69</v>
      </c>
      <c r="G4" t="s">
        <v>37</v>
      </c>
      <c r="H4" t="s">
        <v>40</v>
      </c>
      <c r="I4" t="s">
        <v>163</v>
      </c>
      <c r="J4" t="s">
        <v>31</v>
      </c>
      <c r="K4" t="s">
        <v>170</v>
      </c>
      <c r="L4" t="s">
        <v>78</v>
      </c>
      <c r="M4" t="s">
        <v>79</v>
      </c>
      <c r="N4" t="s">
        <v>43</v>
      </c>
      <c r="O4" t="s">
        <v>45</v>
      </c>
      <c r="P4" t="s">
        <v>91</v>
      </c>
      <c r="Q4" t="s">
        <v>92</v>
      </c>
      <c r="R4" t="s">
        <v>31</v>
      </c>
      <c r="S4" t="s">
        <v>45</v>
      </c>
      <c r="T4" t="s">
        <v>51</v>
      </c>
      <c r="U4" t="s">
        <v>107</v>
      </c>
      <c r="V4" t="s">
        <v>40</v>
      </c>
      <c r="W4" t="s">
        <v>114</v>
      </c>
      <c r="X4" t="s">
        <v>79</v>
      </c>
      <c r="Y4" t="s">
        <v>114</v>
      </c>
      <c r="Z4" t="s">
        <v>134</v>
      </c>
      <c r="AA4" t="s">
        <v>135</v>
      </c>
      <c r="AB4" t="s">
        <v>40</v>
      </c>
      <c r="AC4" t="s">
        <v>36</v>
      </c>
      <c r="AD4" t="s">
        <v>51</v>
      </c>
      <c r="AE4" t="s">
        <v>149</v>
      </c>
      <c r="AF4" t="s">
        <v>155</v>
      </c>
      <c r="AG4" t="s">
        <v>156</v>
      </c>
      <c r="AH4" t="s">
        <v>182</v>
      </c>
      <c r="AI4" t="s">
        <v>183</v>
      </c>
      <c r="AJ4" t="s">
        <v>91</v>
      </c>
      <c r="AK4" t="s">
        <v>192</v>
      </c>
      <c r="AL4" t="s">
        <v>199</v>
      </c>
      <c r="AM4" t="s">
        <v>192</v>
      </c>
      <c r="AN4" t="s">
        <v>155</v>
      </c>
      <c r="AO4" t="s">
        <v>156</v>
      </c>
    </row>
    <row r="5" spans="1:41" x14ac:dyDescent="0.2">
      <c r="A5" s="1" t="s">
        <v>2</v>
      </c>
      <c r="B5" t="s">
        <v>52</v>
      </c>
      <c r="C5" t="s">
        <v>53</v>
      </c>
      <c r="D5" t="s">
        <v>62</v>
      </c>
      <c r="E5" t="s">
        <v>63</v>
      </c>
      <c r="F5" t="s">
        <v>70</v>
      </c>
      <c r="G5" t="s">
        <v>71</v>
      </c>
      <c r="H5" t="s">
        <v>41</v>
      </c>
      <c r="I5" t="s">
        <v>164</v>
      </c>
      <c r="J5" t="s">
        <v>171</v>
      </c>
      <c r="K5" t="s">
        <v>172</v>
      </c>
      <c r="L5" t="s">
        <v>44</v>
      </c>
      <c r="M5" t="s">
        <v>80</v>
      </c>
      <c r="N5" t="s">
        <v>86</v>
      </c>
      <c r="O5" t="s">
        <v>46</v>
      </c>
      <c r="P5" t="s">
        <v>93</v>
      </c>
      <c r="Q5" t="s">
        <v>94</v>
      </c>
      <c r="R5" t="s">
        <v>100</v>
      </c>
      <c r="S5" t="s">
        <v>101</v>
      </c>
      <c r="T5" t="s">
        <v>108</v>
      </c>
      <c r="U5" t="s">
        <v>109</v>
      </c>
      <c r="V5" t="s">
        <v>41</v>
      </c>
      <c r="W5" t="s">
        <v>115</v>
      </c>
      <c r="X5" t="s">
        <v>122</v>
      </c>
      <c r="Y5" t="s">
        <v>123</v>
      </c>
      <c r="Z5" t="s">
        <v>136</v>
      </c>
      <c r="AA5" t="s">
        <v>137</v>
      </c>
      <c r="AB5" t="s">
        <v>93</v>
      </c>
      <c r="AC5" t="s">
        <v>143</v>
      </c>
      <c r="AD5" t="s">
        <v>41</v>
      </c>
      <c r="AE5" t="s">
        <v>150</v>
      </c>
      <c r="AF5" t="s">
        <v>157</v>
      </c>
      <c r="AG5" t="s">
        <v>158</v>
      </c>
      <c r="AH5" t="s">
        <v>184</v>
      </c>
      <c r="AI5" t="s">
        <v>185</v>
      </c>
      <c r="AJ5" t="s">
        <v>193</v>
      </c>
      <c r="AK5" t="s">
        <v>194</v>
      </c>
      <c r="AL5" t="s">
        <v>44</v>
      </c>
      <c r="AM5" t="s">
        <v>200</v>
      </c>
      <c r="AN5" t="s">
        <v>157</v>
      </c>
      <c r="AO5" t="s">
        <v>158</v>
      </c>
    </row>
    <row r="6" spans="1:41" x14ac:dyDescent="0.2">
      <c r="A6" s="1" t="s">
        <v>6</v>
      </c>
      <c r="B6" t="s">
        <v>54</v>
      </c>
      <c r="C6" t="s">
        <v>55</v>
      </c>
      <c r="D6" t="s">
        <v>64</v>
      </c>
      <c r="E6" t="s">
        <v>65</v>
      </c>
      <c r="F6" t="s">
        <v>72</v>
      </c>
      <c r="G6" t="s">
        <v>73</v>
      </c>
      <c r="H6" t="s">
        <v>165</v>
      </c>
      <c r="I6" t="s">
        <v>166</v>
      </c>
      <c r="J6" t="s">
        <v>173</v>
      </c>
      <c r="K6" t="s">
        <v>174</v>
      </c>
      <c r="L6" t="s">
        <v>81</v>
      </c>
      <c r="M6" t="s">
        <v>82</v>
      </c>
      <c r="N6" t="s">
        <v>87</v>
      </c>
      <c r="O6" t="s">
        <v>88</v>
      </c>
      <c r="P6" t="s">
        <v>95</v>
      </c>
      <c r="Q6" t="s">
        <v>96</v>
      </c>
      <c r="R6" t="s">
        <v>102</v>
      </c>
      <c r="S6" t="s">
        <v>103</v>
      </c>
      <c r="T6" t="s">
        <v>110</v>
      </c>
      <c r="U6" t="s">
        <v>111</v>
      </c>
      <c r="V6" t="s">
        <v>116</v>
      </c>
      <c r="W6" t="s">
        <v>117</v>
      </c>
      <c r="X6" t="s">
        <v>124</v>
      </c>
      <c r="Y6" t="s">
        <v>125</v>
      </c>
      <c r="Z6" t="s">
        <v>138</v>
      </c>
      <c r="AA6" t="s">
        <v>139</v>
      </c>
      <c r="AB6" t="s">
        <v>144</v>
      </c>
      <c r="AC6" t="s">
        <v>145</v>
      </c>
      <c r="AD6" t="s">
        <v>151</v>
      </c>
      <c r="AE6" t="s">
        <v>152</v>
      </c>
      <c r="AF6" t="s">
        <v>159</v>
      </c>
      <c r="AG6" t="s">
        <v>160</v>
      </c>
      <c r="AH6" t="s">
        <v>186</v>
      </c>
      <c r="AI6" t="s">
        <v>187</v>
      </c>
      <c r="AJ6" t="s">
        <v>195</v>
      </c>
      <c r="AK6" t="s">
        <v>196</v>
      </c>
      <c r="AL6" t="s">
        <v>201</v>
      </c>
      <c r="AM6" t="s">
        <v>202</v>
      </c>
      <c r="AN6" t="s">
        <v>159</v>
      </c>
      <c r="AO6" t="s">
        <v>160</v>
      </c>
    </row>
    <row r="7" spans="1:41" x14ac:dyDescent="0.2">
      <c r="A7" s="1" t="s">
        <v>3</v>
      </c>
      <c r="B7" t="s">
        <v>56</v>
      </c>
      <c r="C7" t="s">
        <v>57</v>
      </c>
      <c r="D7" t="s">
        <v>56</v>
      </c>
      <c r="E7" t="s">
        <v>66</v>
      </c>
      <c r="F7" t="s">
        <v>74</v>
      </c>
      <c r="G7" t="s">
        <v>75</v>
      </c>
      <c r="H7" t="s">
        <v>167</v>
      </c>
      <c r="I7" t="s">
        <v>38</v>
      </c>
      <c r="J7" t="s">
        <v>33</v>
      </c>
      <c r="K7" t="s">
        <v>175</v>
      </c>
      <c r="L7" t="s">
        <v>39</v>
      </c>
      <c r="M7" t="s">
        <v>83</v>
      </c>
      <c r="N7" t="s">
        <v>33</v>
      </c>
      <c r="O7" t="s">
        <v>48</v>
      </c>
      <c r="P7" t="s">
        <v>47</v>
      </c>
      <c r="Q7" t="s">
        <v>97</v>
      </c>
      <c r="R7" t="s">
        <v>47</v>
      </c>
      <c r="S7" t="s">
        <v>104</v>
      </c>
      <c r="T7" t="s">
        <v>49</v>
      </c>
      <c r="U7" t="s">
        <v>50</v>
      </c>
      <c r="V7" t="s">
        <v>118</v>
      </c>
      <c r="W7" t="s">
        <v>119</v>
      </c>
      <c r="X7" t="s">
        <v>126</v>
      </c>
      <c r="Y7" t="s">
        <v>127</v>
      </c>
      <c r="Z7" t="s">
        <v>42</v>
      </c>
      <c r="AA7" t="s">
        <v>140</v>
      </c>
      <c r="AB7" t="s">
        <v>146</v>
      </c>
      <c r="AC7" t="s">
        <v>70</v>
      </c>
      <c r="AD7" t="s">
        <v>47</v>
      </c>
      <c r="AE7" t="s">
        <v>34</v>
      </c>
      <c r="AF7" t="s">
        <v>70</v>
      </c>
      <c r="AG7" t="s">
        <v>137</v>
      </c>
      <c r="AH7" t="s">
        <v>188</v>
      </c>
      <c r="AI7" t="s">
        <v>189</v>
      </c>
      <c r="AJ7" t="s">
        <v>167</v>
      </c>
      <c r="AK7" t="s">
        <v>75</v>
      </c>
      <c r="AL7" t="s">
        <v>167</v>
      </c>
      <c r="AM7" t="s">
        <v>203</v>
      </c>
      <c r="AN7" t="s">
        <v>70</v>
      </c>
      <c r="AO7" t="s">
        <v>137</v>
      </c>
    </row>
    <row r="8" spans="1:41" x14ac:dyDescent="0.2">
      <c r="A8" s="1" t="s">
        <v>7</v>
      </c>
      <c r="B8" t="s">
        <v>58</v>
      </c>
      <c r="C8" t="s">
        <v>59</v>
      </c>
      <c r="D8" t="s">
        <v>67</v>
      </c>
      <c r="E8" t="s">
        <v>68</v>
      </c>
      <c r="F8" t="s">
        <v>76</v>
      </c>
      <c r="G8" t="s">
        <v>77</v>
      </c>
      <c r="H8" t="s">
        <v>168</v>
      </c>
      <c r="I8" t="s">
        <v>169</v>
      </c>
      <c r="J8" t="s">
        <v>176</v>
      </c>
      <c r="K8" t="s">
        <v>177</v>
      </c>
      <c r="L8" t="s">
        <v>84</v>
      </c>
      <c r="M8" t="s">
        <v>85</v>
      </c>
      <c r="N8" t="s">
        <v>89</v>
      </c>
      <c r="O8" t="s">
        <v>90</v>
      </c>
      <c r="P8" t="s">
        <v>98</v>
      </c>
      <c r="Q8" t="s">
        <v>99</v>
      </c>
      <c r="R8" t="s">
        <v>105</v>
      </c>
      <c r="S8" t="s">
        <v>106</v>
      </c>
      <c r="T8" t="s">
        <v>112</v>
      </c>
      <c r="U8" t="s">
        <v>113</v>
      </c>
      <c r="V8" t="s">
        <v>120</v>
      </c>
      <c r="W8" t="s">
        <v>121</v>
      </c>
      <c r="X8" t="s">
        <v>128</v>
      </c>
      <c r="Y8" t="s">
        <v>129</v>
      </c>
      <c r="Z8" t="s">
        <v>141</v>
      </c>
      <c r="AA8" t="s">
        <v>142</v>
      </c>
      <c r="AB8" t="s">
        <v>147</v>
      </c>
      <c r="AC8" t="s">
        <v>148</v>
      </c>
      <c r="AD8" t="s">
        <v>153</v>
      </c>
      <c r="AE8" t="s">
        <v>154</v>
      </c>
      <c r="AF8" t="s">
        <v>161</v>
      </c>
      <c r="AG8" t="s">
        <v>162</v>
      </c>
      <c r="AH8" t="s">
        <v>190</v>
      </c>
      <c r="AI8" t="s">
        <v>191</v>
      </c>
      <c r="AJ8" t="s">
        <v>197</v>
      </c>
      <c r="AK8" t="s">
        <v>198</v>
      </c>
      <c r="AL8" t="s">
        <v>204</v>
      </c>
      <c r="AM8" t="s">
        <v>205</v>
      </c>
      <c r="AN8" t="s">
        <v>161</v>
      </c>
      <c r="AO8" t="s">
        <v>162</v>
      </c>
    </row>
    <row r="9" spans="1:41" x14ac:dyDescent="0.2">
      <c r="A9" s="1" t="s">
        <v>4</v>
      </c>
      <c r="B9">
        <v>2040</v>
      </c>
      <c r="C9">
        <v>2040</v>
      </c>
      <c r="D9">
        <v>2038</v>
      </c>
      <c r="E9">
        <v>2038</v>
      </c>
      <c r="F9">
        <v>2040</v>
      </c>
      <c r="G9">
        <v>2040</v>
      </c>
      <c r="H9">
        <v>2037</v>
      </c>
      <c r="I9">
        <v>2037</v>
      </c>
      <c r="J9">
        <v>2035</v>
      </c>
      <c r="K9">
        <v>2035</v>
      </c>
      <c r="L9" t="s">
        <v>35</v>
      </c>
      <c r="M9" t="s">
        <v>35</v>
      </c>
      <c r="N9">
        <v>2035</v>
      </c>
      <c r="O9">
        <v>2035</v>
      </c>
      <c r="P9">
        <v>2037</v>
      </c>
      <c r="Q9">
        <v>2037</v>
      </c>
      <c r="R9">
        <v>2035</v>
      </c>
      <c r="S9">
        <v>2035</v>
      </c>
      <c r="T9">
        <v>2039</v>
      </c>
      <c r="U9">
        <v>2039</v>
      </c>
      <c r="V9">
        <v>2040</v>
      </c>
      <c r="W9">
        <v>2040</v>
      </c>
      <c r="X9" t="s">
        <v>35</v>
      </c>
      <c r="Y9" t="s">
        <v>35</v>
      </c>
      <c r="Z9" t="s">
        <v>35</v>
      </c>
      <c r="AA9" t="s">
        <v>35</v>
      </c>
      <c r="AB9">
        <v>2038</v>
      </c>
      <c r="AC9">
        <v>2038</v>
      </c>
      <c r="AD9">
        <v>2040</v>
      </c>
      <c r="AE9">
        <v>2040</v>
      </c>
      <c r="AF9">
        <v>2022</v>
      </c>
      <c r="AG9">
        <v>2022</v>
      </c>
      <c r="AH9">
        <v>2038</v>
      </c>
      <c r="AI9">
        <v>2038</v>
      </c>
      <c r="AJ9">
        <v>2040</v>
      </c>
      <c r="AK9">
        <v>2040</v>
      </c>
      <c r="AL9" t="s">
        <v>35</v>
      </c>
      <c r="AM9" t="s">
        <v>35</v>
      </c>
      <c r="AN9">
        <v>2022</v>
      </c>
      <c r="AO9">
        <v>2022</v>
      </c>
    </row>
    <row r="10" spans="1:41" x14ac:dyDescent="0.2">
      <c r="A10" s="1" t="s">
        <v>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35</v>
      </c>
      <c r="AL10" t="s">
        <v>35</v>
      </c>
      <c r="AM10" t="s">
        <v>35</v>
      </c>
      <c r="AN10" t="s">
        <v>35</v>
      </c>
      <c r="AO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74B9-4F8B-F742-8650-D1CCACA40870}">
  <dimension ref="A1:I41"/>
  <sheetViews>
    <sheetView tabSelected="1" workbookViewId="0"/>
  </sheetViews>
  <sheetFormatPr baseColWidth="10" defaultRowHeight="16" x14ac:dyDescent="0.2"/>
  <cols>
    <col min="1" max="1" width="14" bestFit="1" customWidth="1"/>
    <col min="3" max="3" width="16.6640625" bestFit="1" customWidth="1"/>
    <col min="4" max="4" width="16.5" bestFit="1" customWidth="1"/>
    <col min="5" max="5" width="30.6640625" bestFit="1" customWidth="1"/>
    <col min="6" max="6" width="16.5" bestFit="1" customWidth="1"/>
    <col min="7" max="7" width="27.6640625" bestFit="1" customWidth="1"/>
    <col min="8" max="8" width="34" customWidth="1"/>
  </cols>
  <sheetData>
    <row r="1" spans="1:9" x14ac:dyDescent="0.2">
      <c r="A1" s="1"/>
      <c r="B1" s="2"/>
      <c r="C1" s="2" t="s">
        <v>1</v>
      </c>
      <c r="D1" s="1" t="s">
        <v>2</v>
      </c>
      <c r="E1" s="1" t="s">
        <v>6</v>
      </c>
      <c r="F1" s="1" t="s">
        <v>3</v>
      </c>
      <c r="G1" s="1" t="s">
        <v>7</v>
      </c>
      <c r="H1" s="1" t="s">
        <v>4</v>
      </c>
      <c r="I1" s="1" t="s">
        <v>5</v>
      </c>
    </row>
    <row r="2" spans="1:9" x14ac:dyDescent="0.2">
      <c r="A2" s="1" t="s">
        <v>20</v>
      </c>
      <c r="B2" s="1">
        <v>2025</v>
      </c>
      <c r="C2" t="s">
        <v>51</v>
      </c>
      <c r="D2" t="s">
        <v>52</v>
      </c>
      <c r="E2" t="s">
        <v>54</v>
      </c>
      <c r="F2" t="s">
        <v>56</v>
      </c>
      <c r="G2" t="s">
        <v>58</v>
      </c>
      <c r="H2">
        <v>2040</v>
      </c>
      <c r="I2" t="s">
        <v>35</v>
      </c>
    </row>
    <row r="3" spans="1:9" x14ac:dyDescent="0.2">
      <c r="A3" s="1"/>
      <c r="B3" s="1">
        <v>2040</v>
      </c>
      <c r="C3" t="s">
        <v>32</v>
      </c>
      <c r="D3" t="s">
        <v>53</v>
      </c>
      <c r="E3" t="s">
        <v>55</v>
      </c>
      <c r="F3" t="s">
        <v>57</v>
      </c>
      <c r="G3" t="s">
        <v>59</v>
      </c>
      <c r="H3">
        <v>2040</v>
      </c>
      <c r="I3" t="s">
        <v>35</v>
      </c>
    </row>
    <row r="4" spans="1:9" x14ac:dyDescent="0.2">
      <c r="A4" s="1" t="s">
        <v>21</v>
      </c>
      <c r="B4" s="1">
        <v>2025</v>
      </c>
      <c r="C4" t="s">
        <v>60</v>
      </c>
      <c r="D4" t="s">
        <v>62</v>
      </c>
      <c r="E4" t="s">
        <v>64</v>
      </c>
      <c r="F4" t="s">
        <v>56</v>
      </c>
      <c r="G4" t="s">
        <v>67</v>
      </c>
      <c r="H4">
        <v>2038</v>
      </c>
      <c r="I4" t="s">
        <v>35</v>
      </c>
    </row>
    <row r="5" spans="1:9" x14ac:dyDescent="0.2">
      <c r="A5" s="1"/>
      <c r="B5" s="1">
        <v>2040</v>
      </c>
      <c r="C5" t="s">
        <v>61</v>
      </c>
      <c r="D5" t="s">
        <v>63</v>
      </c>
      <c r="E5" t="s">
        <v>65</v>
      </c>
      <c r="F5" t="s">
        <v>66</v>
      </c>
      <c r="G5" t="s">
        <v>68</v>
      </c>
      <c r="H5">
        <v>2038</v>
      </c>
      <c r="I5" t="s">
        <v>35</v>
      </c>
    </row>
    <row r="6" spans="1:9" x14ac:dyDescent="0.2">
      <c r="A6" s="1" t="s">
        <v>22</v>
      </c>
      <c r="B6" s="1">
        <v>2025</v>
      </c>
      <c r="C6" t="s">
        <v>69</v>
      </c>
      <c r="D6" t="s">
        <v>70</v>
      </c>
      <c r="E6" t="s">
        <v>72</v>
      </c>
      <c r="F6" t="s">
        <v>74</v>
      </c>
      <c r="G6" t="s">
        <v>76</v>
      </c>
      <c r="H6">
        <v>2040</v>
      </c>
      <c r="I6" t="s">
        <v>35</v>
      </c>
    </row>
    <row r="7" spans="1:9" x14ac:dyDescent="0.2">
      <c r="A7" s="1"/>
      <c r="B7" s="1">
        <v>2040</v>
      </c>
      <c r="C7" t="s">
        <v>37</v>
      </c>
      <c r="D7" t="s">
        <v>71</v>
      </c>
      <c r="E7" t="s">
        <v>73</v>
      </c>
      <c r="F7" t="s">
        <v>75</v>
      </c>
      <c r="G7" t="s">
        <v>77</v>
      </c>
      <c r="H7">
        <v>2040</v>
      </c>
      <c r="I7" t="s">
        <v>35</v>
      </c>
    </row>
    <row r="8" spans="1:9" x14ac:dyDescent="0.2">
      <c r="A8" s="1" t="s">
        <v>23</v>
      </c>
      <c r="B8" s="1">
        <v>2025</v>
      </c>
      <c r="C8" t="s">
        <v>40</v>
      </c>
      <c r="D8" t="s">
        <v>41</v>
      </c>
      <c r="E8" t="s">
        <v>165</v>
      </c>
      <c r="F8" t="s">
        <v>167</v>
      </c>
      <c r="G8" t="s">
        <v>168</v>
      </c>
      <c r="H8">
        <v>2037</v>
      </c>
      <c r="I8" t="s">
        <v>35</v>
      </c>
    </row>
    <row r="9" spans="1:9" x14ac:dyDescent="0.2">
      <c r="A9" s="1"/>
      <c r="B9" s="1">
        <v>2040</v>
      </c>
      <c r="C9" t="s">
        <v>163</v>
      </c>
      <c r="D9" t="s">
        <v>164</v>
      </c>
      <c r="E9" t="s">
        <v>166</v>
      </c>
      <c r="F9" t="s">
        <v>38</v>
      </c>
      <c r="G9" t="s">
        <v>169</v>
      </c>
      <c r="H9">
        <v>2037</v>
      </c>
      <c r="I9" t="s">
        <v>35</v>
      </c>
    </row>
    <row r="10" spans="1:9" x14ac:dyDescent="0.2">
      <c r="A10" s="1" t="s">
        <v>24</v>
      </c>
      <c r="B10" s="1">
        <v>2025</v>
      </c>
      <c r="C10" t="s">
        <v>31</v>
      </c>
      <c r="D10" t="s">
        <v>171</v>
      </c>
      <c r="E10" t="s">
        <v>173</v>
      </c>
      <c r="F10" t="s">
        <v>33</v>
      </c>
      <c r="G10" t="s">
        <v>176</v>
      </c>
      <c r="H10">
        <v>2035</v>
      </c>
      <c r="I10" t="s">
        <v>35</v>
      </c>
    </row>
    <row r="11" spans="1:9" x14ac:dyDescent="0.2">
      <c r="A11" s="1"/>
      <c r="B11" s="1">
        <v>2040</v>
      </c>
      <c r="C11" t="s">
        <v>170</v>
      </c>
      <c r="D11" t="s">
        <v>172</v>
      </c>
      <c r="E11" t="s">
        <v>174</v>
      </c>
      <c r="F11" t="s">
        <v>175</v>
      </c>
      <c r="G11" t="s">
        <v>177</v>
      </c>
      <c r="H11">
        <v>2035</v>
      </c>
      <c r="I11" t="s">
        <v>35</v>
      </c>
    </row>
    <row r="12" spans="1:9" x14ac:dyDescent="0.2">
      <c r="A12" s="1" t="s">
        <v>25</v>
      </c>
      <c r="B12" s="1">
        <v>2025</v>
      </c>
      <c r="C12" t="s">
        <v>78</v>
      </c>
      <c r="D12" t="s">
        <v>44</v>
      </c>
      <c r="E12" t="s">
        <v>81</v>
      </c>
      <c r="F12" t="s">
        <v>39</v>
      </c>
      <c r="G12" t="s">
        <v>84</v>
      </c>
      <c r="H12" t="s">
        <v>35</v>
      </c>
      <c r="I12" t="s">
        <v>35</v>
      </c>
    </row>
    <row r="13" spans="1:9" x14ac:dyDescent="0.2">
      <c r="A13" s="1"/>
      <c r="B13" s="1">
        <v>2040</v>
      </c>
      <c r="C13" t="s">
        <v>79</v>
      </c>
      <c r="D13" t="s">
        <v>80</v>
      </c>
      <c r="E13" t="s">
        <v>82</v>
      </c>
      <c r="F13" t="s">
        <v>83</v>
      </c>
      <c r="G13" t="s">
        <v>85</v>
      </c>
      <c r="H13" t="s">
        <v>35</v>
      </c>
      <c r="I13" t="s">
        <v>35</v>
      </c>
    </row>
    <row r="14" spans="1:9" x14ac:dyDescent="0.2">
      <c r="A14" s="1" t="s">
        <v>9</v>
      </c>
      <c r="B14" s="1">
        <v>2025</v>
      </c>
      <c r="C14" t="s">
        <v>43</v>
      </c>
      <c r="D14" t="s">
        <v>86</v>
      </c>
      <c r="E14" t="s">
        <v>87</v>
      </c>
      <c r="F14" t="s">
        <v>33</v>
      </c>
      <c r="G14" t="s">
        <v>89</v>
      </c>
      <c r="H14">
        <v>2035</v>
      </c>
      <c r="I14" t="s">
        <v>35</v>
      </c>
    </row>
    <row r="15" spans="1:9" x14ac:dyDescent="0.2">
      <c r="A15" s="1"/>
      <c r="B15" s="1">
        <v>2040</v>
      </c>
      <c r="C15" t="s">
        <v>45</v>
      </c>
      <c r="D15" t="s">
        <v>46</v>
      </c>
      <c r="E15" t="s">
        <v>88</v>
      </c>
      <c r="F15" t="s">
        <v>48</v>
      </c>
      <c r="G15" t="s">
        <v>90</v>
      </c>
      <c r="H15">
        <v>2035</v>
      </c>
      <c r="I15" t="s">
        <v>35</v>
      </c>
    </row>
    <row r="16" spans="1:9" x14ac:dyDescent="0.2">
      <c r="A16" s="1" t="s">
        <v>26</v>
      </c>
      <c r="B16" s="1">
        <v>2025</v>
      </c>
      <c r="C16" t="s">
        <v>91</v>
      </c>
      <c r="D16" t="s">
        <v>93</v>
      </c>
      <c r="E16" t="s">
        <v>95</v>
      </c>
      <c r="F16" t="s">
        <v>47</v>
      </c>
      <c r="G16" t="s">
        <v>98</v>
      </c>
      <c r="H16">
        <v>2037</v>
      </c>
      <c r="I16" t="s">
        <v>35</v>
      </c>
    </row>
    <row r="17" spans="1:9" x14ac:dyDescent="0.2">
      <c r="A17" s="1"/>
      <c r="B17" s="1">
        <v>2040</v>
      </c>
      <c r="C17" t="s">
        <v>92</v>
      </c>
      <c r="D17" t="s">
        <v>94</v>
      </c>
      <c r="E17" t="s">
        <v>96</v>
      </c>
      <c r="F17" t="s">
        <v>97</v>
      </c>
      <c r="G17" t="s">
        <v>99</v>
      </c>
      <c r="H17">
        <v>2037</v>
      </c>
      <c r="I17" t="s">
        <v>35</v>
      </c>
    </row>
    <row r="18" spans="1:9" x14ac:dyDescent="0.2">
      <c r="A18" s="1" t="s">
        <v>27</v>
      </c>
      <c r="B18" s="1">
        <v>2025</v>
      </c>
      <c r="C18" t="s">
        <v>31</v>
      </c>
      <c r="D18" t="s">
        <v>100</v>
      </c>
      <c r="E18" t="s">
        <v>102</v>
      </c>
      <c r="F18" t="s">
        <v>47</v>
      </c>
      <c r="G18" t="s">
        <v>105</v>
      </c>
      <c r="H18">
        <v>2035</v>
      </c>
      <c r="I18" t="s">
        <v>35</v>
      </c>
    </row>
    <row r="19" spans="1:9" x14ac:dyDescent="0.2">
      <c r="A19" s="1"/>
      <c r="B19" s="1">
        <v>2040</v>
      </c>
      <c r="C19" t="s">
        <v>45</v>
      </c>
      <c r="D19" t="s">
        <v>101</v>
      </c>
      <c r="E19" t="s">
        <v>103</v>
      </c>
      <c r="F19" t="s">
        <v>104</v>
      </c>
      <c r="G19" t="s">
        <v>106</v>
      </c>
      <c r="H19">
        <v>2035</v>
      </c>
      <c r="I19" t="s">
        <v>35</v>
      </c>
    </row>
    <row r="20" spans="1:9" x14ac:dyDescent="0.2">
      <c r="A20" s="1" t="s">
        <v>28</v>
      </c>
      <c r="B20" s="1">
        <v>2025</v>
      </c>
      <c r="C20" t="s">
        <v>51</v>
      </c>
      <c r="D20" t="s">
        <v>108</v>
      </c>
      <c r="E20" t="s">
        <v>110</v>
      </c>
      <c r="F20" t="s">
        <v>49</v>
      </c>
      <c r="G20" t="s">
        <v>112</v>
      </c>
      <c r="H20">
        <v>2039</v>
      </c>
      <c r="I20" t="s">
        <v>35</v>
      </c>
    </row>
    <row r="21" spans="1:9" x14ac:dyDescent="0.2">
      <c r="A21" s="1"/>
      <c r="B21" s="1">
        <v>2040</v>
      </c>
      <c r="C21" t="s">
        <v>107</v>
      </c>
      <c r="D21" t="s">
        <v>109</v>
      </c>
      <c r="E21" t="s">
        <v>111</v>
      </c>
      <c r="F21" t="s">
        <v>50</v>
      </c>
      <c r="G21" t="s">
        <v>113</v>
      </c>
      <c r="H21">
        <v>2039</v>
      </c>
      <c r="I21" t="s">
        <v>35</v>
      </c>
    </row>
    <row r="22" spans="1:9" x14ac:dyDescent="0.2">
      <c r="A22" s="1" t="s">
        <v>29</v>
      </c>
      <c r="B22" s="1">
        <v>2025</v>
      </c>
      <c r="C22" t="s">
        <v>40</v>
      </c>
      <c r="D22" t="s">
        <v>41</v>
      </c>
      <c r="E22" t="s">
        <v>116</v>
      </c>
      <c r="F22" t="s">
        <v>118</v>
      </c>
      <c r="G22" t="s">
        <v>120</v>
      </c>
      <c r="H22">
        <v>2040</v>
      </c>
      <c r="I22" t="s">
        <v>35</v>
      </c>
    </row>
    <row r="23" spans="1:9" x14ac:dyDescent="0.2">
      <c r="A23" s="1"/>
      <c r="B23" s="1">
        <v>2040</v>
      </c>
      <c r="C23" t="s">
        <v>114</v>
      </c>
      <c r="D23" t="s">
        <v>115</v>
      </c>
      <c r="E23" t="s">
        <v>117</v>
      </c>
      <c r="F23" t="s">
        <v>119</v>
      </c>
      <c r="G23" t="s">
        <v>121</v>
      </c>
      <c r="H23">
        <v>2040</v>
      </c>
      <c r="I23" t="s">
        <v>35</v>
      </c>
    </row>
    <row r="24" spans="1:9" x14ac:dyDescent="0.2">
      <c r="A24" s="1" t="s">
        <v>30</v>
      </c>
      <c r="B24" s="1">
        <v>2025</v>
      </c>
      <c r="C24" t="s">
        <v>79</v>
      </c>
      <c r="D24" t="s">
        <v>122</v>
      </c>
      <c r="E24" t="s">
        <v>124</v>
      </c>
      <c r="F24" t="s">
        <v>126</v>
      </c>
      <c r="G24" t="s">
        <v>128</v>
      </c>
      <c r="H24" t="s">
        <v>35</v>
      </c>
      <c r="I24" t="s">
        <v>35</v>
      </c>
    </row>
    <row r="25" spans="1:9" x14ac:dyDescent="0.2">
      <c r="A25" s="1"/>
      <c r="B25" s="1">
        <v>2040</v>
      </c>
      <c r="C25" t="s">
        <v>114</v>
      </c>
      <c r="D25" t="s">
        <v>123</v>
      </c>
      <c r="E25" t="s">
        <v>125</v>
      </c>
      <c r="F25" t="s">
        <v>127</v>
      </c>
      <c r="G25" t="s">
        <v>129</v>
      </c>
      <c r="H25" t="s">
        <v>35</v>
      </c>
      <c r="I25" t="s">
        <v>35</v>
      </c>
    </row>
    <row r="26" spans="1:9" x14ac:dyDescent="0.2">
      <c r="A26" s="1" t="s">
        <v>130</v>
      </c>
      <c r="B26" s="1">
        <v>2025</v>
      </c>
      <c r="C26" t="s">
        <v>134</v>
      </c>
      <c r="D26" t="s">
        <v>136</v>
      </c>
      <c r="E26" t="s">
        <v>138</v>
      </c>
      <c r="F26" t="s">
        <v>42</v>
      </c>
      <c r="G26" t="s">
        <v>141</v>
      </c>
      <c r="H26" t="s">
        <v>35</v>
      </c>
      <c r="I26" t="s">
        <v>35</v>
      </c>
    </row>
    <row r="27" spans="1:9" x14ac:dyDescent="0.2">
      <c r="A27" s="1"/>
      <c r="B27" s="1">
        <v>2040</v>
      </c>
      <c r="C27" t="s">
        <v>135</v>
      </c>
      <c r="D27" t="s">
        <v>137</v>
      </c>
      <c r="E27" t="s">
        <v>139</v>
      </c>
      <c r="F27" t="s">
        <v>140</v>
      </c>
      <c r="G27" t="s">
        <v>142</v>
      </c>
      <c r="H27" t="s">
        <v>35</v>
      </c>
      <c r="I27" t="s">
        <v>35</v>
      </c>
    </row>
    <row r="28" spans="1:9" x14ac:dyDescent="0.2">
      <c r="A28" s="1" t="s">
        <v>131</v>
      </c>
      <c r="B28" s="1">
        <v>2025</v>
      </c>
      <c r="C28" t="s">
        <v>40</v>
      </c>
      <c r="D28" t="s">
        <v>93</v>
      </c>
      <c r="E28" t="s">
        <v>144</v>
      </c>
      <c r="F28" t="s">
        <v>146</v>
      </c>
      <c r="G28" t="s">
        <v>147</v>
      </c>
      <c r="H28">
        <v>2038</v>
      </c>
      <c r="I28" t="s">
        <v>35</v>
      </c>
    </row>
    <row r="29" spans="1:9" x14ac:dyDescent="0.2">
      <c r="A29" s="1"/>
      <c r="B29" s="1">
        <v>2040</v>
      </c>
      <c r="C29" t="s">
        <v>36</v>
      </c>
      <c r="D29" t="s">
        <v>143</v>
      </c>
      <c r="E29" t="s">
        <v>145</v>
      </c>
      <c r="F29" t="s">
        <v>70</v>
      </c>
      <c r="G29" t="s">
        <v>148</v>
      </c>
      <c r="H29">
        <v>2038</v>
      </c>
      <c r="I29" t="s">
        <v>35</v>
      </c>
    </row>
    <row r="30" spans="1:9" x14ac:dyDescent="0.2">
      <c r="A30" s="1" t="s">
        <v>132</v>
      </c>
      <c r="B30" s="1">
        <v>2025</v>
      </c>
      <c r="C30" t="s">
        <v>51</v>
      </c>
      <c r="D30" t="s">
        <v>41</v>
      </c>
      <c r="E30" t="s">
        <v>151</v>
      </c>
      <c r="F30" t="s">
        <v>47</v>
      </c>
      <c r="G30" t="s">
        <v>153</v>
      </c>
      <c r="H30">
        <v>2040</v>
      </c>
      <c r="I30" t="s">
        <v>35</v>
      </c>
    </row>
    <row r="31" spans="1:9" x14ac:dyDescent="0.2">
      <c r="A31" s="1"/>
      <c r="B31" s="1">
        <v>2040</v>
      </c>
      <c r="C31" t="s">
        <v>149</v>
      </c>
      <c r="D31" t="s">
        <v>150</v>
      </c>
      <c r="E31" t="s">
        <v>152</v>
      </c>
      <c r="F31" t="s">
        <v>34</v>
      </c>
      <c r="G31" t="s">
        <v>154</v>
      </c>
      <c r="H31">
        <v>2040</v>
      </c>
      <c r="I31" t="s">
        <v>35</v>
      </c>
    </row>
    <row r="32" spans="1:9" x14ac:dyDescent="0.2">
      <c r="A32" s="1" t="s">
        <v>133</v>
      </c>
      <c r="B32" s="1">
        <v>2025</v>
      </c>
      <c r="C32" t="s">
        <v>155</v>
      </c>
      <c r="D32" t="s">
        <v>157</v>
      </c>
      <c r="E32" t="s">
        <v>159</v>
      </c>
      <c r="F32" t="s">
        <v>70</v>
      </c>
      <c r="G32" t="s">
        <v>161</v>
      </c>
      <c r="H32">
        <v>2022</v>
      </c>
      <c r="I32" t="s">
        <v>35</v>
      </c>
    </row>
    <row r="33" spans="1:9" x14ac:dyDescent="0.2">
      <c r="A33" s="1"/>
      <c r="B33" s="1">
        <v>2040</v>
      </c>
      <c r="C33" t="s">
        <v>156</v>
      </c>
      <c r="D33" t="s">
        <v>158</v>
      </c>
      <c r="E33" t="s">
        <v>160</v>
      </c>
      <c r="F33" t="s">
        <v>137</v>
      </c>
      <c r="G33" t="s">
        <v>162</v>
      </c>
      <c r="H33">
        <v>2022</v>
      </c>
      <c r="I33" t="s">
        <v>35</v>
      </c>
    </row>
    <row r="34" spans="1:9" x14ac:dyDescent="0.2">
      <c r="A34" s="1" t="s">
        <v>178</v>
      </c>
      <c r="B34" s="1">
        <v>2025</v>
      </c>
      <c r="C34" t="s">
        <v>182</v>
      </c>
      <c r="D34" t="s">
        <v>184</v>
      </c>
      <c r="E34" t="s">
        <v>186</v>
      </c>
      <c r="F34" t="s">
        <v>188</v>
      </c>
      <c r="G34" t="s">
        <v>190</v>
      </c>
      <c r="H34">
        <v>2038</v>
      </c>
      <c r="I34" t="s">
        <v>35</v>
      </c>
    </row>
    <row r="35" spans="1:9" x14ac:dyDescent="0.2">
      <c r="A35" s="1"/>
      <c r="B35" s="1">
        <v>2040</v>
      </c>
      <c r="C35" t="s">
        <v>183</v>
      </c>
      <c r="D35" t="s">
        <v>185</v>
      </c>
      <c r="E35" t="s">
        <v>187</v>
      </c>
      <c r="F35" t="s">
        <v>189</v>
      </c>
      <c r="G35" t="s">
        <v>191</v>
      </c>
      <c r="H35">
        <v>2038</v>
      </c>
      <c r="I35" t="s">
        <v>35</v>
      </c>
    </row>
    <row r="36" spans="1:9" x14ac:dyDescent="0.2">
      <c r="A36" s="1" t="s">
        <v>179</v>
      </c>
      <c r="B36" s="10">
        <v>2025</v>
      </c>
      <c r="C36" t="s">
        <v>91</v>
      </c>
      <c r="D36" t="s">
        <v>193</v>
      </c>
      <c r="E36" t="s">
        <v>195</v>
      </c>
      <c r="F36" t="s">
        <v>167</v>
      </c>
      <c r="G36" t="s">
        <v>197</v>
      </c>
      <c r="H36">
        <v>2040</v>
      </c>
      <c r="I36" t="s">
        <v>35</v>
      </c>
    </row>
    <row r="37" spans="1:9" x14ac:dyDescent="0.2">
      <c r="A37" s="1"/>
      <c r="B37" s="10">
        <v>2040</v>
      </c>
      <c r="C37" t="s">
        <v>192</v>
      </c>
      <c r="D37" t="s">
        <v>194</v>
      </c>
      <c r="E37" t="s">
        <v>196</v>
      </c>
      <c r="F37" t="s">
        <v>75</v>
      </c>
      <c r="G37" t="s">
        <v>198</v>
      </c>
      <c r="H37">
        <v>2040</v>
      </c>
      <c r="I37" t="s">
        <v>35</v>
      </c>
    </row>
    <row r="38" spans="1:9" x14ac:dyDescent="0.2">
      <c r="A38" s="1" t="s">
        <v>180</v>
      </c>
      <c r="B38" s="10">
        <v>2025</v>
      </c>
      <c r="C38" t="s">
        <v>199</v>
      </c>
      <c r="D38" t="s">
        <v>44</v>
      </c>
      <c r="E38" t="s">
        <v>201</v>
      </c>
      <c r="F38" t="s">
        <v>167</v>
      </c>
      <c r="G38" t="s">
        <v>204</v>
      </c>
      <c r="H38" t="s">
        <v>35</v>
      </c>
      <c r="I38" t="s">
        <v>35</v>
      </c>
    </row>
    <row r="39" spans="1:9" x14ac:dyDescent="0.2">
      <c r="A39" s="1"/>
      <c r="B39" s="10">
        <v>2040</v>
      </c>
      <c r="C39" t="s">
        <v>192</v>
      </c>
      <c r="D39" t="s">
        <v>200</v>
      </c>
      <c r="E39" t="s">
        <v>202</v>
      </c>
      <c r="F39" t="s">
        <v>203</v>
      </c>
      <c r="G39" t="s">
        <v>205</v>
      </c>
      <c r="H39" t="s">
        <v>35</v>
      </c>
      <c r="I39" t="s">
        <v>35</v>
      </c>
    </row>
    <row r="40" spans="1:9" x14ac:dyDescent="0.2">
      <c r="A40" s="1" t="s">
        <v>181</v>
      </c>
      <c r="B40" s="10">
        <v>2025</v>
      </c>
      <c r="C40" t="s">
        <v>155</v>
      </c>
      <c r="D40" t="s">
        <v>157</v>
      </c>
      <c r="E40" t="s">
        <v>159</v>
      </c>
      <c r="F40" t="s">
        <v>70</v>
      </c>
      <c r="G40" t="s">
        <v>161</v>
      </c>
      <c r="H40">
        <v>2022</v>
      </c>
      <c r="I40" t="s">
        <v>35</v>
      </c>
    </row>
    <row r="41" spans="1:9" x14ac:dyDescent="0.2">
      <c r="A41" s="1"/>
      <c r="B41" s="10">
        <v>2040</v>
      </c>
      <c r="C41" t="s">
        <v>156</v>
      </c>
      <c r="D41" t="s">
        <v>158</v>
      </c>
      <c r="E41" t="s">
        <v>160</v>
      </c>
      <c r="F41" t="s">
        <v>137</v>
      </c>
      <c r="G41" t="s">
        <v>162</v>
      </c>
      <c r="H41">
        <v>2022</v>
      </c>
      <c r="I4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95EB-A71E-E144-8F2C-3801089128F8}">
  <dimension ref="A1:Z22"/>
  <sheetViews>
    <sheetView zoomScale="70" zoomScaleNormal="70" workbookViewId="0">
      <selection activeCell="A21" sqref="A21:A22"/>
    </sheetView>
  </sheetViews>
  <sheetFormatPr baseColWidth="10" defaultRowHeight="16" x14ac:dyDescent="0.2"/>
  <cols>
    <col min="1" max="1" width="34.83203125" bestFit="1" customWidth="1"/>
  </cols>
  <sheetData>
    <row r="1" spans="1:26" s="1" customFormat="1" x14ac:dyDescent="0.2">
      <c r="A1" s="1" t="s">
        <v>0</v>
      </c>
    </row>
    <row r="2" spans="1:26" s="1" customFormat="1" x14ac:dyDescent="0.2">
      <c r="B2" s="1" t="s">
        <v>20</v>
      </c>
      <c r="D2" s="1" t="s">
        <v>21</v>
      </c>
      <c r="F2" s="1" t="s">
        <v>22</v>
      </c>
      <c r="H2" s="1" t="s">
        <v>23</v>
      </c>
      <c r="J2" s="1" t="s">
        <v>24</v>
      </c>
      <c r="L2" s="1" t="s">
        <v>25</v>
      </c>
      <c r="N2" s="1" t="s">
        <v>9</v>
      </c>
      <c r="P2" s="1" t="s">
        <v>26</v>
      </c>
      <c r="R2" s="1" t="s">
        <v>27</v>
      </c>
      <c r="T2" s="1" t="s">
        <v>28</v>
      </c>
      <c r="V2" s="1" t="s">
        <v>29</v>
      </c>
      <c r="X2" s="1" t="s">
        <v>30</v>
      </c>
    </row>
    <row r="3" spans="1:26" s="1" customFormat="1" x14ac:dyDescent="0.2">
      <c r="A3" s="2"/>
      <c r="B3" s="1">
        <v>2025</v>
      </c>
      <c r="C3" s="1">
        <v>2040</v>
      </c>
      <c r="D3" s="1">
        <v>2025</v>
      </c>
      <c r="E3" s="1">
        <v>2040</v>
      </c>
      <c r="F3" s="1">
        <v>2025</v>
      </c>
      <c r="G3" s="1">
        <v>2040</v>
      </c>
      <c r="H3" s="1">
        <v>2025</v>
      </c>
      <c r="I3" s="1">
        <v>2040</v>
      </c>
      <c r="J3" s="1">
        <v>2025</v>
      </c>
      <c r="K3" s="1">
        <v>2040</v>
      </c>
      <c r="L3" s="1">
        <v>2025</v>
      </c>
      <c r="M3" s="1">
        <v>2040</v>
      </c>
      <c r="N3" s="1">
        <v>2025</v>
      </c>
      <c r="O3" s="1">
        <v>2040</v>
      </c>
      <c r="P3" s="1">
        <v>2025</v>
      </c>
      <c r="Q3" s="1">
        <v>2040</v>
      </c>
      <c r="R3" s="1">
        <v>2025</v>
      </c>
      <c r="S3" s="1">
        <v>2040</v>
      </c>
      <c r="T3" s="1">
        <v>2025</v>
      </c>
      <c r="U3" s="1">
        <v>2040</v>
      </c>
      <c r="V3" s="1">
        <v>2025</v>
      </c>
      <c r="W3" s="1">
        <v>2040</v>
      </c>
      <c r="X3" s="1">
        <v>2025</v>
      </c>
      <c r="Y3" s="1">
        <v>2040</v>
      </c>
    </row>
    <row r="4" spans="1:26" s="1" customFormat="1" x14ac:dyDescent="0.2">
      <c r="A4" s="2" t="s">
        <v>1</v>
      </c>
      <c r="B4">
        <v>42</v>
      </c>
      <c r="C4">
        <v>50</v>
      </c>
      <c r="D4" s="1">
        <v>42</v>
      </c>
      <c r="E4" s="1">
        <v>51</v>
      </c>
      <c r="F4" s="1">
        <v>37</v>
      </c>
      <c r="G4" s="1">
        <v>49</v>
      </c>
      <c r="H4" s="1">
        <v>41</v>
      </c>
      <c r="I4" s="1">
        <v>52</v>
      </c>
      <c r="J4" s="1">
        <v>42</v>
      </c>
      <c r="K4" s="1">
        <v>54</v>
      </c>
      <c r="L4" s="1">
        <v>38</v>
      </c>
      <c r="M4" s="1">
        <v>44</v>
      </c>
      <c r="N4">
        <v>42</v>
      </c>
      <c r="O4">
        <v>53</v>
      </c>
      <c r="P4">
        <v>40</v>
      </c>
      <c r="Q4">
        <v>53</v>
      </c>
      <c r="R4" s="1">
        <v>42</v>
      </c>
      <c r="S4" s="1">
        <v>53</v>
      </c>
      <c r="T4" s="1">
        <v>41</v>
      </c>
      <c r="U4" s="1">
        <v>50</v>
      </c>
      <c r="V4">
        <v>42</v>
      </c>
      <c r="W4">
        <v>50</v>
      </c>
      <c r="X4" s="1">
        <v>45</v>
      </c>
      <c r="Y4" s="1">
        <v>49</v>
      </c>
    </row>
    <row r="5" spans="1:26" s="1" customFormat="1" x14ac:dyDescent="0.2">
      <c r="A5" s="1" t="s">
        <v>2</v>
      </c>
      <c r="B5" s="6">
        <v>0.31</v>
      </c>
      <c r="C5" s="6">
        <v>0.51</v>
      </c>
      <c r="D5" s="8">
        <v>0.31</v>
      </c>
      <c r="E5" s="8">
        <v>0.53</v>
      </c>
      <c r="F5" s="8">
        <v>0.21</v>
      </c>
      <c r="G5" s="8">
        <v>0.49</v>
      </c>
      <c r="H5" s="8">
        <v>0.28000000000000003</v>
      </c>
      <c r="I5" s="8">
        <v>0.56999999999999995</v>
      </c>
      <c r="J5" s="8">
        <v>0.33</v>
      </c>
      <c r="K5" s="8">
        <v>0.61</v>
      </c>
      <c r="L5" s="8">
        <v>0.26</v>
      </c>
      <c r="M5" s="8">
        <v>0.37</v>
      </c>
      <c r="N5" s="6">
        <v>0.31</v>
      </c>
      <c r="O5" s="6">
        <v>0.56999999999999995</v>
      </c>
      <c r="P5" s="6">
        <v>0.28000000000000003</v>
      </c>
      <c r="Q5" s="6">
        <v>0.59</v>
      </c>
      <c r="R5" s="8">
        <v>0.3</v>
      </c>
      <c r="S5" s="8">
        <v>0.6</v>
      </c>
      <c r="T5" s="8">
        <v>0.28000000000000003</v>
      </c>
      <c r="U5" s="8">
        <v>0.52</v>
      </c>
      <c r="V5" s="6">
        <v>0.32</v>
      </c>
      <c r="W5" s="6">
        <v>0.51</v>
      </c>
      <c r="X5" s="8">
        <v>0.33</v>
      </c>
      <c r="Y5" s="8">
        <v>0.48</v>
      </c>
    </row>
    <row r="6" spans="1:26" s="1" customFormat="1" x14ac:dyDescent="0.2">
      <c r="A6" s="1" t="s">
        <v>6</v>
      </c>
      <c r="B6" s="7">
        <v>12096548</v>
      </c>
      <c r="C6" s="7">
        <v>21071437</v>
      </c>
      <c r="D6" s="9">
        <v>2304390</v>
      </c>
      <c r="E6" s="9">
        <v>3698849</v>
      </c>
      <c r="F6" s="9">
        <v>522865</v>
      </c>
      <c r="G6" s="9">
        <v>1136276</v>
      </c>
      <c r="H6" s="9">
        <v>569671</v>
      </c>
      <c r="I6" s="9">
        <v>926501</v>
      </c>
      <c r="J6" s="9">
        <v>578328</v>
      </c>
      <c r="K6" s="9">
        <v>934357</v>
      </c>
      <c r="L6" s="9">
        <v>388919</v>
      </c>
      <c r="M6" s="9">
        <v>649488</v>
      </c>
      <c r="N6" s="7">
        <v>437304</v>
      </c>
      <c r="O6" s="7">
        <v>650266</v>
      </c>
      <c r="P6" s="7">
        <v>387913</v>
      </c>
      <c r="Q6" s="7">
        <v>685328</v>
      </c>
      <c r="R6" s="9">
        <v>395964</v>
      </c>
      <c r="S6" s="9">
        <v>597415</v>
      </c>
      <c r="T6" s="9">
        <v>276233</v>
      </c>
      <c r="U6" s="9">
        <v>403670</v>
      </c>
      <c r="V6" s="7">
        <v>3450712</v>
      </c>
      <c r="W6" s="7">
        <v>5190709</v>
      </c>
      <c r="X6" s="9">
        <v>2698454</v>
      </c>
      <c r="Y6" s="9">
        <v>6107557</v>
      </c>
    </row>
    <row r="7" spans="1:26" s="1" customFormat="1" x14ac:dyDescent="0.2">
      <c r="A7" s="1" t="s">
        <v>3</v>
      </c>
      <c r="B7" s="6">
        <v>7.0000000000000007E-2</v>
      </c>
      <c r="C7" s="6">
        <v>0.19</v>
      </c>
      <c r="D7" s="8">
        <v>7.0000000000000007E-2</v>
      </c>
      <c r="E7" s="8">
        <v>0.21</v>
      </c>
      <c r="F7" s="8">
        <v>0.04</v>
      </c>
      <c r="G7" s="8">
        <v>0.18</v>
      </c>
      <c r="H7" s="8">
        <v>0.05</v>
      </c>
      <c r="I7" s="8">
        <v>0.21</v>
      </c>
      <c r="J7" s="8">
        <v>0.08</v>
      </c>
      <c r="K7" s="8">
        <v>0.25</v>
      </c>
      <c r="L7" s="8">
        <v>0.04</v>
      </c>
      <c r="M7" s="8">
        <v>0.13</v>
      </c>
      <c r="N7" s="6">
        <v>7.0000000000000007E-2</v>
      </c>
      <c r="O7" s="6">
        <v>0.24</v>
      </c>
      <c r="P7" s="6">
        <v>0.06</v>
      </c>
      <c r="Q7" s="6">
        <v>0.24</v>
      </c>
      <c r="R7" s="8">
        <v>0.06</v>
      </c>
      <c r="S7" s="8">
        <v>0.22</v>
      </c>
      <c r="T7" s="8">
        <v>0.05</v>
      </c>
      <c r="U7" s="8">
        <v>0.17</v>
      </c>
      <c r="V7" s="6">
        <v>0.08</v>
      </c>
      <c r="W7" s="6">
        <v>0.21</v>
      </c>
      <c r="X7" s="8">
        <v>7.0000000000000007E-2</v>
      </c>
      <c r="Y7" s="8">
        <v>0.14000000000000001</v>
      </c>
    </row>
    <row r="8" spans="1:26" s="1" customFormat="1" x14ac:dyDescent="0.2">
      <c r="A8" s="1" t="s">
        <v>7</v>
      </c>
      <c r="B8" s="7">
        <v>2853137</v>
      </c>
      <c r="C8" s="7">
        <v>7787379</v>
      </c>
      <c r="D8" s="9">
        <v>555424</v>
      </c>
      <c r="E8" s="9">
        <v>1424457</v>
      </c>
      <c r="F8" s="9">
        <v>113270</v>
      </c>
      <c r="G8" s="9">
        <v>402249</v>
      </c>
      <c r="H8" s="9">
        <v>103256</v>
      </c>
      <c r="I8" s="9">
        <v>336981</v>
      </c>
      <c r="J8" s="9">
        <v>133105</v>
      </c>
      <c r="K8" s="9">
        <v>388215</v>
      </c>
      <c r="L8" s="9">
        <v>67208</v>
      </c>
      <c r="M8" s="9">
        <v>222220</v>
      </c>
      <c r="N8" s="7">
        <v>101026</v>
      </c>
      <c r="O8" s="7">
        <v>265609</v>
      </c>
      <c r="P8" s="7">
        <v>87548</v>
      </c>
      <c r="Q8" s="7">
        <v>282939</v>
      </c>
      <c r="R8" s="9">
        <v>82841</v>
      </c>
      <c r="S8" s="9">
        <v>222086</v>
      </c>
      <c r="T8" s="9">
        <v>50855</v>
      </c>
      <c r="U8" s="9">
        <v>131230</v>
      </c>
      <c r="V8" s="7">
        <v>921568</v>
      </c>
      <c r="W8" s="7">
        <v>2140979</v>
      </c>
      <c r="X8" s="9">
        <v>576070</v>
      </c>
      <c r="Y8" s="9">
        <v>1913619</v>
      </c>
    </row>
    <row r="9" spans="1:26" s="1" customFormat="1" x14ac:dyDescent="0.2">
      <c r="A9" s="1" t="s">
        <v>4</v>
      </c>
      <c r="B9">
        <v>2039</v>
      </c>
      <c r="C9">
        <v>2039</v>
      </c>
      <c r="D9" s="1">
        <v>2038</v>
      </c>
      <c r="E9" s="1">
        <v>2038</v>
      </c>
      <c r="F9" s="1">
        <v>2040</v>
      </c>
      <c r="G9" s="1">
        <v>2040</v>
      </c>
      <c r="H9" s="1">
        <v>2037</v>
      </c>
      <c r="I9" s="1">
        <v>2037</v>
      </c>
      <c r="J9" s="1">
        <v>2035</v>
      </c>
      <c r="K9" s="1">
        <v>2035</v>
      </c>
      <c r="L9" s="1" t="s">
        <v>35</v>
      </c>
      <c r="M9" s="1" t="s">
        <v>35</v>
      </c>
      <c r="N9">
        <v>2036</v>
      </c>
      <c r="O9">
        <v>2036</v>
      </c>
      <c r="P9">
        <v>2036</v>
      </c>
      <c r="Q9">
        <v>2036</v>
      </c>
      <c r="R9" s="1">
        <v>2035</v>
      </c>
      <c r="S9" s="1">
        <v>2035</v>
      </c>
      <c r="T9" s="1">
        <v>2039</v>
      </c>
      <c r="U9" s="1">
        <v>2039</v>
      </c>
      <c r="V9">
        <v>2039</v>
      </c>
      <c r="W9">
        <v>2039</v>
      </c>
      <c r="X9" s="1">
        <v>2039</v>
      </c>
      <c r="Y9" s="1">
        <v>2039</v>
      </c>
    </row>
    <row r="10" spans="1:26" s="1" customFormat="1" x14ac:dyDescent="0.2">
      <c r="A10" s="1" t="s">
        <v>5</v>
      </c>
      <c r="B10" t="s">
        <v>35</v>
      </c>
      <c r="C10" t="s">
        <v>35</v>
      </c>
      <c r="D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>
        <v>2040</v>
      </c>
      <c r="O10">
        <v>2040</v>
      </c>
      <c r="P10" t="s">
        <v>35</v>
      </c>
      <c r="Q10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t="s">
        <v>35</v>
      </c>
      <c r="W10" t="s">
        <v>35</v>
      </c>
      <c r="X10" s="1" t="s">
        <v>35</v>
      </c>
      <c r="Y10" s="1" t="s">
        <v>35</v>
      </c>
    </row>
    <row r="12" spans="1:26" x14ac:dyDescent="0.2">
      <c r="E12" s="1"/>
      <c r="G12" s="1"/>
      <c r="K12" s="1"/>
      <c r="M12" s="1"/>
      <c r="O12" s="1"/>
      <c r="Q12" s="1"/>
      <c r="S12" s="1"/>
      <c r="U12" s="1"/>
      <c r="W12" s="1"/>
      <c r="Y12" s="1"/>
      <c r="Z12" s="1"/>
    </row>
    <row r="13" spans="1:26" x14ac:dyDescent="0.2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 t="s">
        <v>20</v>
      </c>
      <c r="C14" s="1"/>
      <c r="D14" s="1" t="s">
        <v>21</v>
      </c>
      <c r="E14" s="1"/>
      <c r="F14" s="1" t="s">
        <v>22</v>
      </c>
      <c r="G14" s="1"/>
      <c r="H14" s="1" t="s">
        <v>23</v>
      </c>
      <c r="I14" s="1"/>
      <c r="J14" s="1" t="s">
        <v>24</v>
      </c>
      <c r="K14" s="1"/>
      <c r="L14" s="1" t="s">
        <v>25</v>
      </c>
      <c r="M14" s="1"/>
      <c r="N14" s="1" t="s">
        <v>9</v>
      </c>
      <c r="O14" s="1"/>
      <c r="P14" s="1" t="s">
        <v>26</v>
      </c>
      <c r="Q14" s="1"/>
      <c r="R14" s="1" t="s">
        <v>27</v>
      </c>
      <c r="S14" s="1"/>
      <c r="T14" s="1" t="s">
        <v>28</v>
      </c>
      <c r="U14" s="1"/>
      <c r="V14" s="1" t="s">
        <v>29</v>
      </c>
      <c r="W14" s="1"/>
      <c r="X14" s="1" t="s">
        <v>30</v>
      </c>
      <c r="Y14" s="1"/>
      <c r="Z14" s="1"/>
    </row>
    <row r="15" spans="1:26" x14ac:dyDescent="0.2">
      <c r="A15" s="2"/>
      <c r="B15" s="1">
        <v>2025</v>
      </c>
      <c r="C15" s="1">
        <v>2040</v>
      </c>
      <c r="D15" s="1">
        <v>2025</v>
      </c>
      <c r="E15" s="1">
        <v>2040</v>
      </c>
      <c r="F15" s="1">
        <v>2025</v>
      </c>
      <c r="G15" s="1">
        <v>2040</v>
      </c>
      <c r="H15" s="1">
        <v>2025</v>
      </c>
      <c r="I15" s="1">
        <v>2040</v>
      </c>
      <c r="J15" s="1">
        <v>2025</v>
      </c>
      <c r="K15" s="1">
        <v>2040</v>
      </c>
      <c r="L15" s="1">
        <v>2025</v>
      </c>
      <c r="M15" s="1">
        <v>2040</v>
      </c>
      <c r="N15" s="1">
        <v>2025</v>
      </c>
      <c r="O15" s="1">
        <v>2040</v>
      </c>
      <c r="P15" s="1">
        <v>2025</v>
      </c>
      <c r="Q15" s="1">
        <v>2040</v>
      </c>
      <c r="R15" s="1">
        <v>2025</v>
      </c>
      <c r="S15" s="1">
        <v>2040</v>
      </c>
      <c r="T15" s="1">
        <v>2025</v>
      </c>
      <c r="U15" s="1">
        <v>2040</v>
      </c>
      <c r="V15" s="1">
        <v>2025</v>
      </c>
      <c r="W15" s="1">
        <v>2040</v>
      </c>
      <c r="X15" s="1">
        <v>2025</v>
      </c>
      <c r="Y15" s="1">
        <v>2040</v>
      </c>
      <c r="Z15" s="4"/>
    </row>
    <row r="16" spans="1:26" x14ac:dyDescent="0.2">
      <c r="A16" s="2" t="s">
        <v>1</v>
      </c>
      <c r="B16">
        <v>42</v>
      </c>
      <c r="C16">
        <v>50</v>
      </c>
      <c r="D16" s="1">
        <v>42</v>
      </c>
      <c r="E16" s="1">
        <v>51</v>
      </c>
      <c r="F16" s="1">
        <v>37</v>
      </c>
      <c r="G16" s="1">
        <v>49</v>
      </c>
      <c r="H16" s="1">
        <v>41</v>
      </c>
      <c r="I16" s="1">
        <v>52</v>
      </c>
      <c r="J16" s="1">
        <v>42</v>
      </c>
      <c r="K16" s="1">
        <v>54</v>
      </c>
      <c r="L16" s="1">
        <v>38</v>
      </c>
      <c r="M16" s="1">
        <v>44</v>
      </c>
      <c r="N16">
        <v>42</v>
      </c>
      <c r="O16">
        <v>53</v>
      </c>
      <c r="P16">
        <v>40</v>
      </c>
      <c r="Q16">
        <v>53</v>
      </c>
      <c r="R16" s="1">
        <v>42</v>
      </c>
      <c r="S16" s="1">
        <v>53</v>
      </c>
      <c r="T16" s="1">
        <v>41</v>
      </c>
      <c r="U16" s="1">
        <v>50</v>
      </c>
      <c r="V16">
        <v>42</v>
      </c>
      <c r="W16">
        <v>50</v>
      </c>
      <c r="X16" s="1">
        <v>45</v>
      </c>
      <c r="Y16" s="1">
        <v>49</v>
      </c>
      <c r="Z16" s="5"/>
    </row>
    <row r="17" spans="1:26" x14ac:dyDescent="0.2">
      <c r="A17" s="1" t="s">
        <v>2</v>
      </c>
      <c r="B17" s="6">
        <v>0.31</v>
      </c>
      <c r="C17" s="6">
        <v>0.51</v>
      </c>
      <c r="D17" s="8">
        <v>0.31</v>
      </c>
      <c r="E17" s="8">
        <v>0.53</v>
      </c>
      <c r="F17" s="8">
        <v>0.21</v>
      </c>
      <c r="G17" s="8">
        <v>0.49</v>
      </c>
      <c r="H17" s="8">
        <v>0.28000000000000003</v>
      </c>
      <c r="I17" s="8">
        <v>0.56999999999999995</v>
      </c>
      <c r="J17" s="8">
        <v>0.33</v>
      </c>
      <c r="K17" s="8">
        <v>0.61</v>
      </c>
      <c r="L17" s="8">
        <v>0.26</v>
      </c>
      <c r="M17" s="8">
        <v>0.37</v>
      </c>
      <c r="N17" s="6">
        <v>0.31</v>
      </c>
      <c r="O17" s="6">
        <v>0.56999999999999995</v>
      </c>
      <c r="P17" s="6">
        <v>0.28000000000000003</v>
      </c>
      <c r="Q17" s="6">
        <v>0.59</v>
      </c>
      <c r="R17" s="8">
        <v>0.3</v>
      </c>
      <c r="S17" s="8">
        <v>0.6</v>
      </c>
      <c r="T17" s="8">
        <v>0.28000000000000003</v>
      </c>
      <c r="U17" s="8">
        <v>0.52</v>
      </c>
      <c r="V17" s="6">
        <v>0.32</v>
      </c>
      <c r="W17" s="6">
        <v>0.51</v>
      </c>
      <c r="X17" s="8">
        <v>0.33</v>
      </c>
      <c r="Y17" s="8">
        <v>0.48</v>
      </c>
      <c r="Z17" s="4"/>
    </row>
    <row r="18" spans="1:26" x14ac:dyDescent="0.2">
      <c r="A18" s="1" t="s">
        <v>6</v>
      </c>
      <c r="B18" s="7">
        <f>ROUND(B6,-4)</f>
        <v>12100000</v>
      </c>
      <c r="C18" s="7">
        <f t="shared" ref="C18:Y18" si="0">ROUND(C6,-4)</f>
        <v>21070000</v>
      </c>
      <c r="D18" s="7">
        <f t="shared" si="0"/>
        <v>2300000</v>
      </c>
      <c r="E18" s="7">
        <f t="shared" si="0"/>
        <v>3700000</v>
      </c>
      <c r="F18" s="7">
        <f t="shared" si="0"/>
        <v>520000</v>
      </c>
      <c r="G18" s="7">
        <f t="shared" si="0"/>
        <v>1140000</v>
      </c>
      <c r="H18" s="7">
        <f t="shared" si="0"/>
        <v>570000</v>
      </c>
      <c r="I18" s="7">
        <f t="shared" si="0"/>
        <v>930000</v>
      </c>
      <c r="J18" s="7">
        <f t="shared" si="0"/>
        <v>580000</v>
      </c>
      <c r="K18" s="7">
        <f t="shared" si="0"/>
        <v>930000</v>
      </c>
      <c r="L18" s="7">
        <f t="shared" si="0"/>
        <v>390000</v>
      </c>
      <c r="M18" s="7">
        <f t="shared" si="0"/>
        <v>650000</v>
      </c>
      <c r="N18" s="7">
        <f t="shared" si="0"/>
        <v>440000</v>
      </c>
      <c r="O18" s="7">
        <f t="shared" si="0"/>
        <v>650000</v>
      </c>
      <c r="P18" s="7">
        <f t="shared" si="0"/>
        <v>390000</v>
      </c>
      <c r="Q18" s="7">
        <f t="shared" si="0"/>
        <v>690000</v>
      </c>
      <c r="R18" s="7">
        <f t="shared" si="0"/>
        <v>400000</v>
      </c>
      <c r="S18" s="7">
        <f t="shared" si="0"/>
        <v>600000</v>
      </c>
      <c r="T18" s="7">
        <f t="shared" si="0"/>
        <v>280000</v>
      </c>
      <c r="U18" s="7">
        <f t="shared" si="0"/>
        <v>400000</v>
      </c>
      <c r="V18" s="7">
        <f t="shared" si="0"/>
        <v>3450000</v>
      </c>
      <c r="W18" s="7">
        <f t="shared" si="0"/>
        <v>5190000</v>
      </c>
      <c r="X18" s="7">
        <f t="shared" si="0"/>
        <v>2700000</v>
      </c>
      <c r="Y18" s="7">
        <f t="shared" si="0"/>
        <v>6110000</v>
      </c>
      <c r="Z18" s="1"/>
    </row>
    <row r="19" spans="1:26" x14ac:dyDescent="0.2">
      <c r="A19" s="1" t="s">
        <v>3</v>
      </c>
      <c r="B19" s="6">
        <v>7.0000000000000007E-2</v>
      </c>
      <c r="C19" s="6">
        <v>0.19</v>
      </c>
      <c r="D19" s="8">
        <v>7.0000000000000007E-2</v>
      </c>
      <c r="E19" s="8">
        <v>0.21</v>
      </c>
      <c r="F19" s="8">
        <v>0.04</v>
      </c>
      <c r="G19" s="8">
        <v>0.18</v>
      </c>
      <c r="H19" s="8">
        <v>0.05</v>
      </c>
      <c r="I19" s="8">
        <v>0.21</v>
      </c>
      <c r="J19" s="8">
        <v>0.08</v>
      </c>
      <c r="K19" s="8">
        <v>0.25</v>
      </c>
      <c r="L19" s="8">
        <v>0.04</v>
      </c>
      <c r="M19" s="8">
        <v>0.13</v>
      </c>
      <c r="N19" s="6">
        <v>7.0000000000000007E-2</v>
      </c>
      <c r="O19" s="6">
        <v>0.24</v>
      </c>
      <c r="P19" s="6">
        <v>0.06</v>
      </c>
      <c r="Q19" s="6">
        <v>0.24</v>
      </c>
      <c r="R19" s="8">
        <v>0.06</v>
      </c>
      <c r="S19" s="8">
        <v>0.22</v>
      </c>
      <c r="T19" s="8">
        <v>0.05</v>
      </c>
      <c r="U19" s="8">
        <v>0.17</v>
      </c>
      <c r="V19" s="6">
        <v>0.08</v>
      </c>
      <c r="W19" s="6">
        <v>0.21</v>
      </c>
      <c r="X19" s="8">
        <v>7.0000000000000007E-2</v>
      </c>
      <c r="Y19" s="8">
        <v>0.14000000000000001</v>
      </c>
      <c r="Z19" s="1"/>
    </row>
    <row r="20" spans="1:26" x14ac:dyDescent="0.2">
      <c r="A20" s="1" t="s">
        <v>7</v>
      </c>
      <c r="B20" s="7">
        <f>ROUND(B8,-4)</f>
        <v>2850000</v>
      </c>
      <c r="C20" s="7">
        <f t="shared" ref="C20:Y20" si="1">ROUND(C8,-4)</f>
        <v>7790000</v>
      </c>
      <c r="D20" s="7">
        <f t="shared" si="1"/>
        <v>560000</v>
      </c>
      <c r="E20" s="7">
        <f t="shared" si="1"/>
        <v>1420000</v>
      </c>
      <c r="F20" s="7">
        <f t="shared" si="1"/>
        <v>110000</v>
      </c>
      <c r="G20" s="7">
        <f t="shared" si="1"/>
        <v>400000</v>
      </c>
      <c r="H20" s="7">
        <f t="shared" si="1"/>
        <v>100000</v>
      </c>
      <c r="I20" s="7">
        <f t="shared" si="1"/>
        <v>340000</v>
      </c>
      <c r="J20" s="7">
        <f t="shared" si="1"/>
        <v>130000</v>
      </c>
      <c r="K20" s="7">
        <f t="shared" si="1"/>
        <v>390000</v>
      </c>
      <c r="L20" s="7">
        <f t="shared" si="1"/>
        <v>70000</v>
      </c>
      <c r="M20" s="7">
        <f t="shared" si="1"/>
        <v>220000</v>
      </c>
      <c r="N20" s="7">
        <f t="shared" si="1"/>
        <v>100000</v>
      </c>
      <c r="O20" s="7">
        <f t="shared" si="1"/>
        <v>270000</v>
      </c>
      <c r="P20" s="7">
        <f t="shared" si="1"/>
        <v>90000</v>
      </c>
      <c r="Q20" s="7">
        <f t="shared" si="1"/>
        <v>280000</v>
      </c>
      <c r="R20" s="7">
        <f t="shared" si="1"/>
        <v>80000</v>
      </c>
      <c r="S20" s="7">
        <f t="shared" si="1"/>
        <v>220000</v>
      </c>
      <c r="T20" s="7">
        <f t="shared" si="1"/>
        <v>50000</v>
      </c>
      <c r="U20" s="7">
        <f t="shared" si="1"/>
        <v>130000</v>
      </c>
      <c r="V20" s="7">
        <f t="shared" si="1"/>
        <v>920000</v>
      </c>
      <c r="W20" s="7">
        <f t="shared" si="1"/>
        <v>2140000</v>
      </c>
      <c r="X20" s="7">
        <f t="shared" si="1"/>
        <v>580000</v>
      </c>
      <c r="Y20" s="7">
        <f t="shared" si="1"/>
        <v>1910000</v>
      </c>
      <c r="Z20" s="1"/>
    </row>
    <row r="21" spans="1:26" x14ac:dyDescent="0.2">
      <c r="A21" s="1" t="s">
        <v>4</v>
      </c>
      <c r="B21">
        <v>2039</v>
      </c>
      <c r="C21">
        <v>2039</v>
      </c>
      <c r="D21" s="1">
        <v>2038</v>
      </c>
      <c r="E21" s="1">
        <v>2038</v>
      </c>
      <c r="F21" s="1">
        <v>2040</v>
      </c>
      <c r="G21" s="1">
        <v>2040</v>
      </c>
      <c r="H21" s="1">
        <v>2037</v>
      </c>
      <c r="I21" s="1">
        <v>2037</v>
      </c>
      <c r="J21" s="1">
        <v>2035</v>
      </c>
      <c r="K21" s="1">
        <v>2035</v>
      </c>
      <c r="L21" s="1" t="s">
        <v>35</v>
      </c>
      <c r="M21" s="1" t="s">
        <v>35</v>
      </c>
      <c r="N21">
        <v>2036</v>
      </c>
      <c r="O21">
        <v>2036</v>
      </c>
      <c r="P21">
        <v>2036</v>
      </c>
      <c r="Q21">
        <v>2036</v>
      </c>
      <c r="R21" s="1">
        <v>2035</v>
      </c>
      <c r="S21" s="1">
        <v>2035</v>
      </c>
      <c r="T21" s="1">
        <v>2039</v>
      </c>
      <c r="U21" s="1">
        <v>2039</v>
      </c>
      <c r="V21">
        <v>2039</v>
      </c>
      <c r="W21">
        <v>2039</v>
      </c>
      <c r="X21" s="1">
        <v>2039</v>
      </c>
      <c r="Y21" s="1">
        <v>2039</v>
      </c>
    </row>
    <row r="22" spans="1:26" x14ac:dyDescent="0.2">
      <c r="A22" s="1" t="s">
        <v>5</v>
      </c>
      <c r="B22" t="s">
        <v>35</v>
      </c>
      <c r="C22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>
        <v>2040</v>
      </c>
      <c r="O22">
        <v>2040</v>
      </c>
      <c r="P22" t="s">
        <v>35</v>
      </c>
      <c r="Q22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t="s">
        <v>35</v>
      </c>
      <c r="W22" t="s">
        <v>35</v>
      </c>
      <c r="X22" s="1" t="s">
        <v>35</v>
      </c>
      <c r="Y22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4959-8FB3-914E-8FF5-7BA5B32E3EF0}">
  <dimension ref="A1:F10"/>
  <sheetViews>
    <sheetView workbookViewId="0">
      <selection activeCell="D10" sqref="D10"/>
    </sheetView>
  </sheetViews>
  <sheetFormatPr baseColWidth="10" defaultRowHeight="16" x14ac:dyDescent="0.2"/>
  <cols>
    <col min="1" max="1" width="34.83203125" style="1" bestFit="1" customWidth="1"/>
    <col min="2" max="2" width="15.83203125" style="1" bestFit="1" customWidth="1"/>
    <col min="3" max="3" width="15.83203125" style="1" customWidth="1"/>
    <col min="4" max="4" width="15.83203125" style="1" bestFit="1" customWidth="1"/>
    <col min="5" max="5" width="15.83203125" customWidth="1"/>
    <col min="6" max="6" width="11.5" style="1" bestFit="1" customWidth="1"/>
    <col min="7" max="16384" width="10.83203125" style="1"/>
  </cols>
  <sheetData>
    <row r="1" spans="1:6" x14ac:dyDescent="0.2">
      <c r="A1" s="1" t="s">
        <v>0</v>
      </c>
    </row>
    <row r="2" spans="1:6" x14ac:dyDescent="0.2">
      <c r="B2" s="1" t="s">
        <v>9</v>
      </c>
    </row>
    <row r="3" spans="1:6" x14ac:dyDescent="0.2">
      <c r="A3" s="2"/>
      <c r="B3" s="1">
        <v>2025</v>
      </c>
      <c r="D3" s="1">
        <v>2040</v>
      </c>
      <c r="F3" s="1" t="s">
        <v>8</v>
      </c>
    </row>
    <row r="4" spans="1:6" x14ac:dyDescent="0.2">
      <c r="A4" s="2" t="s">
        <v>1</v>
      </c>
      <c r="B4">
        <v>42</v>
      </c>
      <c r="C4" t="s">
        <v>10</v>
      </c>
      <c r="D4">
        <v>53</v>
      </c>
      <c r="E4" t="s">
        <v>15</v>
      </c>
      <c r="F4" s="1">
        <f>D4-B4</f>
        <v>11</v>
      </c>
    </row>
    <row r="5" spans="1:6" x14ac:dyDescent="0.2">
      <c r="A5" s="1" t="s">
        <v>2</v>
      </c>
      <c r="B5" s="6">
        <v>0.31</v>
      </c>
      <c r="C5" t="s">
        <v>11</v>
      </c>
      <c r="D5" s="6">
        <v>0.56999999999999995</v>
      </c>
      <c r="E5" t="s">
        <v>16</v>
      </c>
      <c r="F5" s="3">
        <f t="shared" ref="F5:F7" si="0">D5-B5</f>
        <v>0.25999999999999995</v>
      </c>
    </row>
    <row r="6" spans="1:6" x14ac:dyDescent="0.2">
      <c r="A6" s="1" t="s">
        <v>6</v>
      </c>
      <c r="B6" s="7">
        <v>437304</v>
      </c>
      <c r="C6" t="s">
        <v>12</v>
      </c>
      <c r="D6" s="7">
        <v>650266</v>
      </c>
      <c r="E6" t="s">
        <v>17</v>
      </c>
      <c r="F6" s="5">
        <f t="shared" si="0"/>
        <v>212962</v>
      </c>
    </row>
    <row r="7" spans="1:6" x14ac:dyDescent="0.2">
      <c r="A7" s="1" t="s">
        <v>3</v>
      </c>
      <c r="B7" s="6">
        <v>7.0000000000000007E-2</v>
      </c>
      <c r="C7" t="s">
        <v>13</v>
      </c>
      <c r="D7" s="6">
        <v>0.24</v>
      </c>
      <c r="E7" t="s">
        <v>18</v>
      </c>
      <c r="F7" s="3">
        <f t="shared" si="0"/>
        <v>0.16999999999999998</v>
      </c>
    </row>
    <row r="8" spans="1:6" x14ac:dyDescent="0.2">
      <c r="A8" s="1" t="s">
        <v>7</v>
      </c>
      <c r="B8" s="7">
        <v>101026</v>
      </c>
      <c r="C8" t="s">
        <v>14</v>
      </c>
      <c r="D8" s="7">
        <v>265609</v>
      </c>
      <c r="E8" t="s">
        <v>19</v>
      </c>
    </row>
    <row r="9" spans="1:6" x14ac:dyDescent="0.2">
      <c r="A9" s="1" t="s">
        <v>4</v>
      </c>
      <c r="B9">
        <v>2036</v>
      </c>
      <c r="C9"/>
      <c r="D9">
        <v>2036</v>
      </c>
    </row>
    <row r="10" spans="1:6" x14ac:dyDescent="0.2">
      <c r="A10" s="1" t="s">
        <v>5</v>
      </c>
      <c r="B10">
        <v>2040</v>
      </c>
      <c r="C10"/>
      <c r="D10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with_CIs</vt:lpstr>
      <vt:lpstr>transposed</vt:lpstr>
      <vt:lpstr>CIs_removed</vt:lpstr>
      <vt:lpstr>CIs_removed_old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Schnure</dc:creator>
  <cp:lastModifiedBy>Melissa Schnure</cp:lastModifiedBy>
  <dcterms:created xsi:type="dcterms:W3CDTF">2025-02-27T14:14:29Z</dcterms:created>
  <dcterms:modified xsi:type="dcterms:W3CDTF">2025-09-02T12:38:55Z</dcterms:modified>
</cp:coreProperties>
</file>