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us Costa\Documents\GitHub\tcc\TCC\Experimentos\CalibragemDaJanela\"/>
    </mc:Choice>
  </mc:AlternateContent>
  <bookViews>
    <workbookView xWindow="0" yWindow="9450" windowWidth="15345" windowHeight="4575" firstSheet="1" activeTab="2"/>
  </bookViews>
  <sheets>
    <sheet name="calibragem janela" sheetId="1" r:id="rId1"/>
    <sheet name="calibragem Algoritmos" sheetId="2" r:id="rId2"/>
    <sheet name="Calibragem Aloritmos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3" l="1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B58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B57" i="3"/>
  <c r="AP52" i="3"/>
  <c r="AP53" i="3"/>
  <c r="AP54" i="3"/>
  <c r="AP55" i="3"/>
  <c r="AP51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V56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C46" i="3"/>
  <c r="D46" i="3"/>
  <c r="B46" i="3"/>
  <c r="C45" i="3"/>
  <c r="D45" i="3"/>
  <c r="B45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E40" i="3"/>
  <c r="H40" i="3" s="1"/>
  <c r="F40" i="3"/>
  <c r="G40" i="3"/>
  <c r="E41" i="3"/>
  <c r="H41" i="3" s="1"/>
  <c r="F41" i="3"/>
  <c r="G41" i="3"/>
  <c r="E42" i="3"/>
  <c r="H42" i="3" s="1"/>
  <c r="F42" i="3"/>
  <c r="G42" i="3"/>
  <c r="E43" i="3"/>
  <c r="F43" i="3"/>
  <c r="H43" i="3" s="1"/>
  <c r="G43" i="3"/>
  <c r="G39" i="3"/>
  <c r="F39" i="3"/>
  <c r="E39" i="3"/>
  <c r="H39" i="3" s="1"/>
  <c r="D44" i="3"/>
  <c r="G44" i="3" s="1"/>
  <c r="C44" i="3"/>
  <c r="F44" i="3" s="1"/>
  <c r="B44" i="3"/>
  <c r="E44" i="3" s="1"/>
  <c r="Q32" i="3"/>
  <c r="G34" i="3" s="1"/>
  <c r="U32" i="3"/>
  <c r="K34" i="3" s="1"/>
  <c r="L28" i="3"/>
  <c r="V28" i="3" s="1"/>
  <c r="M28" i="3"/>
  <c r="N28" i="3"/>
  <c r="D33" i="3" s="1"/>
  <c r="O28" i="3"/>
  <c r="P28" i="3"/>
  <c r="Q28" i="3"/>
  <c r="R28" i="3"/>
  <c r="H33" i="3" s="1"/>
  <c r="S28" i="3"/>
  <c r="T28" i="3"/>
  <c r="U28" i="3"/>
  <c r="L29" i="3"/>
  <c r="B33" i="3" s="1"/>
  <c r="M29" i="3"/>
  <c r="N29" i="3"/>
  <c r="O29" i="3"/>
  <c r="P29" i="3"/>
  <c r="P32" i="3" s="1"/>
  <c r="F34" i="3" s="1"/>
  <c r="Q29" i="3"/>
  <c r="R29" i="3"/>
  <c r="S29" i="3"/>
  <c r="T29" i="3"/>
  <c r="U29" i="3"/>
  <c r="L30" i="3"/>
  <c r="V30" i="3" s="1"/>
  <c r="M30" i="3"/>
  <c r="N30" i="3"/>
  <c r="O30" i="3"/>
  <c r="P30" i="3"/>
  <c r="Q30" i="3"/>
  <c r="R30" i="3"/>
  <c r="S30" i="3"/>
  <c r="T30" i="3"/>
  <c r="U30" i="3"/>
  <c r="L31" i="3"/>
  <c r="V31" i="3" s="1"/>
  <c r="M31" i="3"/>
  <c r="N31" i="3"/>
  <c r="O31" i="3"/>
  <c r="P31" i="3"/>
  <c r="Q31" i="3"/>
  <c r="R31" i="3"/>
  <c r="S31" i="3"/>
  <c r="T31" i="3"/>
  <c r="U31" i="3"/>
  <c r="U27" i="3"/>
  <c r="K33" i="3" s="1"/>
  <c r="T27" i="3"/>
  <c r="J33" i="3" s="1"/>
  <c r="S27" i="3"/>
  <c r="I33" i="3" s="1"/>
  <c r="R27" i="3"/>
  <c r="R32" i="3" s="1"/>
  <c r="H34" i="3" s="1"/>
  <c r="Q27" i="3"/>
  <c r="G33" i="3" s="1"/>
  <c r="P27" i="3"/>
  <c r="F33" i="3" s="1"/>
  <c r="O27" i="3"/>
  <c r="E33" i="3" s="1"/>
  <c r="N27" i="3"/>
  <c r="N32" i="3" s="1"/>
  <c r="D34" i="3" s="1"/>
  <c r="M27" i="3"/>
  <c r="M32" i="3" s="1"/>
  <c r="C34" i="3" s="1"/>
  <c r="L27" i="3"/>
  <c r="L32" i="3" s="1"/>
  <c r="B34" i="3" s="1"/>
  <c r="K32" i="3"/>
  <c r="J32" i="3"/>
  <c r="I32" i="3"/>
  <c r="H32" i="3"/>
  <c r="G32" i="3"/>
  <c r="F32" i="3"/>
  <c r="E32" i="3"/>
  <c r="D32" i="3"/>
  <c r="C32" i="3"/>
  <c r="B32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AI17" i="3"/>
  <c r="AJ17" i="3"/>
  <c r="AK17" i="3"/>
  <c r="G21" i="3" s="1"/>
  <c r="AL17" i="3"/>
  <c r="AM17" i="3"/>
  <c r="AN17" i="3"/>
  <c r="AO17" i="3"/>
  <c r="K21" i="3" s="1"/>
  <c r="AP17" i="3"/>
  <c r="AQ17" i="3"/>
  <c r="AR17" i="3"/>
  <c r="AS17" i="3"/>
  <c r="O21" i="3" s="1"/>
  <c r="AT17" i="3"/>
  <c r="AU17" i="3"/>
  <c r="AV17" i="3"/>
  <c r="AW17" i="3"/>
  <c r="S21" i="3" s="1"/>
  <c r="AX17" i="3"/>
  <c r="AY17" i="3"/>
  <c r="AZ17" i="3"/>
  <c r="BA17" i="3"/>
  <c r="W21" i="3" s="1"/>
  <c r="BB17" i="3"/>
  <c r="BC17" i="3"/>
  <c r="BD17" i="3"/>
  <c r="BE17" i="3"/>
  <c r="AA21" i="3" s="1"/>
  <c r="BF17" i="3"/>
  <c r="BG17" i="3"/>
  <c r="BH17" i="3"/>
  <c r="BI17" i="3"/>
  <c r="AE21" i="3" s="1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I15" i="3"/>
  <c r="BH15" i="3"/>
  <c r="AD21" i="3" s="1"/>
  <c r="BG15" i="3"/>
  <c r="AC21" i="3" s="1"/>
  <c r="BF15" i="3"/>
  <c r="AB21" i="3" s="1"/>
  <c r="BE15" i="3"/>
  <c r="BD15" i="3"/>
  <c r="Z21" i="3" s="1"/>
  <c r="BC15" i="3"/>
  <c r="Y21" i="3" s="1"/>
  <c r="BB15" i="3"/>
  <c r="X21" i="3" s="1"/>
  <c r="BA15" i="3"/>
  <c r="AZ15" i="3"/>
  <c r="V21" i="3" s="1"/>
  <c r="AY15" i="3"/>
  <c r="U21" i="3" s="1"/>
  <c r="AX15" i="3"/>
  <c r="T21" i="3" s="1"/>
  <c r="AW15" i="3"/>
  <c r="AV15" i="3"/>
  <c r="R21" i="3" s="1"/>
  <c r="AU15" i="3"/>
  <c r="Q21" i="3" s="1"/>
  <c r="AT15" i="3"/>
  <c r="P21" i="3" s="1"/>
  <c r="AS15" i="3"/>
  <c r="AR15" i="3"/>
  <c r="N21" i="3" s="1"/>
  <c r="AQ15" i="3"/>
  <c r="M21" i="3" s="1"/>
  <c r="AP15" i="3"/>
  <c r="L21" i="3" s="1"/>
  <c r="AO15" i="3"/>
  <c r="AN15" i="3"/>
  <c r="J21" i="3" s="1"/>
  <c r="AM15" i="3"/>
  <c r="I21" i="3" s="1"/>
  <c r="AL15" i="3"/>
  <c r="H21" i="3" s="1"/>
  <c r="AK15" i="3"/>
  <c r="AJ15" i="3"/>
  <c r="F21" i="3" s="1"/>
  <c r="AI15" i="3"/>
  <c r="E21" i="3" s="1"/>
  <c r="AH15" i="3"/>
  <c r="AG15" i="3"/>
  <c r="AF15" i="3"/>
  <c r="B21" i="3" s="1"/>
  <c r="AH19" i="3"/>
  <c r="AG16" i="3"/>
  <c r="AG17" i="3"/>
  <c r="AG18" i="3"/>
  <c r="AG19" i="3"/>
  <c r="AG20" i="3" s="1"/>
  <c r="C22" i="3" s="1"/>
  <c r="AF16" i="3"/>
  <c r="AH16" i="3" s="1"/>
  <c r="AF17" i="3"/>
  <c r="AH17" i="3" s="1"/>
  <c r="AF18" i="3"/>
  <c r="AH18" i="3" s="1"/>
  <c r="BJ18" i="3" s="1"/>
  <c r="AF19" i="3"/>
  <c r="BJ19" i="3" s="1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D21" i="3" l="1"/>
  <c r="V29" i="3"/>
  <c r="BJ17" i="3"/>
  <c r="T32" i="3"/>
  <c r="J34" i="3" s="1"/>
  <c r="O32" i="3"/>
  <c r="E34" i="3" s="1"/>
  <c r="V27" i="3"/>
  <c r="C33" i="3"/>
  <c r="C21" i="3"/>
  <c r="BJ15" i="3"/>
  <c r="BJ16" i="3"/>
  <c r="S32" i="3"/>
  <c r="I34" i="3" s="1"/>
  <c r="AF20" i="3"/>
  <c r="B22" i="3" s="1"/>
  <c r="AJ20" i="3"/>
  <c r="F22" i="3" s="1"/>
  <c r="AM20" i="3"/>
  <c r="I22" i="3" s="1"/>
  <c r="AI20" i="3"/>
  <c r="E22" i="3" s="1"/>
  <c r="AK20" i="3"/>
  <c r="G22" i="3" s="1"/>
  <c r="AH20" i="3"/>
  <c r="D22" i="3" s="1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B8" i="3"/>
  <c r="Y3" i="3"/>
  <c r="S4" i="3"/>
  <c r="T4" i="3"/>
  <c r="U4" i="3"/>
  <c r="V4" i="3"/>
  <c r="W4" i="3"/>
  <c r="X4" i="3"/>
  <c r="I9" i="3" s="1"/>
  <c r="Y4" i="3"/>
  <c r="Z4" i="3"/>
  <c r="AA4" i="3"/>
  <c r="AB4" i="3"/>
  <c r="AC4" i="3"/>
  <c r="AD4" i="3"/>
  <c r="AE4" i="3"/>
  <c r="S5" i="3"/>
  <c r="T5" i="3"/>
  <c r="U5" i="3"/>
  <c r="V5" i="3"/>
  <c r="AF5" i="3" s="1"/>
  <c r="W5" i="3"/>
  <c r="X5" i="3"/>
  <c r="Y5" i="3"/>
  <c r="Z5" i="3"/>
  <c r="AA5" i="3"/>
  <c r="AB5" i="3"/>
  <c r="AC5" i="3"/>
  <c r="AD5" i="3"/>
  <c r="AE5" i="3"/>
  <c r="S6" i="3"/>
  <c r="T6" i="3"/>
  <c r="U6" i="3"/>
  <c r="V6" i="3"/>
  <c r="W6" i="3"/>
  <c r="X6" i="3"/>
  <c r="Y6" i="3"/>
  <c r="Y8" i="3" s="1"/>
  <c r="J10" i="3" s="1"/>
  <c r="Z6" i="3"/>
  <c r="AA6" i="3"/>
  <c r="AB6" i="3"/>
  <c r="AC6" i="3"/>
  <c r="AD6" i="3"/>
  <c r="AE6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R4" i="3"/>
  <c r="Q4" i="3"/>
  <c r="AF4" i="3" s="1"/>
  <c r="AE3" i="3"/>
  <c r="AD3" i="3"/>
  <c r="AC3" i="3"/>
  <c r="N9" i="3" s="1"/>
  <c r="AB3" i="3"/>
  <c r="M9" i="3" s="1"/>
  <c r="W3" i="3"/>
  <c r="AA3" i="3"/>
  <c r="Z3" i="3"/>
  <c r="Z8" i="3" s="1"/>
  <c r="K10" i="3" s="1"/>
  <c r="S3" i="3"/>
  <c r="D9" i="3" s="1"/>
  <c r="X3" i="3"/>
  <c r="V3" i="3"/>
  <c r="U3" i="3"/>
  <c r="F9" i="3" s="1"/>
  <c r="T3" i="3"/>
  <c r="E9" i="3" s="1"/>
  <c r="R5" i="3"/>
  <c r="R6" i="3"/>
  <c r="R7" i="3"/>
  <c r="R3" i="3"/>
  <c r="Q5" i="3"/>
  <c r="Q6" i="3"/>
  <c r="AF6" i="3" s="1"/>
  <c r="Q7" i="3"/>
  <c r="AF7" i="3" s="1"/>
  <c r="Q3" i="3"/>
  <c r="AF3" i="3" s="1"/>
  <c r="AC8" i="3" l="1"/>
  <c r="N10" i="3" s="1"/>
  <c r="J9" i="3"/>
  <c r="V8" i="3"/>
  <c r="G10" i="3" s="1"/>
  <c r="AA8" i="3"/>
  <c r="L10" i="3" s="1"/>
  <c r="AD8" i="3"/>
  <c r="O10" i="3" s="1"/>
  <c r="AB8" i="3"/>
  <c r="M10" i="3" s="1"/>
  <c r="T8" i="3"/>
  <c r="E10" i="3" s="1"/>
  <c r="X8" i="3"/>
  <c r="I10" i="3" s="1"/>
  <c r="W8" i="3"/>
  <c r="H10" i="3" s="1"/>
  <c r="AE8" i="3"/>
  <c r="P10" i="3" s="1"/>
  <c r="P9" i="3"/>
  <c r="L9" i="3"/>
  <c r="H9" i="3"/>
  <c r="U8" i="3"/>
  <c r="F10" i="3" s="1"/>
  <c r="Q8" i="3"/>
  <c r="B10" i="3" s="1"/>
  <c r="B9" i="3"/>
  <c r="R8" i="3"/>
  <c r="C10" i="3" s="1"/>
  <c r="S8" i="3"/>
  <c r="D10" i="3" s="1"/>
  <c r="O9" i="3"/>
  <c r="K9" i="3"/>
  <c r="G9" i="3"/>
  <c r="C9" i="3"/>
  <c r="AL20" i="3"/>
  <c r="H22" i="3" s="1"/>
  <c r="AO20" i="3"/>
  <c r="K22" i="3" s="1"/>
  <c r="R3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42" i="2"/>
  <c r="R41" i="2"/>
  <c r="R40" i="2"/>
  <c r="R15" i="2"/>
  <c r="R10" i="2"/>
  <c r="R8" i="2"/>
  <c r="R9" i="2"/>
  <c r="R7" i="2"/>
  <c r="I22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7" i="2"/>
  <c r="I5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27" i="2"/>
  <c r="I72" i="2"/>
  <c r="I63" i="2"/>
  <c r="I64" i="2"/>
  <c r="I65" i="2"/>
  <c r="I66" i="2"/>
  <c r="I67" i="2"/>
  <c r="I68" i="2"/>
  <c r="I69" i="2"/>
  <c r="I70" i="2"/>
  <c r="I71" i="2"/>
  <c r="I62" i="2"/>
  <c r="Q15" i="2"/>
  <c r="Q42" i="2"/>
  <c r="Q35" i="2"/>
  <c r="Q10" i="2"/>
  <c r="H72" i="2"/>
  <c r="H57" i="2"/>
  <c r="H22" i="2"/>
  <c r="H7" i="2"/>
  <c r="AQ20" i="3" l="1"/>
  <c r="M22" i="3" s="1"/>
  <c r="AN20" i="3"/>
  <c r="J22" i="3" s="1"/>
  <c r="Q7" i="2"/>
  <c r="Q8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40" i="2"/>
  <c r="Q41" i="2"/>
  <c r="Q34" i="2"/>
  <c r="Q9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62" i="2"/>
  <c r="H63" i="2"/>
  <c r="H64" i="2"/>
  <c r="H65" i="2"/>
  <c r="H67" i="2"/>
  <c r="H68" i="2"/>
  <c r="H69" i="2"/>
  <c r="H70" i="2"/>
  <c r="H71" i="2"/>
  <c r="H66" i="2"/>
  <c r="AS20" i="3" l="1"/>
  <c r="O22" i="3" s="1"/>
  <c r="AR20" i="3"/>
  <c r="N22" i="3" s="1"/>
  <c r="AP20" i="3"/>
  <c r="L22" i="3" s="1"/>
  <c r="AT20" i="3"/>
  <c r="P22" i="3" s="1"/>
  <c r="AH196" i="1"/>
  <c r="AW20" i="3" l="1"/>
  <c r="S22" i="3" s="1"/>
  <c r="AV20" i="3"/>
  <c r="R22" i="3" s="1"/>
  <c r="N194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M105" i="1"/>
  <c r="N105" i="1"/>
  <c r="H194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137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5" i="1"/>
  <c r="AU20" i="3" l="1"/>
  <c r="Q22" i="3" s="1"/>
  <c r="AZ20" i="3"/>
  <c r="V22" i="3" s="1"/>
  <c r="H106" i="1"/>
  <c r="H6" i="1"/>
  <c r="BA20" i="3" l="1"/>
  <c r="W22" i="3" s="1"/>
  <c r="AX20" i="3"/>
  <c r="T22" i="3" s="1"/>
  <c r="AY20" i="3"/>
  <c r="U22" i="3" s="1"/>
  <c r="BC20" i="3"/>
  <c r="Y22" i="3" s="1"/>
  <c r="BB20" i="3" l="1"/>
  <c r="X22" i="3" s="1"/>
  <c r="BE20" i="3"/>
  <c r="AA22" i="3" s="1"/>
  <c r="BD20" i="3" l="1"/>
  <c r="Z22" i="3" s="1"/>
  <c r="BF20" i="3"/>
  <c r="AB22" i="3" s="1"/>
  <c r="BG20" i="3" l="1"/>
  <c r="AC22" i="3" s="1"/>
  <c r="BH20" i="3"/>
  <c r="AD22" i="3" s="1"/>
  <c r="BI20" i="3"/>
  <c r="AE22" i="3" s="1"/>
</calcChain>
</file>

<file path=xl/sharedStrings.xml><?xml version="1.0" encoding="utf-8"?>
<sst xmlns="http://schemas.openxmlformats.org/spreadsheetml/2006/main" count="144" uniqueCount="46">
  <si>
    <t>Tamanho da Jenala de Treino</t>
  </si>
  <si>
    <t>Bundler</t>
  </si>
  <si>
    <t>Metor</t>
  </si>
  <si>
    <t>Okhttp</t>
  </si>
  <si>
    <t>Pouchdb</t>
  </si>
  <si>
    <t>Vagrant</t>
  </si>
  <si>
    <t>Acuracias dos projetos</t>
  </si>
  <si>
    <t>Variação das Janela (não acumulativa)</t>
  </si>
  <si>
    <t>Variação das Janela (acumulativa)</t>
  </si>
  <si>
    <t>média</t>
  </si>
  <si>
    <t>Média acumulativa</t>
  </si>
  <si>
    <t>Média não acumulativa</t>
  </si>
  <si>
    <t>Porcentagem de treino escolhida</t>
  </si>
  <si>
    <t>K</t>
  </si>
  <si>
    <t>Experimentos com o algoritmo IBK</t>
  </si>
  <si>
    <t>Experimentos com o algoritmo J48</t>
  </si>
  <si>
    <t>Número minímo de objetos</t>
  </si>
  <si>
    <t>Experimentos com o algoritmo Random Florest</t>
  </si>
  <si>
    <t>Experimentos com o algoritmo SMO</t>
  </si>
  <si>
    <t>Kernel</t>
  </si>
  <si>
    <t>PolyKernel</t>
  </si>
  <si>
    <t>Puk</t>
  </si>
  <si>
    <t>RBFKernel</t>
  </si>
  <si>
    <t>Experimentos com o algoritmo PART</t>
  </si>
  <si>
    <t>Número de interações</t>
  </si>
  <si>
    <t>discretização supervisionado</t>
  </si>
  <si>
    <t>false</t>
  </si>
  <si>
    <t>true</t>
  </si>
  <si>
    <t>Média IBK</t>
  </si>
  <si>
    <t>Média J48</t>
  </si>
  <si>
    <t>Média Random Florest</t>
  </si>
  <si>
    <t>Média SMO</t>
  </si>
  <si>
    <t>Média PART</t>
  </si>
  <si>
    <t>Experimentos com o algoritmo Naive Bayes</t>
  </si>
  <si>
    <t>Média Naive Bayes</t>
  </si>
  <si>
    <t>Mediana</t>
  </si>
  <si>
    <t>usar esse</t>
  </si>
  <si>
    <t>Algoritmo IBK</t>
  </si>
  <si>
    <t>Pripriedade(k)</t>
  </si>
  <si>
    <t>Número de vitorias</t>
  </si>
  <si>
    <t>Média do rangink</t>
  </si>
  <si>
    <t>Média do ranking</t>
  </si>
  <si>
    <t>Algoritmo J48</t>
  </si>
  <si>
    <t>Algoritmo SMO</t>
  </si>
  <si>
    <t>Algoritmo Random Florest</t>
  </si>
  <si>
    <t>Algoritmo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</si>
</sst>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9" fontId="0" fillId="0" borderId="0" xfId="0" applyNumberFormat="1" applyAlignment="1">
      <alignment wrapText="1"/>
    </xf>
    <xf numFmtId="10" fontId="0" fillId="0" borderId="0" xfId="0" applyNumberFormat="1"/>
    <xf numFmtId="10" fontId="0" fillId="0" borderId="0" xfId="0" applyNumberFormat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right"/>
    </xf>
    <xf numFmtId="9" fontId="0" fillId="0" borderId="1" xfId="0" applyNumberFormat="1" applyBorder="1" applyAlignment="1">
      <alignment horizontal="right" wrapText="1"/>
    </xf>
    <xf numFmtId="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9" fontId="0" fillId="0" borderId="1" xfId="1" applyFont="1" applyBorder="1"/>
    <xf numFmtId="9" fontId="0" fillId="0" borderId="1" xfId="1" applyFont="1" applyBorder="1" applyAlignment="1">
      <alignment wrapText="1"/>
    </xf>
    <xf numFmtId="0" fontId="0" fillId="0" borderId="4" xfId="0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10" fontId="0" fillId="0" borderId="1" xfId="1" applyNumberFormat="1" applyFont="1" applyBorder="1"/>
    <xf numFmtId="10" fontId="0" fillId="0" borderId="1" xfId="0" applyNumberFormat="1" applyBorder="1"/>
    <xf numFmtId="0" fontId="0" fillId="0" borderId="3" xfId="0" applyBorder="1"/>
    <xf numFmtId="10" fontId="0" fillId="0" borderId="3" xfId="1" applyNumberFormat="1" applyFont="1" applyBorder="1"/>
    <xf numFmtId="0" fontId="0" fillId="0" borderId="0" xfId="0" applyBorder="1"/>
    <xf numFmtId="0" fontId="0" fillId="0" borderId="7" xfId="0" applyBorder="1"/>
    <xf numFmtId="0" fontId="0" fillId="3" borderId="1" xfId="0" applyFill="1" applyBorder="1"/>
    <xf numFmtId="10" fontId="0" fillId="3" borderId="1" xfId="1" applyNumberFormat="1" applyFont="1" applyFill="1" applyBorder="1"/>
    <xf numFmtId="0" fontId="0" fillId="0" borderId="4" xfId="0" applyFill="1" applyBorder="1" applyAlignment="1">
      <alignment vertical="center" wrapText="1"/>
    </xf>
    <xf numFmtId="10" fontId="0" fillId="0" borderId="4" xfId="1" applyNumberFormat="1" applyFont="1" applyBorder="1"/>
    <xf numFmtId="10" fontId="0" fillId="3" borderId="4" xfId="1" applyNumberFormat="1" applyFont="1" applyFill="1" applyBorder="1"/>
    <xf numFmtId="10" fontId="0" fillId="3" borderId="3" xfId="1" applyNumberFormat="1" applyFont="1" applyFill="1" applyBorder="1"/>
    <xf numFmtId="10" fontId="0" fillId="0" borderId="8" xfId="1" applyNumberFormat="1" applyFont="1" applyBorder="1"/>
    <xf numFmtId="10" fontId="2" fillId="2" borderId="1" xfId="0" applyNumberFormat="1" applyFont="1" applyFill="1" applyBorder="1"/>
    <xf numFmtId="0" fontId="0" fillId="4" borderId="1" xfId="0" applyFill="1" applyBorder="1"/>
    <xf numFmtId="10" fontId="0" fillId="4" borderId="1" xfId="1" applyNumberFormat="1" applyFont="1" applyFill="1" applyBorder="1"/>
    <xf numFmtId="10" fontId="0" fillId="4" borderId="3" xfId="1" applyNumberFormat="1" applyFont="1" applyFill="1" applyBorder="1"/>
    <xf numFmtId="10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6" xfId="0" applyFill="1" applyBorder="1"/>
    <xf numFmtId="9" fontId="0" fillId="7" borderId="1" xfId="0" applyNumberFormat="1" applyFill="1" applyBorder="1" applyAlignment="1">
      <alignment vertical="center" wrapText="1"/>
    </xf>
    <xf numFmtId="10" fontId="0" fillId="7" borderId="1" xfId="1" applyNumberFormat="1" applyFont="1" applyFill="1" applyBorder="1"/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/>
    <xf numFmtId="0" fontId="0" fillId="5" borderId="1" xfId="0" applyFill="1" applyBorder="1" applyAlignment="1">
      <alignment vertical="center" wrapText="1"/>
    </xf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8" borderId="9" xfId="0" applyFill="1" applyBorder="1" applyAlignment="1">
      <alignment vertical="center" wrapText="1"/>
    </xf>
    <xf numFmtId="9" fontId="0" fillId="7" borderId="6" xfId="0" applyNumberFormat="1" applyFill="1" applyBorder="1" applyAlignment="1">
      <alignment vertical="center" wrapText="1"/>
    </xf>
    <xf numFmtId="0" fontId="0" fillId="7" borderId="6" xfId="0" applyFill="1" applyBorder="1" applyAlignment="1">
      <alignment vertical="center" wrapText="1"/>
    </xf>
    <xf numFmtId="0" fontId="0" fillId="7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10" fontId="0" fillId="5" borderId="1" xfId="1" applyNumberFormat="1" applyFont="1" applyFill="1" applyBorder="1"/>
    <xf numFmtId="10" fontId="0" fillId="5" borderId="3" xfId="1" applyNumberFormat="1" applyFont="1" applyFill="1" applyBorder="1"/>
    <xf numFmtId="0" fontId="0" fillId="5" borderId="9" xfId="0" applyFill="1" applyBorder="1" applyAlignment="1">
      <alignment vertical="center" wrapText="1"/>
    </xf>
    <xf numFmtId="10" fontId="0" fillId="5" borderId="4" xfId="1" applyNumberFormat="1" applyFont="1" applyFill="1" applyBorder="1"/>
    <xf numFmtId="10" fontId="0" fillId="7" borderId="4" xfId="1" applyNumberFormat="1" applyFont="1" applyFill="1" applyBorder="1"/>
    <xf numFmtId="0" fontId="0" fillId="8" borderId="6" xfId="0" applyFill="1" applyBorder="1" applyAlignment="1">
      <alignment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Acuracia</a:t>
            </a:r>
            <a:r>
              <a:rPr lang="pt-BR" baseline="0"/>
              <a:t>  das janelas sem acumulação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'calibragem janela'!$C$5</c:f>
              <c:strCache>
                <c:ptCount val="1"/>
                <c:pt idx="0">
                  <c:v>Bundler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janela'!$C$6:$C$95</c:f>
              <c:numCache>
                <c:formatCode>0.00%</c:formatCode>
                <c:ptCount val="90"/>
                <c:pt idx="0">
                  <c:v>0.72201099999999996</c:v>
                </c:pt>
                <c:pt idx="1">
                  <c:v>0.67846200000000001</c:v>
                </c:pt>
                <c:pt idx="2">
                  <c:v>0.63480999999999999</c:v>
                </c:pt>
                <c:pt idx="3">
                  <c:v>0.59262199999999998</c:v>
                </c:pt>
                <c:pt idx="4">
                  <c:v>0.58049200000000001</c:v>
                </c:pt>
                <c:pt idx="5">
                  <c:v>0.55208299999999999</c:v>
                </c:pt>
                <c:pt idx="6">
                  <c:v>0.55951399999999996</c:v>
                </c:pt>
                <c:pt idx="7">
                  <c:v>0.52357299999999996</c:v>
                </c:pt>
                <c:pt idx="8">
                  <c:v>0.51002999999999998</c:v>
                </c:pt>
                <c:pt idx="9">
                  <c:v>0.50634000000000001</c:v>
                </c:pt>
                <c:pt idx="10">
                  <c:v>0.51196600000000003</c:v>
                </c:pt>
                <c:pt idx="11">
                  <c:v>0.51339699999999999</c:v>
                </c:pt>
                <c:pt idx="12">
                  <c:v>0.52185300000000001</c:v>
                </c:pt>
                <c:pt idx="13">
                  <c:v>0.51635699999999995</c:v>
                </c:pt>
                <c:pt idx="14">
                  <c:v>0.51162799999999997</c:v>
                </c:pt>
                <c:pt idx="15">
                  <c:v>0.50588200000000005</c:v>
                </c:pt>
                <c:pt idx="16">
                  <c:v>0.51373599999999997</c:v>
                </c:pt>
                <c:pt idx="17">
                  <c:v>0.50973100000000005</c:v>
                </c:pt>
                <c:pt idx="18">
                  <c:v>0.50656699999999999</c:v>
                </c:pt>
                <c:pt idx="19">
                  <c:v>0.51471999999999996</c:v>
                </c:pt>
                <c:pt idx="20">
                  <c:v>0.51249999999999996</c:v>
                </c:pt>
                <c:pt idx="21">
                  <c:v>0.51314499999999996</c:v>
                </c:pt>
                <c:pt idx="22">
                  <c:v>0.51676500000000003</c:v>
                </c:pt>
                <c:pt idx="23">
                  <c:v>0.51648400000000005</c:v>
                </c:pt>
                <c:pt idx="24">
                  <c:v>0.50910900000000003</c:v>
                </c:pt>
                <c:pt idx="25">
                  <c:v>0.508718</c:v>
                </c:pt>
                <c:pt idx="26">
                  <c:v>0.49480200000000002</c:v>
                </c:pt>
                <c:pt idx="27">
                  <c:v>0.48788199999999998</c:v>
                </c:pt>
                <c:pt idx="28">
                  <c:v>0.48931599999999997</c:v>
                </c:pt>
                <c:pt idx="29">
                  <c:v>0.47237299999999999</c:v>
                </c:pt>
                <c:pt idx="30">
                  <c:v>0.46813199999999999</c:v>
                </c:pt>
                <c:pt idx="31">
                  <c:v>0.46488299999999999</c:v>
                </c:pt>
                <c:pt idx="32">
                  <c:v>0.45814500000000002</c:v>
                </c:pt>
                <c:pt idx="33">
                  <c:v>0.46957500000000002</c:v>
                </c:pt>
                <c:pt idx="34">
                  <c:v>0.467366</c:v>
                </c:pt>
                <c:pt idx="35">
                  <c:v>0.461538</c:v>
                </c:pt>
                <c:pt idx="36">
                  <c:v>0.45432699999999998</c:v>
                </c:pt>
                <c:pt idx="37">
                  <c:v>0.44444400000000001</c:v>
                </c:pt>
                <c:pt idx="38">
                  <c:v>0.44913199999999998</c:v>
                </c:pt>
                <c:pt idx="39">
                  <c:v>0.43505700000000003</c:v>
                </c:pt>
                <c:pt idx="40">
                  <c:v>0.43461499999999997</c:v>
                </c:pt>
                <c:pt idx="41">
                  <c:v>0.44067800000000001</c:v>
                </c:pt>
                <c:pt idx="42">
                  <c:v>0.44562299999999999</c:v>
                </c:pt>
                <c:pt idx="43">
                  <c:v>0.44804300000000002</c:v>
                </c:pt>
                <c:pt idx="44">
                  <c:v>0.44093399999999999</c:v>
                </c:pt>
                <c:pt idx="45">
                  <c:v>0.43776199999999998</c:v>
                </c:pt>
                <c:pt idx="46">
                  <c:v>0.43162400000000001</c:v>
                </c:pt>
                <c:pt idx="47">
                  <c:v>0.42960799999999999</c:v>
                </c:pt>
                <c:pt idx="48">
                  <c:v>0.43786999999999998</c:v>
                </c:pt>
                <c:pt idx="49">
                  <c:v>0.43891400000000003</c:v>
                </c:pt>
                <c:pt idx="50">
                  <c:v>0.43384600000000001</c:v>
                </c:pt>
                <c:pt idx="51">
                  <c:v>0.41758200000000001</c:v>
                </c:pt>
                <c:pt idx="52">
                  <c:v>0.42307699999999998</c:v>
                </c:pt>
                <c:pt idx="53">
                  <c:v>0.43207899999999999</c:v>
                </c:pt>
                <c:pt idx="54">
                  <c:v>0.43310999999999999</c:v>
                </c:pt>
                <c:pt idx="55">
                  <c:v>0.43706299999999998</c:v>
                </c:pt>
                <c:pt idx="56">
                  <c:v>0.43649399999999999</c:v>
                </c:pt>
                <c:pt idx="57">
                  <c:v>0.43406600000000001</c:v>
                </c:pt>
                <c:pt idx="58">
                  <c:v>0.43714799999999998</c:v>
                </c:pt>
                <c:pt idx="59">
                  <c:v>0.43653799999999998</c:v>
                </c:pt>
                <c:pt idx="60">
                  <c:v>0.45364900000000002</c:v>
                </c:pt>
                <c:pt idx="61">
                  <c:v>0.461538</c:v>
                </c:pt>
                <c:pt idx="62">
                  <c:v>0.465696</c:v>
                </c:pt>
                <c:pt idx="63">
                  <c:v>0.482906</c:v>
                </c:pt>
                <c:pt idx="64">
                  <c:v>0.49450499999999997</c:v>
                </c:pt>
                <c:pt idx="65">
                  <c:v>0.49773800000000001</c:v>
                </c:pt>
                <c:pt idx="66">
                  <c:v>0.494172</c:v>
                </c:pt>
                <c:pt idx="67">
                  <c:v>0.5</c:v>
                </c:pt>
                <c:pt idx="68">
                  <c:v>0.51612899999999995</c:v>
                </c:pt>
                <c:pt idx="69">
                  <c:v>0.52564100000000002</c:v>
                </c:pt>
                <c:pt idx="70">
                  <c:v>0.54111399999999998</c:v>
                </c:pt>
                <c:pt idx="71">
                  <c:v>0.53022000000000002</c:v>
                </c:pt>
                <c:pt idx="72">
                  <c:v>0.52136800000000005</c:v>
                </c:pt>
                <c:pt idx="73">
                  <c:v>0.51479299999999995</c:v>
                </c:pt>
                <c:pt idx="74">
                  <c:v>0.52307700000000001</c:v>
                </c:pt>
                <c:pt idx="75">
                  <c:v>0.53205100000000005</c:v>
                </c:pt>
                <c:pt idx="76">
                  <c:v>0.55518400000000001</c:v>
                </c:pt>
                <c:pt idx="77">
                  <c:v>0.57342700000000002</c:v>
                </c:pt>
                <c:pt idx="78">
                  <c:v>0.60439600000000004</c:v>
                </c:pt>
                <c:pt idx="79">
                  <c:v>0.60769200000000001</c:v>
                </c:pt>
                <c:pt idx="80">
                  <c:v>0.62348199999999998</c:v>
                </c:pt>
                <c:pt idx="81">
                  <c:v>0.59829100000000002</c:v>
                </c:pt>
                <c:pt idx="82">
                  <c:v>0.59275999999999995</c:v>
                </c:pt>
                <c:pt idx="83">
                  <c:v>0.57211500000000004</c:v>
                </c:pt>
                <c:pt idx="84">
                  <c:v>0.57435899999999995</c:v>
                </c:pt>
                <c:pt idx="85">
                  <c:v>0.56044000000000005</c:v>
                </c:pt>
                <c:pt idx="86">
                  <c:v>0.538462</c:v>
                </c:pt>
                <c:pt idx="87">
                  <c:v>0.51282099999999997</c:v>
                </c:pt>
                <c:pt idx="88">
                  <c:v>0.49650300000000003</c:v>
                </c:pt>
                <c:pt idx="89">
                  <c:v>0.49230800000000002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D-4057-9EF0-7B00E525D110}"/>
            </c:ext>
          </c:extLst>
        </c:ser>
        <c:ser>
          <c:idx val="2"/>
          <c:order val="1"/>
          <c:tx>
            <c:strRef>
              <c:f>'calibragem janela'!$D$5</c:f>
              <c:strCache>
                <c:ptCount val="1"/>
                <c:pt idx="0">
                  <c:v>Metor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janela'!$D$6:$D$95</c:f>
              <c:numCache>
                <c:formatCode>0.00%</c:formatCode>
                <c:ptCount val="90"/>
                <c:pt idx="0">
                  <c:v>0.57710300000000003</c:v>
                </c:pt>
                <c:pt idx="1">
                  <c:v>0.54952800000000002</c:v>
                </c:pt>
                <c:pt idx="2">
                  <c:v>0.54444400000000004</c:v>
                </c:pt>
                <c:pt idx="3">
                  <c:v>0.51442299999999996</c:v>
                </c:pt>
                <c:pt idx="4">
                  <c:v>0.50898699999999997</c:v>
                </c:pt>
                <c:pt idx="5">
                  <c:v>0.51155099999999998</c:v>
                </c:pt>
                <c:pt idx="6">
                  <c:v>0.49583300000000002</c:v>
                </c:pt>
                <c:pt idx="7">
                  <c:v>0.50084200000000001</c:v>
                </c:pt>
                <c:pt idx="8">
                  <c:v>0.488095</c:v>
                </c:pt>
                <c:pt idx="9">
                  <c:v>0.50085900000000005</c:v>
                </c:pt>
                <c:pt idx="10">
                  <c:v>0.50954900000000003</c:v>
                </c:pt>
                <c:pt idx="11">
                  <c:v>0.513158</c:v>
                </c:pt>
                <c:pt idx="12">
                  <c:v>0.51507099999999995</c:v>
                </c:pt>
                <c:pt idx="13">
                  <c:v>0.51433700000000004</c:v>
                </c:pt>
                <c:pt idx="14">
                  <c:v>0.51630399999999999</c:v>
                </c:pt>
                <c:pt idx="15">
                  <c:v>0.509158</c:v>
                </c:pt>
                <c:pt idx="16">
                  <c:v>0.51404499999999997</c:v>
                </c:pt>
                <c:pt idx="17">
                  <c:v>0.52178000000000002</c:v>
                </c:pt>
                <c:pt idx="18">
                  <c:v>0.51724099999999995</c:v>
                </c:pt>
                <c:pt idx="19">
                  <c:v>0.52034899999999995</c:v>
                </c:pt>
                <c:pt idx="20">
                  <c:v>0.52352900000000002</c:v>
                </c:pt>
                <c:pt idx="21">
                  <c:v>0.52083299999999999</c:v>
                </c:pt>
                <c:pt idx="22">
                  <c:v>0.52108399999999999</c:v>
                </c:pt>
                <c:pt idx="23">
                  <c:v>0.52108399999999999</c:v>
                </c:pt>
                <c:pt idx="24">
                  <c:v>0.53497899999999998</c:v>
                </c:pt>
                <c:pt idx="25">
                  <c:v>0.53229199999999999</c:v>
                </c:pt>
                <c:pt idx="26">
                  <c:v>0.53164599999999995</c:v>
                </c:pt>
                <c:pt idx="27">
                  <c:v>0.53525599999999995</c:v>
                </c:pt>
                <c:pt idx="28">
                  <c:v>0.53399099999999999</c:v>
                </c:pt>
                <c:pt idx="29">
                  <c:v>0.53111109999999995</c:v>
                </c:pt>
                <c:pt idx="30">
                  <c:v>0.52364900000000003</c:v>
                </c:pt>
                <c:pt idx="31">
                  <c:v>0.52853899999999998</c:v>
                </c:pt>
                <c:pt idx="32">
                  <c:v>0.53125</c:v>
                </c:pt>
                <c:pt idx="33">
                  <c:v>0.53437999999999997</c:v>
                </c:pt>
                <c:pt idx="34">
                  <c:v>0.53095199999999998</c:v>
                </c:pt>
                <c:pt idx="35">
                  <c:v>0.53140100000000001</c:v>
                </c:pt>
                <c:pt idx="36">
                  <c:v>0.53308800000000001</c:v>
                </c:pt>
                <c:pt idx="37">
                  <c:v>0.53731300000000004</c:v>
                </c:pt>
                <c:pt idx="38">
                  <c:v>0.53661599999999998</c:v>
                </c:pt>
                <c:pt idx="39">
                  <c:v>0.53461499999999995</c:v>
                </c:pt>
                <c:pt idx="40">
                  <c:v>0.54232800000000003</c:v>
                </c:pt>
                <c:pt idx="41">
                  <c:v>0.54569900000000005</c:v>
                </c:pt>
                <c:pt idx="42">
                  <c:v>0.54508199999999996</c:v>
                </c:pt>
                <c:pt idx="43">
                  <c:v>0.54861099999999996</c:v>
                </c:pt>
                <c:pt idx="44">
                  <c:v>0.54661000000000004</c:v>
                </c:pt>
                <c:pt idx="45">
                  <c:v>0.54741399999999996</c:v>
                </c:pt>
                <c:pt idx="46">
                  <c:v>0.54970799999999997</c:v>
                </c:pt>
                <c:pt idx="47">
                  <c:v>0.54464299999999999</c:v>
                </c:pt>
                <c:pt idx="48">
                  <c:v>0.54696999999999996</c:v>
                </c:pt>
                <c:pt idx="49">
                  <c:v>0.54783999999999999</c:v>
                </c:pt>
                <c:pt idx="50">
                  <c:v>0.54717000000000005</c:v>
                </c:pt>
                <c:pt idx="51">
                  <c:v>0.54967900000000003</c:v>
                </c:pt>
                <c:pt idx="52">
                  <c:v>0.55500000000000005</c:v>
                </c:pt>
                <c:pt idx="53">
                  <c:v>0.56122399999999995</c:v>
                </c:pt>
                <c:pt idx="54">
                  <c:v>0.56076400000000004</c:v>
                </c:pt>
                <c:pt idx="55">
                  <c:v>0.57269499999999995</c:v>
                </c:pt>
                <c:pt idx="56">
                  <c:v>0.56702900000000001</c:v>
                </c:pt>
                <c:pt idx="57">
                  <c:v>0.56666700000000003</c:v>
                </c:pt>
                <c:pt idx="58">
                  <c:v>0.57196999999999998</c:v>
                </c:pt>
                <c:pt idx="59">
                  <c:v>0.56782900000000003</c:v>
                </c:pt>
                <c:pt idx="60">
                  <c:v>0.56745999999999996</c:v>
                </c:pt>
                <c:pt idx="61">
                  <c:v>0.56707300000000005</c:v>
                </c:pt>
                <c:pt idx="62">
                  <c:v>0.55625000000000002</c:v>
                </c:pt>
                <c:pt idx="63">
                  <c:v>0.55341899999999999</c:v>
                </c:pt>
                <c:pt idx="64">
                  <c:v>0.55855900000000003</c:v>
                </c:pt>
                <c:pt idx="65">
                  <c:v>0.55324099999999998</c:v>
                </c:pt>
                <c:pt idx="66">
                  <c:v>0.55952400000000002</c:v>
                </c:pt>
                <c:pt idx="67">
                  <c:v>0.55882399999999999</c:v>
                </c:pt>
                <c:pt idx="68">
                  <c:v>0.56313100000000005</c:v>
                </c:pt>
                <c:pt idx="69">
                  <c:v>0.55468799999999996</c:v>
                </c:pt>
                <c:pt idx="70">
                  <c:v>0.55107499999999998</c:v>
                </c:pt>
                <c:pt idx="71">
                  <c:v>0.55277799999999999</c:v>
                </c:pt>
                <c:pt idx="72">
                  <c:v>0.55172399999999999</c:v>
                </c:pt>
                <c:pt idx="73">
                  <c:v>0.55654800000000004</c:v>
                </c:pt>
                <c:pt idx="74">
                  <c:v>0.55246899999999999</c:v>
                </c:pt>
                <c:pt idx="75">
                  <c:v>0.55448699999999995</c:v>
                </c:pt>
                <c:pt idx="76">
                  <c:v>0.55902799999999997</c:v>
                </c:pt>
                <c:pt idx="77">
                  <c:v>0.56884100000000004</c:v>
                </c:pt>
                <c:pt idx="78">
                  <c:v>0.56439399999999995</c:v>
                </c:pt>
                <c:pt idx="79">
                  <c:v>0.58333299999999999</c:v>
                </c:pt>
                <c:pt idx="80">
                  <c:v>0.58333299999999999</c:v>
                </c:pt>
                <c:pt idx="81">
                  <c:v>0.57894699999999999</c:v>
                </c:pt>
                <c:pt idx="82">
                  <c:v>0.578704</c:v>
                </c:pt>
                <c:pt idx="83">
                  <c:v>0.58333299999999999</c:v>
                </c:pt>
                <c:pt idx="84">
                  <c:v>0.57291700000000001</c:v>
                </c:pt>
                <c:pt idx="85">
                  <c:v>0.588889</c:v>
                </c:pt>
                <c:pt idx="86">
                  <c:v>0.58928599999999998</c:v>
                </c:pt>
                <c:pt idx="87">
                  <c:v>0.60256399999999999</c:v>
                </c:pt>
                <c:pt idx="88">
                  <c:v>0.66666700000000001</c:v>
                </c:pt>
                <c:pt idx="8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D-4057-9EF0-7B00E525D110}"/>
            </c:ext>
          </c:extLst>
        </c:ser>
        <c:ser>
          <c:idx val="3"/>
          <c:order val="2"/>
          <c:tx>
            <c:strRef>
              <c:f>'calibragem janela'!$E$5</c:f>
              <c:strCache>
                <c:ptCount val="1"/>
                <c:pt idx="0">
                  <c:v>Okhttp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janela'!$E$6:$E$95</c:f>
              <c:numCache>
                <c:formatCode>0.00%</c:formatCode>
                <c:ptCount val="90"/>
                <c:pt idx="0">
                  <c:v>0.85811400000000004</c:v>
                </c:pt>
                <c:pt idx="1">
                  <c:v>0.82675799999999999</c:v>
                </c:pt>
                <c:pt idx="2">
                  <c:v>0.82077900000000004</c:v>
                </c:pt>
                <c:pt idx="3">
                  <c:v>0.80856600000000001</c:v>
                </c:pt>
                <c:pt idx="4">
                  <c:v>0.808473</c:v>
                </c:pt>
                <c:pt idx="5">
                  <c:v>0.804813</c:v>
                </c:pt>
                <c:pt idx="6">
                  <c:v>0.78847900000000004</c:v>
                </c:pt>
                <c:pt idx="7">
                  <c:v>0.78053300000000003</c:v>
                </c:pt>
                <c:pt idx="8">
                  <c:v>0.77829300000000001</c:v>
                </c:pt>
                <c:pt idx="9">
                  <c:v>0.74601700000000004</c:v>
                </c:pt>
                <c:pt idx="10">
                  <c:v>0.73863599999999996</c:v>
                </c:pt>
                <c:pt idx="11">
                  <c:v>0.71196199999999998</c:v>
                </c:pt>
                <c:pt idx="12">
                  <c:v>0.68665399999999999</c:v>
                </c:pt>
                <c:pt idx="13">
                  <c:v>0.68915000000000004</c:v>
                </c:pt>
                <c:pt idx="14">
                  <c:v>0.68873499999999999</c:v>
                </c:pt>
                <c:pt idx="15">
                  <c:v>0.69030999999999998</c:v>
                </c:pt>
                <c:pt idx="16">
                  <c:v>0.67878799999999995</c:v>
                </c:pt>
                <c:pt idx="17">
                  <c:v>0.67109300000000005</c:v>
                </c:pt>
                <c:pt idx="18">
                  <c:v>0.66012400000000004</c:v>
                </c:pt>
                <c:pt idx="19">
                  <c:v>0.63424899999999995</c:v>
                </c:pt>
                <c:pt idx="20">
                  <c:v>0.63529400000000003</c:v>
                </c:pt>
                <c:pt idx="21">
                  <c:v>0.62662300000000004</c:v>
                </c:pt>
                <c:pt idx="22">
                  <c:v>0.62869699999999995</c:v>
                </c:pt>
                <c:pt idx="23">
                  <c:v>0.63636400000000004</c:v>
                </c:pt>
                <c:pt idx="24">
                  <c:v>0.64197499999999996</c:v>
                </c:pt>
                <c:pt idx="25">
                  <c:v>0.65113600000000005</c:v>
                </c:pt>
                <c:pt idx="26">
                  <c:v>0.65937900000000005</c:v>
                </c:pt>
                <c:pt idx="27">
                  <c:v>0.67132899999999995</c:v>
                </c:pt>
                <c:pt idx="28">
                  <c:v>0.66588000000000003</c:v>
                </c:pt>
                <c:pt idx="29">
                  <c:v>0.66866000000000003</c:v>
                </c:pt>
                <c:pt idx="30">
                  <c:v>0.67567600000000005</c:v>
                </c:pt>
                <c:pt idx="31">
                  <c:v>0.67621399999999998</c:v>
                </c:pt>
                <c:pt idx="32">
                  <c:v>0.66666700000000001</c:v>
                </c:pt>
                <c:pt idx="33">
                  <c:v>0.64788699999999999</c:v>
                </c:pt>
                <c:pt idx="34">
                  <c:v>0.63766199999999995</c:v>
                </c:pt>
                <c:pt idx="35">
                  <c:v>0.63899899999999998</c:v>
                </c:pt>
                <c:pt idx="36">
                  <c:v>0.62165800000000004</c:v>
                </c:pt>
                <c:pt idx="37">
                  <c:v>0.62279499999999999</c:v>
                </c:pt>
                <c:pt idx="38">
                  <c:v>0.62396700000000005</c:v>
                </c:pt>
                <c:pt idx="39">
                  <c:v>0.62097899999999995</c:v>
                </c:pt>
                <c:pt idx="40">
                  <c:v>0.60227299999999995</c:v>
                </c:pt>
                <c:pt idx="41">
                  <c:v>0.61038999999999999</c:v>
                </c:pt>
                <c:pt idx="42">
                  <c:v>0.60059600000000002</c:v>
                </c:pt>
                <c:pt idx="43">
                  <c:v>0.607576</c:v>
                </c:pt>
                <c:pt idx="44">
                  <c:v>0.58705700000000005</c:v>
                </c:pt>
                <c:pt idx="45">
                  <c:v>0.56739799999999996</c:v>
                </c:pt>
                <c:pt idx="46">
                  <c:v>0.56937800000000005</c:v>
                </c:pt>
                <c:pt idx="47">
                  <c:v>0.57792200000000005</c:v>
                </c:pt>
                <c:pt idx="48">
                  <c:v>0.57355400000000001</c:v>
                </c:pt>
                <c:pt idx="49">
                  <c:v>0.579125</c:v>
                </c:pt>
                <c:pt idx="50">
                  <c:v>0.56432199999999999</c:v>
                </c:pt>
                <c:pt idx="51">
                  <c:v>0.57342700000000002</c:v>
                </c:pt>
                <c:pt idx="52">
                  <c:v>0.55793199999999998</c:v>
                </c:pt>
                <c:pt idx="53">
                  <c:v>0.55272699999999997</c:v>
                </c:pt>
                <c:pt idx="54">
                  <c:v>0.53977299999999995</c:v>
                </c:pt>
                <c:pt idx="55">
                  <c:v>0.54158600000000001</c:v>
                </c:pt>
                <c:pt idx="56">
                  <c:v>0.529644</c:v>
                </c:pt>
                <c:pt idx="57">
                  <c:v>0.51515200000000005</c:v>
                </c:pt>
                <c:pt idx="58">
                  <c:v>0.51239699999999999</c:v>
                </c:pt>
                <c:pt idx="59">
                  <c:v>0.50528499999999998</c:v>
                </c:pt>
                <c:pt idx="60">
                  <c:v>0.50216499999999997</c:v>
                </c:pt>
                <c:pt idx="61">
                  <c:v>0.50776100000000002</c:v>
                </c:pt>
                <c:pt idx="62">
                  <c:v>0.520455</c:v>
                </c:pt>
                <c:pt idx="63">
                  <c:v>0.484848</c:v>
                </c:pt>
                <c:pt idx="64">
                  <c:v>0.49282300000000001</c:v>
                </c:pt>
                <c:pt idx="65">
                  <c:v>0.52272700000000005</c:v>
                </c:pt>
                <c:pt idx="66">
                  <c:v>0.524675</c:v>
                </c:pt>
                <c:pt idx="67">
                  <c:v>0.53475899999999998</c:v>
                </c:pt>
                <c:pt idx="68">
                  <c:v>0.51790599999999998</c:v>
                </c:pt>
                <c:pt idx="69">
                  <c:v>0.52840900000000002</c:v>
                </c:pt>
                <c:pt idx="70">
                  <c:v>0.55132000000000003</c:v>
                </c:pt>
                <c:pt idx="71">
                  <c:v>0.55454499999999995</c:v>
                </c:pt>
                <c:pt idx="72">
                  <c:v>0.58934200000000003</c:v>
                </c:pt>
                <c:pt idx="73">
                  <c:v>0.58116900000000005</c:v>
                </c:pt>
                <c:pt idx="74">
                  <c:v>0.60269399999999995</c:v>
                </c:pt>
                <c:pt idx="75">
                  <c:v>0.61188799999999999</c:v>
                </c:pt>
                <c:pt idx="76">
                  <c:v>0.6</c:v>
                </c:pt>
                <c:pt idx="77">
                  <c:v>0.61660099999999995</c:v>
                </c:pt>
                <c:pt idx="78">
                  <c:v>0.66942100000000004</c:v>
                </c:pt>
                <c:pt idx="79">
                  <c:v>0.66233799999999998</c:v>
                </c:pt>
                <c:pt idx="80">
                  <c:v>0.65454500000000004</c:v>
                </c:pt>
                <c:pt idx="81">
                  <c:v>0.64593299999999998</c:v>
                </c:pt>
                <c:pt idx="82">
                  <c:v>0.66161599999999998</c:v>
                </c:pt>
                <c:pt idx="83">
                  <c:v>0.66844899999999996</c:v>
                </c:pt>
                <c:pt idx="84">
                  <c:v>0.67613599999999996</c:v>
                </c:pt>
                <c:pt idx="85">
                  <c:v>0.690909</c:v>
                </c:pt>
                <c:pt idx="86">
                  <c:v>0.70129900000000001</c:v>
                </c:pt>
                <c:pt idx="87">
                  <c:v>0.713287</c:v>
                </c:pt>
                <c:pt idx="88">
                  <c:v>0.69696999999999998</c:v>
                </c:pt>
                <c:pt idx="8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9D-4057-9EF0-7B00E525D110}"/>
            </c:ext>
          </c:extLst>
        </c:ser>
        <c:ser>
          <c:idx val="4"/>
          <c:order val="3"/>
          <c:tx>
            <c:strRef>
              <c:f>'calibragem janela'!$F$5</c:f>
              <c:strCache>
                <c:ptCount val="1"/>
                <c:pt idx="0">
                  <c:v>Pouchdb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janela'!$F$6:$F$95</c:f>
              <c:numCache>
                <c:formatCode>0.00%</c:formatCode>
                <c:ptCount val="90"/>
                <c:pt idx="0">
                  <c:v>0.660354</c:v>
                </c:pt>
                <c:pt idx="1">
                  <c:v>0.653061</c:v>
                </c:pt>
                <c:pt idx="2">
                  <c:v>0.62822199999999995</c:v>
                </c:pt>
                <c:pt idx="3">
                  <c:v>0.63867200000000002</c:v>
                </c:pt>
                <c:pt idx="4">
                  <c:v>0.63947399999999999</c:v>
                </c:pt>
                <c:pt idx="5">
                  <c:v>0.64494700000000005</c:v>
                </c:pt>
                <c:pt idx="6">
                  <c:v>0.63508100000000001</c:v>
                </c:pt>
                <c:pt idx="7">
                  <c:v>0.641984</c:v>
                </c:pt>
                <c:pt idx="8">
                  <c:v>0.63255499999999998</c:v>
                </c:pt>
                <c:pt idx="9">
                  <c:v>0.629861</c:v>
                </c:pt>
                <c:pt idx="10">
                  <c:v>0.63342699999999996</c:v>
                </c:pt>
                <c:pt idx="11">
                  <c:v>0.62286900000000001</c:v>
                </c:pt>
                <c:pt idx="12">
                  <c:v>0.61925300000000005</c:v>
                </c:pt>
                <c:pt idx="13">
                  <c:v>0.63226700000000002</c:v>
                </c:pt>
                <c:pt idx="14">
                  <c:v>0.63529400000000003</c:v>
                </c:pt>
                <c:pt idx="15">
                  <c:v>0.62723200000000001</c:v>
                </c:pt>
                <c:pt idx="16">
                  <c:v>0.62650600000000001</c:v>
                </c:pt>
                <c:pt idx="17">
                  <c:v>0.62423799999999996</c:v>
                </c:pt>
                <c:pt idx="18">
                  <c:v>0.62114199999999997</c:v>
                </c:pt>
                <c:pt idx="19">
                  <c:v>0.62343800000000005</c:v>
                </c:pt>
                <c:pt idx="20">
                  <c:v>0.62420900000000001</c:v>
                </c:pt>
                <c:pt idx="21">
                  <c:v>0.60977599999999998</c:v>
                </c:pt>
                <c:pt idx="22">
                  <c:v>0.61363599999999996</c:v>
                </c:pt>
                <c:pt idx="23">
                  <c:v>0.61102000000000001</c:v>
                </c:pt>
                <c:pt idx="24">
                  <c:v>0.61916700000000002</c:v>
                </c:pt>
                <c:pt idx="25">
                  <c:v>0.62922299999999998</c:v>
                </c:pt>
                <c:pt idx="26">
                  <c:v>0.62671200000000005</c:v>
                </c:pt>
                <c:pt idx="27">
                  <c:v>0.63020799999999999</c:v>
                </c:pt>
                <c:pt idx="28">
                  <c:v>0.63380300000000001</c:v>
                </c:pt>
                <c:pt idx="29">
                  <c:v>0.62142900000000001</c:v>
                </c:pt>
                <c:pt idx="30">
                  <c:v>0.62862300000000004</c:v>
                </c:pt>
                <c:pt idx="31">
                  <c:v>0.61856599999999995</c:v>
                </c:pt>
                <c:pt idx="32">
                  <c:v>0.61940300000000004</c:v>
                </c:pt>
                <c:pt idx="33">
                  <c:v>0.62310600000000005</c:v>
                </c:pt>
                <c:pt idx="34">
                  <c:v>0.62980800000000003</c:v>
                </c:pt>
                <c:pt idx="35">
                  <c:v>0.64355499999999999</c:v>
                </c:pt>
                <c:pt idx="36">
                  <c:v>0.65873000000000004</c:v>
                </c:pt>
                <c:pt idx="37">
                  <c:v>0.66633100000000001</c:v>
                </c:pt>
                <c:pt idx="38">
                  <c:v>0.65676199999999996</c:v>
                </c:pt>
                <c:pt idx="39">
                  <c:v>0.65833299999999995</c:v>
                </c:pt>
                <c:pt idx="40">
                  <c:v>0.67796599999999996</c:v>
                </c:pt>
                <c:pt idx="41">
                  <c:v>0.65517199999999998</c:v>
                </c:pt>
                <c:pt idx="42">
                  <c:v>0.66666700000000001</c:v>
                </c:pt>
                <c:pt idx="43">
                  <c:v>0.66852699999999998</c:v>
                </c:pt>
                <c:pt idx="44">
                  <c:v>0.67500000000000004</c:v>
                </c:pt>
                <c:pt idx="45">
                  <c:v>0.66666700000000001</c:v>
                </c:pt>
                <c:pt idx="46">
                  <c:v>0.66627400000000003</c:v>
                </c:pt>
                <c:pt idx="47">
                  <c:v>0.66706699999999997</c:v>
                </c:pt>
                <c:pt idx="48">
                  <c:v>0.67034300000000002</c:v>
                </c:pt>
                <c:pt idx="49">
                  <c:v>0.68125000000000002</c:v>
                </c:pt>
                <c:pt idx="50">
                  <c:v>0.67857100000000004</c:v>
                </c:pt>
                <c:pt idx="51">
                  <c:v>0.69140599999999997</c:v>
                </c:pt>
                <c:pt idx="52">
                  <c:v>0.68484</c:v>
                </c:pt>
                <c:pt idx="53">
                  <c:v>0.6875</c:v>
                </c:pt>
                <c:pt idx="54">
                  <c:v>0.66666700000000001</c:v>
                </c:pt>
                <c:pt idx="55">
                  <c:v>0.67045500000000002</c:v>
                </c:pt>
                <c:pt idx="56">
                  <c:v>0.65116300000000005</c:v>
                </c:pt>
                <c:pt idx="57">
                  <c:v>0.65178599999999998</c:v>
                </c:pt>
                <c:pt idx="58">
                  <c:v>0.643293</c:v>
                </c:pt>
                <c:pt idx="59">
                  <c:v>0.65156199999999997</c:v>
                </c:pt>
                <c:pt idx="60">
                  <c:v>0.65224400000000005</c:v>
                </c:pt>
                <c:pt idx="61">
                  <c:v>0.66611799999999999</c:v>
                </c:pt>
                <c:pt idx="62">
                  <c:v>0.65709499999999998</c:v>
                </c:pt>
                <c:pt idx="63">
                  <c:v>0.66666700000000001</c:v>
                </c:pt>
                <c:pt idx="64">
                  <c:v>0.64642900000000003</c:v>
                </c:pt>
                <c:pt idx="65">
                  <c:v>0.62683800000000001</c:v>
                </c:pt>
                <c:pt idx="66">
                  <c:v>0.63636400000000004</c:v>
                </c:pt>
                <c:pt idx="67">
                  <c:v>0.640625</c:v>
                </c:pt>
                <c:pt idx="68">
                  <c:v>0.64919400000000005</c:v>
                </c:pt>
                <c:pt idx="69">
                  <c:v>0.67500000000000004</c:v>
                </c:pt>
                <c:pt idx="70">
                  <c:v>0.68965500000000002</c:v>
                </c:pt>
                <c:pt idx="71">
                  <c:v>0.68973200000000001</c:v>
                </c:pt>
                <c:pt idx="72">
                  <c:v>0.68055600000000005</c:v>
                </c:pt>
                <c:pt idx="73">
                  <c:v>0.69230800000000003</c:v>
                </c:pt>
                <c:pt idx="74">
                  <c:v>0.69</c:v>
                </c:pt>
                <c:pt idx="75">
                  <c:v>0.703125</c:v>
                </c:pt>
                <c:pt idx="76">
                  <c:v>0.70108700000000002</c:v>
                </c:pt>
                <c:pt idx="77">
                  <c:v>0.69034099999999998</c:v>
                </c:pt>
                <c:pt idx="78">
                  <c:v>0.68154800000000004</c:v>
                </c:pt>
                <c:pt idx="79">
                  <c:v>0.65937500000000004</c:v>
                </c:pt>
                <c:pt idx="80">
                  <c:v>0.674342</c:v>
                </c:pt>
                <c:pt idx="81">
                  <c:v>0.66666700000000001</c:v>
                </c:pt>
                <c:pt idx="82">
                  <c:v>0.65441199999999999</c:v>
                </c:pt>
                <c:pt idx="83">
                  <c:v>0.69140599999999997</c:v>
                </c:pt>
                <c:pt idx="84">
                  <c:v>0.66666700000000001</c:v>
                </c:pt>
                <c:pt idx="85">
                  <c:v>0.65625</c:v>
                </c:pt>
                <c:pt idx="86">
                  <c:v>0.63461500000000004</c:v>
                </c:pt>
                <c:pt idx="87">
                  <c:v>0.609375</c:v>
                </c:pt>
                <c:pt idx="88">
                  <c:v>0.61363599999999996</c:v>
                </c:pt>
                <c:pt idx="89">
                  <c:v>0.56874999999999998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9D-4057-9EF0-7B00E525D110}"/>
            </c:ext>
          </c:extLst>
        </c:ser>
        <c:ser>
          <c:idx val="5"/>
          <c:order val="4"/>
          <c:tx>
            <c:strRef>
              <c:f>'calibragem janela'!$G$5</c:f>
              <c:strCache>
                <c:ptCount val="1"/>
                <c:pt idx="0">
                  <c:v>Vagrant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janela'!$G$6:$G$95</c:f>
              <c:numCache>
                <c:formatCode>0.00%</c:formatCode>
                <c:ptCount val="90"/>
                <c:pt idx="0">
                  <c:v>0.6825</c:v>
                </c:pt>
                <c:pt idx="1">
                  <c:v>0.63383800000000001</c:v>
                </c:pt>
                <c:pt idx="2">
                  <c:v>0.59438800000000003</c:v>
                </c:pt>
                <c:pt idx="3">
                  <c:v>0.59438800000000003</c:v>
                </c:pt>
                <c:pt idx="4">
                  <c:v>0.57226600000000005</c:v>
                </c:pt>
                <c:pt idx="5">
                  <c:v>0.56644700000000003</c:v>
                </c:pt>
                <c:pt idx="6">
                  <c:v>0.54787200000000003</c:v>
                </c:pt>
                <c:pt idx="7">
                  <c:v>0.52083299999999999</c:v>
                </c:pt>
                <c:pt idx="8">
                  <c:v>0.50203799999999998</c:v>
                </c:pt>
                <c:pt idx="9">
                  <c:v>0.49862600000000001</c:v>
                </c:pt>
                <c:pt idx="10">
                  <c:v>0.48263899999999998</c:v>
                </c:pt>
                <c:pt idx="11">
                  <c:v>0.474719</c:v>
                </c:pt>
                <c:pt idx="12">
                  <c:v>0.47230100000000003</c:v>
                </c:pt>
                <c:pt idx="13">
                  <c:v>0.47054600000000002</c:v>
                </c:pt>
                <c:pt idx="14">
                  <c:v>0.47238400000000003</c:v>
                </c:pt>
                <c:pt idx="15">
                  <c:v>0.46250000000000002</c:v>
                </c:pt>
                <c:pt idx="16">
                  <c:v>0.44122</c:v>
                </c:pt>
                <c:pt idx="17">
                  <c:v>0.43298199999999998</c:v>
                </c:pt>
                <c:pt idx="18">
                  <c:v>0.43826199999999998</c:v>
                </c:pt>
                <c:pt idx="19">
                  <c:v>0.42746899999999999</c:v>
                </c:pt>
                <c:pt idx="20">
                  <c:v>0.42031200000000002</c:v>
                </c:pt>
                <c:pt idx="21">
                  <c:v>0.42642400000000003</c:v>
                </c:pt>
                <c:pt idx="22">
                  <c:v>0.42147400000000002</c:v>
                </c:pt>
                <c:pt idx="23">
                  <c:v>0.41233799999999998</c:v>
                </c:pt>
                <c:pt idx="24">
                  <c:v>0.412829</c:v>
                </c:pt>
                <c:pt idx="25">
                  <c:v>0.41416700000000001</c:v>
                </c:pt>
                <c:pt idx="26">
                  <c:v>0.41131800000000002</c:v>
                </c:pt>
                <c:pt idx="27">
                  <c:v>0.38356099999999999</c:v>
                </c:pt>
                <c:pt idx="28">
                  <c:v>0.39583299999999999</c:v>
                </c:pt>
                <c:pt idx="29">
                  <c:v>0.387324</c:v>
                </c:pt>
                <c:pt idx="30">
                  <c:v>0.38660699999999998</c:v>
                </c:pt>
                <c:pt idx="31">
                  <c:v>0.390625</c:v>
                </c:pt>
                <c:pt idx="32">
                  <c:v>0.38619399999999998</c:v>
                </c:pt>
                <c:pt idx="33">
                  <c:v>0.40340900000000002</c:v>
                </c:pt>
                <c:pt idx="34">
                  <c:v>0.41057700000000003</c:v>
                </c:pt>
                <c:pt idx="35">
                  <c:v>0.40527299999999999</c:v>
                </c:pt>
                <c:pt idx="36">
                  <c:v>0.39980199999999999</c:v>
                </c:pt>
                <c:pt idx="37">
                  <c:v>0.38810499999999998</c:v>
                </c:pt>
                <c:pt idx="38">
                  <c:v>0.38627</c:v>
                </c:pt>
                <c:pt idx="39">
                  <c:v>0.39895799999999998</c:v>
                </c:pt>
                <c:pt idx="40">
                  <c:v>0.40466099999999999</c:v>
                </c:pt>
                <c:pt idx="41">
                  <c:v>0.40425</c:v>
                </c:pt>
                <c:pt idx="42">
                  <c:v>0.40350900000000001</c:v>
                </c:pt>
                <c:pt idx="43">
                  <c:v>0.40513399999999999</c:v>
                </c:pt>
                <c:pt idx="44">
                  <c:v>0.414773</c:v>
                </c:pt>
                <c:pt idx="45">
                  <c:v>0.42476900000000001</c:v>
                </c:pt>
                <c:pt idx="46">
                  <c:v>0.418632</c:v>
                </c:pt>
                <c:pt idx="47">
                  <c:v>0.41586499999999998</c:v>
                </c:pt>
                <c:pt idx="48">
                  <c:v>0.40686299999999997</c:v>
                </c:pt>
                <c:pt idx="49">
                  <c:v>0.39500000000000002</c:v>
                </c:pt>
                <c:pt idx="50">
                  <c:v>0.38903100000000002</c:v>
                </c:pt>
                <c:pt idx="51">
                  <c:v>0.38932299999999997</c:v>
                </c:pt>
                <c:pt idx="52">
                  <c:v>0.38696799999999998</c:v>
                </c:pt>
                <c:pt idx="53">
                  <c:v>0.39402199999999998</c:v>
                </c:pt>
                <c:pt idx="54">
                  <c:v>0.39027800000000001</c:v>
                </c:pt>
                <c:pt idx="55">
                  <c:v>0.39204499999999998</c:v>
                </c:pt>
                <c:pt idx="56">
                  <c:v>0.37790699999999999</c:v>
                </c:pt>
                <c:pt idx="57">
                  <c:v>0.38095200000000001</c:v>
                </c:pt>
                <c:pt idx="58">
                  <c:v>0.38719500000000001</c:v>
                </c:pt>
                <c:pt idx="59">
                  <c:v>0.38906200000000002</c:v>
                </c:pt>
                <c:pt idx="60">
                  <c:v>0.39583299999999999</c:v>
                </c:pt>
                <c:pt idx="61">
                  <c:v>0.388158</c:v>
                </c:pt>
                <c:pt idx="62">
                  <c:v>0.38344600000000001</c:v>
                </c:pt>
                <c:pt idx="63">
                  <c:v>0.36979200000000001</c:v>
                </c:pt>
                <c:pt idx="64">
                  <c:v>0.34821400000000002</c:v>
                </c:pt>
                <c:pt idx="65">
                  <c:v>0.34191199999999999</c:v>
                </c:pt>
                <c:pt idx="66">
                  <c:v>0.34848499999999999</c:v>
                </c:pt>
                <c:pt idx="67">
                  <c:v>0.34765600000000002</c:v>
                </c:pt>
                <c:pt idx="68">
                  <c:v>0.33871000000000001</c:v>
                </c:pt>
                <c:pt idx="69">
                  <c:v>0.33750000000000002</c:v>
                </c:pt>
                <c:pt idx="70">
                  <c:v>0.338362</c:v>
                </c:pt>
                <c:pt idx="71">
                  <c:v>0.33928599999999998</c:v>
                </c:pt>
                <c:pt idx="72">
                  <c:v>0.35416700000000001</c:v>
                </c:pt>
                <c:pt idx="73">
                  <c:v>0.34855799999999998</c:v>
                </c:pt>
                <c:pt idx="74">
                  <c:v>0.35499999999999998</c:v>
                </c:pt>
                <c:pt idx="75">
                  <c:v>0.34895799999999999</c:v>
                </c:pt>
                <c:pt idx="76">
                  <c:v>0.33967399999999998</c:v>
                </c:pt>
                <c:pt idx="77">
                  <c:v>0.34943200000000002</c:v>
                </c:pt>
                <c:pt idx="78">
                  <c:v>0.35119</c:v>
                </c:pt>
                <c:pt idx="79">
                  <c:v>0.34375</c:v>
                </c:pt>
                <c:pt idx="80">
                  <c:v>0.33552599999999999</c:v>
                </c:pt>
                <c:pt idx="81">
                  <c:v>0.32638899999999998</c:v>
                </c:pt>
                <c:pt idx="82">
                  <c:v>0.31617600000000001</c:v>
                </c:pt>
                <c:pt idx="83">
                  <c:v>0.3125</c:v>
                </c:pt>
                <c:pt idx="84">
                  <c:v>0.3125</c:v>
                </c:pt>
                <c:pt idx="85">
                  <c:v>0.29910700000000001</c:v>
                </c:pt>
                <c:pt idx="86">
                  <c:v>0.274038</c:v>
                </c:pt>
                <c:pt idx="87">
                  <c:v>0.27083299999999999</c:v>
                </c:pt>
                <c:pt idx="88">
                  <c:v>0.25568200000000002</c:v>
                </c:pt>
                <c:pt idx="89">
                  <c:v>0.25624999999999998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9D-4057-9EF0-7B00E525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617758768"/>
        <c:axId val="617755856"/>
      </c:lineChart>
      <c:catAx>
        <c:axId val="6177587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755856"/>
        <c:crosses val="autoZero"/>
        <c:auto val="1"/>
        <c:lblAlgn val="ctr"/>
        <c:lblOffset val="100"/>
        <c:noMultiLvlLbl val="0"/>
      </c:catAx>
      <c:valAx>
        <c:axId val="617755856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7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Acuracia</a:t>
            </a:r>
            <a:r>
              <a:rPr lang="pt-BR" baseline="0"/>
              <a:t> das janelas com acumulação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'calibragem janela'!$C$104:$C$105</c:f>
              <c:strCache>
                <c:ptCount val="2"/>
                <c:pt idx="0">
                  <c:v>Acuracias dos projetos</c:v>
                </c:pt>
                <c:pt idx="1">
                  <c:v>Bundler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janela'!$C$106:$C$195</c:f>
              <c:numCache>
                <c:formatCode>0.00%</c:formatCode>
                <c:ptCount val="90"/>
                <c:pt idx="0">
                  <c:v>0.60853000000000002</c:v>
                </c:pt>
                <c:pt idx="1">
                  <c:v>0.60538499999999995</c:v>
                </c:pt>
                <c:pt idx="2">
                  <c:v>0.60295299999999996</c:v>
                </c:pt>
                <c:pt idx="3">
                  <c:v>0.60596499999999998</c:v>
                </c:pt>
                <c:pt idx="4">
                  <c:v>0.60586799999999996</c:v>
                </c:pt>
                <c:pt idx="5">
                  <c:v>0.60817299999999996</c:v>
                </c:pt>
                <c:pt idx="6">
                  <c:v>0.608097</c:v>
                </c:pt>
                <c:pt idx="7">
                  <c:v>0.61042200000000002</c:v>
                </c:pt>
                <c:pt idx="8">
                  <c:v>0.61454799999999998</c:v>
                </c:pt>
                <c:pt idx="9">
                  <c:v>0.61453899999999995</c:v>
                </c:pt>
                <c:pt idx="10">
                  <c:v>0.61538499999999996</c:v>
                </c:pt>
                <c:pt idx="11">
                  <c:v>0.61365599999999998</c:v>
                </c:pt>
                <c:pt idx="12">
                  <c:v>0.61538499999999996</c:v>
                </c:pt>
                <c:pt idx="13">
                  <c:v>0.61626899999999996</c:v>
                </c:pt>
                <c:pt idx="14">
                  <c:v>0.60822900000000002</c:v>
                </c:pt>
                <c:pt idx="15">
                  <c:v>0.61085999999999996</c:v>
                </c:pt>
                <c:pt idx="16">
                  <c:v>0.61172199999999999</c:v>
                </c:pt>
                <c:pt idx="17">
                  <c:v>0.61353100000000005</c:v>
                </c:pt>
                <c:pt idx="18">
                  <c:v>0.604128</c:v>
                </c:pt>
                <c:pt idx="19">
                  <c:v>0.60208899999999999</c:v>
                </c:pt>
                <c:pt idx="20">
                  <c:v>0.59903799999999996</c:v>
                </c:pt>
                <c:pt idx="21">
                  <c:v>0.59883200000000003</c:v>
                </c:pt>
                <c:pt idx="22">
                  <c:v>0.59861900000000001</c:v>
                </c:pt>
                <c:pt idx="23">
                  <c:v>0.59540499999999996</c:v>
                </c:pt>
                <c:pt idx="24">
                  <c:v>0.59311700000000001</c:v>
                </c:pt>
                <c:pt idx="25">
                  <c:v>0.59179499999999996</c:v>
                </c:pt>
                <c:pt idx="26">
                  <c:v>0.58835800000000005</c:v>
                </c:pt>
                <c:pt idx="27">
                  <c:v>0.58587999999999996</c:v>
                </c:pt>
                <c:pt idx="28">
                  <c:v>0.58440199999999998</c:v>
                </c:pt>
                <c:pt idx="29">
                  <c:v>0.57096400000000003</c:v>
                </c:pt>
                <c:pt idx="30">
                  <c:v>0.56703300000000001</c:v>
                </c:pt>
                <c:pt idx="31">
                  <c:v>0.56744700000000003</c:v>
                </c:pt>
                <c:pt idx="32">
                  <c:v>0.56674199999999997</c:v>
                </c:pt>
                <c:pt idx="33">
                  <c:v>0.57175699999999996</c:v>
                </c:pt>
                <c:pt idx="34">
                  <c:v>0.56993000000000005</c:v>
                </c:pt>
                <c:pt idx="35">
                  <c:v>0.56923100000000004</c:v>
                </c:pt>
                <c:pt idx="36">
                  <c:v>0.56370200000000004</c:v>
                </c:pt>
                <c:pt idx="37">
                  <c:v>0.56166099999999997</c:v>
                </c:pt>
                <c:pt idx="38">
                  <c:v>0.55955299999999997</c:v>
                </c:pt>
                <c:pt idx="39">
                  <c:v>0.55863799999999997</c:v>
                </c:pt>
                <c:pt idx="40">
                  <c:v>0.56025599999999998</c:v>
                </c:pt>
                <c:pt idx="41">
                  <c:v>0.56193000000000004</c:v>
                </c:pt>
                <c:pt idx="42">
                  <c:v>0.55835500000000005</c:v>
                </c:pt>
                <c:pt idx="43">
                  <c:v>0.56140400000000001</c:v>
                </c:pt>
                <c:pt idx="44">
                  <c:v>0.55769199999999997</c:v>
                </c:pt>
                <c:pt idx="45">
                  <c:v>0.556643</c:v>
                </c:pt>
                <c:pt idx="46">
                  <c:v>0.54985799999999996</c:v>
                </c:pt>
                <c:pt idx="47">
                  <c:v>0.54862100000000003</c:v>
                </c:pt>
                <c:pt idx="48">
                  <c:v>0.55473399999999995</c:v>
                </c:pt>
                <c:pt idx="49">
                  <c:v>0.55505300000000002</c:v>
                </c:pt>
                <c:pt idx="50">
                  <c:v>0.55230800000000002</c:v>
                </c:pt>
                <c:pt idx="51">
                  <c:v>0.54317099999999996</c:v>
                </c:pt>
                <c:pt idx="52">
                  <c:v>0.54647400000000002</c:v>
                </c:pt>
                <c:pt idx="53">
                  <c:v>0.54500800000000005</c:v>
                </c:pt>
                <c:pt idx="54">
                  <c:v>0.54515100000000005</c:v>
                </c:pt>
                <c:pt idx="55">
                  <c:v>0.54370600000000002</c:v>
                </c:pt>
                <c:pt idx="56">
                  <c:v>0.54203900000000005</c:v>
                </c:pt>
                <c:pt idx="57">
                  <c:v>0.53479900000000002</c:v>
                </c:pt>
                <c:pt idx="58">
                  <c:v>0.53658499999999998</c:v>
                </c:pt>
                <c:pt idx="59">
                  <c:v>0.54807700000000004</c:v>
                </c:pt>
                <c:pt idx="60">
                  <c:v>0.55818500000000004</c:v>
                </c:pt>
                <c:pt idx="61">
                  <c:v>0.56072900000000003</c:v>
                </c:pt>
                <c:pt idx="62">
                  <c:v>0.55925199999999997</c:v>
                </c:pt>
                <c:pt idx="63">
                  <c:v>0.56196599999999997</c:v>
                </c:pt>
                <c:pt idx="64">
                  <c:v>0.56263700000000005</c:v>
                </c:pt>
                <c:pt idx="65">
                  <c:v>0.56561099999999997</c:v>
                </c:pt>
                <c:pt idx="66">
                  <c:v>0.55477900000000002</c:v>
                </c:pt>
                <c:pt idx="67">
                  <c:v>0.56490399999999996</c:v>
                </c:pt>
                <c:pt idx="68">
                  <c:v>0.57320099999999996</c:v>
                </c:pt>
                <c:pt idx="69">
                  <c:v>0.58205099999999999</c:v>
                </c:pt>
                <c:pt idx="70">
                  <c:v>0.58885900000000002</c:v>
                </c:pt>
                <c:pt idx="71">
                  <c:v>0.58516500000000005</c:v>
                </c:pt>
                <c:pt idx="72">
                  <c:v>0.58404599999999995</c:v>
                </c:pt>
                <c:pt idx="73">
                  <c:v>0.57396400000000003</c:v>
                </c:pt>
                <c:pt idx="74">
                  <c:v>0.57230800000000004</c:v>
                </c:pt>
                <c:pt idx="75">
                  <c:v>0.56410300000000002</c:v>
                </c:pt>
                <c:pt idx="76">
                  <c:v>0.57190600000000003</c:v>
                </c:pt>
                <c:pt idx="77">
                  <c:v>0.56993000000000005</c:v>
                </c:pt>
                <c:pt idx="78">
                  <c:v>0.57142899999999996</c:v>
                </c:pt>
                <c:pt idx="79">
                  <c:v>0.56538500000000003</c:v>
                </c:pt>
                <c:pt idx="80">
                  <c:v>0.56275299999999995</c:v>
                </c:pt>
                <c:pt idx="81">
                  <c:v>0.54700899999999997</c:v>
                </c:pt>
                <c:pt idx="82">
                  <c:v>0.53393699999999999</c:v>
                </c:pt>
                <c:pt idx="83">
                  <c:v>0.519231</c:v>
                </c:pt>
                <c:pt idx="84">
                  <c:v>0.49743599999999999</c:v>
                </c:pt>
                <c:pt idx="85">
                  <c:v>0.478022</c:v>
                </c:pt>
                <c:pt idx="86">
                  <c:v>0.461538</c:v>
                </c:pt>
                <c:pt idx="87">
                  <c:v>0.44871800000000001</c:v>
                </c:pt>
                <c:pt idx="88">
                  <c:v>0.44055899999999998</c:v>
                </c:pt>
                <c:pt idx="89">
                  <c:v>0.43846200000000002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D-41FC-A81F-213124564C20}"/>
            </c:ext>
          </c:extLst>
        </c:ser>
        <c:ser>
          <c:idx val="2"/>
          <c:order val="1"/>
          <c:tx>
            <c:strRef>
              <c:f>'calibragem janela'!$D$104:$D$105</c:f>
              <c:strCache>
                <c:ptCount val="2"/>
                <c:pt idx="0">
                  <c:v>Acuracias dos projetos</c:v>
                </c:pt>
                <c:pt idx="1">
                  <c:v>Metor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janela'!$D$106:$D$195</c:f>
              <c:numCache>
                <c:formatCode>0.00%</c:formatCode>
                <c:ptCount val="90"/>
                <c:pt idx="0">
                  <c:v>0.50934599999999997</c:v>
                </c:pt>
                <c:pt idx="1">
                  <c:v>0.50314499999999995</c:v>
                </c:pt>
                <c:pt idx="2">
                  <c:v>0.50079399999999996</c:v>
                </c:pt>
                <c:pt idx="3">
                  <c:v>0.49679499999999999</c:v>
                </c:pt>
                <c:pt idx="4">
                  <c:v>0.50326800000000005</c:v>
                </c:pt>
                <c:pt idx="5">
                  <c:v>0.50660099999999997</c:v>
                </c:pt>
                <c:pt idx="6">
                  <c:v>0.50916700000000004</c:v>
                </c:pt>
                <c:pt idx="7">
                  <c:v>0.51431000000000004</c:v>
                </c:pt>
                <c:pt idx="8">
                  <c:v>0.51870700000000003</c:v>
                </c:pt>
                <c:pt idx="9">
                  <c:v>0.51546400000000003</c:v>
                </c:pt>
                <c:pt idx="10">
                  <c:v>0.51302099999999995</c:v>
                </c:pt>
                <c:pt idx="11">
                  <c:v>0.513158</c:v>
                </c:pt>
                <c:pt idx="12">
                  <c:v>0.51684399999999997</c:v>
                </c:pt>
                <c:pt idx="13">
                  <c:v>0.51433700000000004</c:v>
                </c:pt>
                <c:pt idx="14">
                  <c:v>0.51268100000000005</c:v>
                </c:pt>
                <c:pt idx="15">
                  <c:v>0.51556800000000003</c:v>
                </c:pt>
                <c:pt idx="16">
                  <c:v>0.51966299999999999</c:v>
                </c:pt>
                <c:pt idx="17">
                  <c:v>0.52083299999999999</c:v>
                </c:pt>
                <c:pt idx="18">
                  <c:v>0.52298900000000004</c:v>
                </c:pt>
                <c:pt idx="19">
                  <c:v>0.52228699999999995</c:v>
                </c:pt>
                <c:pt idx="20">
                  <c:v>0.52156899999999995</c:v>
                </c:pt>
                <c:pt idx="21">
                  <c:v>0.52381</c:v>
                </c:pt>
                <c:pt idx="22">
                  <c:v>0.52409600000000001</c:v>
                </c:pt>
                <c:pt idx="23">
                  <c:v>0.52642299999999997</c:v>
                </c:pt>
                <c:pt idx="24">
                  <c:v>0.52880700000000003</c:v>
                </c:pt>
                <c:pt idx="25">
                  <c:v>0.52708299999999997</c:v>
                </c:pt>
                <c:pt idx="26">
                  <c:v>0.52848099999999998</c:v>
                </c:pt>
                <c:pt idx="27">
                  <c:v>0.53205100000000005</c:v>
                </c:pt>
                <c:pt idx="28">
                  <c:v>0.53508800000000001</c:v>
                </c:pt>
                <c:pt idx="29">
                  <c:v>0.53222199999999997</c:v>
                </c:pt>
                <c:pt idx="30">
                  <c:v>0.52927900000000005</c:v>
                </c:pt>
                <c:pt idx="31">
                  <c:v>0.527397</c:v>
                </c:pt>
                <c:pt idx="32">
                  <c:v>0.52661999999999998</c:v>
                </c:pt>
                <c:pt idx="33">
                  <c:v>0.52699499999999999</c:v>
                </c:pt>
                <c:pt idx="34">
                  <c:v>0.52500000000000002</c:v>
                </c:pt>
                <c:pt idx="35">
                  <c:v>0.52415500000000004</c:v>
                </c:pt>
                <c:pt idx="36">
                  <c:v>0.52818600000000004</c:v>
                </c:pt>
                <c:pt idx="37">
                  <c:v>0.53109499999999998</c:v>
                </c:pt>
                <c:pt idx="38">
                  <c:v>0.52777799999999997</c:v>
                </c:pt>
                <c:pt idx="39">
                  <c:v>0.52948700000000004</c:v>
                </c:pt>
                <c:pt idx="40">
                  <c:v>0.53439199999999998</c:v>
                </c:pt>
                <c:pt idx="41">
                  <c:v>0.54166700000000001</c:v>
                </c:pt>
                <c:pt idx="42">
                  <c:v>0.54235</c:v>
                </c:pt>
                <c:pt idx="43">
                  <c:v>0.54583300000000001</c:v>
                </c:pt>
                <c:pt idx="44">
                  <c:v>0.54661000000000004</c:v>
                </c:pt>
                <c:pt idx="45">
                  <c:v>0.54885099999999998</c:v>
                </c:pt>
                <c:pt idx="46">
                  <c:v>0.54678400000000005</c:v>
                </c:pt>
                <c:pt idx="47">
                  <c:v>0.54464299999999999</c:v>
                </c:pt>
                <c:pt idx="48">
                  <c:v>0.54393899999999995</c:v>
                </c:pt>
                <c:pt idx="49">
                  <c:v>0.54475300000000004</c:v>
                </c:pt>
                <c:pt idx="50">
                  <c:v>0.54402499999999998</c:v>
                </c:pt>
                <c:pt idx="51">
                  <c:v>0.54487200000000002</c:v>
                </c:pt>
                <c:pt idx="52">
                  <c:v>0.55166700000000002</c:v>
                </c:pt>
                <c:pt idx="53">
                  <c:v>0.55782299999999996</c:v>
                </c:pt>
                <c:pt idx="54">
                  <c:v>0.55555600000000005</c:v>
                </c:pt>
                <c:pt idx="55">
                  <c:v>0.56383000000000005</c:v>
                </c:pt>
                <c:pt idx="56">
                  <c:v>0.56521699999999997</c:v>
                </c:pt>
                <c:pt idx="57">
                  <c:v>0.568519</c:v>
                </c:pt>
                <c:pt idx="58">
                  <c:v>0.56628800000000001</c:v>
                </c:pt>
                <c:pt idx="59">
                  <c:v>0.56589100000000003</c:v>
                </c:pt>
                <c:pt idx="60">
                  <c:v>0.56944399999999995</c:v>
                </c:pt>
                <c:pt idx="61">
                  <c:v>0.56707300000000005</c:v>
                </c:pt>
                <c:pt idx="62">
                  <c:v>0.56041700000000005</c:v>
                </c:pt>
                <c:pt idx="63">
                  <c:v>0.55341899999999999</c:v>
                </c:pt>
                <c:pt idx="64">
                  <c:v>0.55630599999999997</c:v>
                </c:pt>
                <c:pt idx="65">
                  <c:v>0.55555600000000005</c:v>
                </c:pt>
                <c:pt idx="66">
                  <c:v>0.56190499999999999</c:v>
                </c:pt>
                <c:pt idx="67">
                  <c:v>0.55882399999999999</c:v>
                </c:pt>
                <c:pt idx="68">
                  <c:v>0.56565699999999997</c:v>
                </c:pt>
                <c:pt idx="69">
                  <c:v>0.55729200000000001</c:v>
                </c:pt>
                <c:pt idx="70">
                  <c:v>0.55376300000000001</c:v>
                </c:pt>
                <c:pt idx="71">
                  <c:v>0.55000000000000004</c:v>
                </c:pt>
                <c:pt idx="72">
                  <c:v>0.54885099999999998</c:v>
                </c:pt>
                <c:pt idx="73">
                  <c:v>0.55357100000000004</c:v>
                </c:pt>
                <c:pt idx="74">
                  <c:v>0.55246899999999999</c:v>
                </c:pt>
                <c:pt idx="75">
                  <c:v>0.55128200000000005</c:v>
                </c:pt>
                <c:pt idx="76">
                  <c:v>0.55902799999999997</c:v>
                </c:pt>
                <c:pt idx="77">
                  <c:v>0.56884100000000004</c:v>
                </c:pt>
                <c:pt idx="78">
                  <c:v>0.56439399999999995</c:v>
                </c:pt>
                <c:pt idx="79">
                  <c:v>0.58333299999999999</c:v>
                </c:pt>
                <c:pt idx="80">
                  <c:v>0.58750000000000002</c:v>
                </c:pt>
                <c:pt idx="81">
                  <c:v>0.58333299999999999</c:v>
                </c:pt>
                <c:pt idx="82">
                  <c:v>0.58796300000000001</c:v>
                </c:pt>
                <c:pt idx="83">
                  <c:v>0.59313700000000003</c:v>
                </c:pt>
                <c:pt idx="84">
                  <c:v>0.578125</c:v>
                </c:pt>
                <c:pt idx="85">
                  <c:v>0.59444399999999997</c:v>
                </c:pt>
                <c:pt idx="86">
                  <c:v>0.61309499999999995</c:v>
                </c:pt>
                <c:pt idx="87">
                  <c:v>0.62179499999999999</c:v>
                </c:pt>
                <c:pt idx="88">
                  <c:v>0.68181800000000004</c:v>
                </c:pt>
                <c:pt idx="8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D-41FC-A81F-213124564C20}"/>
            </c:ext>
          </c:extLst>
        </c:ser>
        <c:ser>
          <c:idx val="3"/>
          <c:order val="2"/>
          <c:tx>
            <c:strRef>
              <c:f>'calibragem janela'!$E$104:$E$105</c:f>
              <c:strCache>
                <c:ptCount val="2"/>
                <c:pt idx="0">
                  <c:v>Acuracias dos projetos</c:v>
                </c:pt>
                <c:pt idx="1">
                  <c:v>Okhttp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janela'!$E$106:$E$195</c:f>
              <c:numCache>
                <c:formatCode>0.00%</c:formatCode>
                <c:ptCount val="90"/>
                <c:pt idx="0">
                  <c:v>0.73576900000000001</c:v>
                </c:pt>
                <c:pt idx="1">
                  <c:v>0.736707</c:v>
                </c:pt>
                <c:pt idx="2">
                  <c:v>0.739394</c:v>
                </c:pt>
                <c:pt idx="3">
                  <c:v>0.73251699999999997</c:v>
                </c:pt>
                <c:pt idx="4">
                  <c:v>0.73345099999999996</c:v>
                </c:pt>
                <c:pt idx="5">
                  <c:v>0.74331599999999998</c:v>
                </c:pt>
                <c:pt idx="6">
                  <c:v>0.74797499999999995</c:v>
                </c:pt>
                <c:pt idx="7">
                  <c:v>0.747475</c:v>
                </c:pt>
                <c:pt idx="8">
                  <c:v>0.74211499999999997</c:v>
                </c:pt>
                <c:pt idx="9">
                  <c:v>0.74226800000000004</c:v>
                </c:pt>
                <c:pt idx="10">
                  <c:v>0.74810600000000005</c:v>
                </c:pt>
                <c:pt idx="11">
                  <c:v>0.73492800000000003</c:v>
                </c:pt>
                <c:pt idx="12">
                  <c:v>0.734043</c:v>
                </c:pt>
                <c:pt idx="13">
                  <c:v>0.74291300000000005</c:v>
                </c:pt>
                <c:pt idx="14">
                  <c:v>0.74011899999999997</c:v>
                </c:pt>
                <c:pt idx="15">
                  <c:v>0.74425600000000003</c:v>
                </c:pt>
                <c:pt idx="16">
                  <c:v>0.74545499999999998</c:v>
                </c:pt>
                <c:pt idx="17">
                  <c:v>0.75383</c:v>
                </c:pt>
                <c:pt idx="18">
                  <c:v>0.75723099999999999</c:v>
                </c:pt>
                <c:pt idx="19">
                  <c:v>0.75792800000000005</c:v>
                </c:pt>
                <c:pt idx="20">
                  <c:v>0.76149699999999998</c:v>
                </c:pt>
                <c:pt idx="21">
                  <c:v>0.76515200000000005</c:v>
                </c:pt>
                <c:pt idx="22">
                  <c:v>0.76341700000000001</c:v>
                </c:pt>
                <c:pt idx="23">
                  <c:v>0.74833700000000003</c:v>
                </c:pt>
                <c:pt idx="24">
                  <c:v>0.74859699999999996</c:v>
                </c:pt>
                <c:pt idx="25">
                  <c:v>0.75681799999999999</c:v>
                </c:pt>
                <c:pt idx="26">
                  <c:v>0.75719199999999998</c:v>
                </c:pt>
                <c:pt idx="27">
                  <c:v>0.76107199999999997</c:v>
                </c:pt>
                <c:pt idx="28">
                  <c:v>0.763872</c:v>
                </c:pt>
                <c:pt idx="29">
                  <c:v>0.76794300000000004</c:v>
                </c:pt>
                <c:pt idx="30">
                  <c:v>0.76781299999999997</c:v>
                </c:pt>
                <c:pt idx="31">
                  <c:v>0.77334999999999998</c:v>
                </c:pt>
                <c:pt idx="32">
                  <c:v>0.77903999999999995</c:v>
                </c:pt>
                <c:pt idx="33">
                  <c:v>0.77848899999999999</c:v>
                </c:pt>
                <c:pt idx="34">
                  <c:v>0.777922</c:v>
                </c:pt>
                <c:pt idx="35">
                  <c:v>0.76548099999999997</c:v>
                </c:pt>
                <c:pt idx="36">
                  <c:v>0.76203200000000004</c:v>
                </c:pt>
                <c:pt idx="37">
                  <c:v>0.76526499999999997</c:v>
                </c:pt>
                <c:pt idx="38">
                  <c:v>0.75619800000000004</c:v>
                </c:pt>
                <c:pt idx="39">
                  <c:v>0.76363599999999998</c:v>
                </c:pt>
                <c:pt idx="40">
                  <c:v>0.77272700000000005</c:v>
                </c:pt>
                <c:pt idx="41">
                  <c:v>0.77777799999999997</c:v>
                </c:pt>
                <c:pt idx="42">
                  <c:v>0.77645299999999995</c:v>
                </c:pt>
                <c:pt idx="43">
                  <c:v>0.77424199999999999</c:v>
                </c:pt>
                <c:pt idx="44">
                  <c:v>0.77503900000000003</c:v>
                </c:pt>
                <c:pt idx="45">
                  <c:v>0.77899700000000005</c:v>
                </c:pt>
                <c:pt idx="46">
                  <c:v>0.76873999999999998</c:v>
                </c:pt>
                <c:pt idx="47">
                  <c:v>0.77597400000000005</c:v>
                </c:pt>
                <c:pt idx="48">
                  <c:v>0.77520699999999998</c:v>
                </c:pt>
                <c:pt idx="49">
                  <c:v>0.77104399999999995</c:v>
                </c:pt>
                <c:pt idx="50">
                  <c:v>0.76672399999999996</c:v>
                </c:pt>
                <c:pt idx="51">
                  <c:v>0.77097899999999997</c:v>
                </c:pt>
                <c:pt idx="52">
                  <c:v>0.77540100000000001</c:v>
                </c:pt>
                <c:pt idx="53">
                  <c:v>0.77636400000000005</c:v>
                </c:pt>
                <c:pt idx="54">
                  <c:v>0.77083299999999999</c:v>
                </c:pt>
                <c:pt idx="55">
                  <c:v>0.77369399999999999</c:v>
                </c:pt>
                <c:pt idx="56">
                  <c:v>0.77075099999999996</c:v>
                </c:pt>
                <c:pt idx="57">
                  <c:v>0.77171699999999999</c:v>
                </c:pt>
                <c:pt idx="58">
                  <c:v>0.74793399999999999</c:v>
                </c:pt>
                <c:pt idx="59">
                  <c:v>0.74207199999999995</c:v>
                </c:pt>
                <c:pt idx="60">
                  <c:v>0.74026000000000003</c:v>
                </c:pt>
                <c:pt idx="61">
                  <c:v>0.731707</c:v>
                </c:pt>
                <c:pt idx="62">
                  <c:v>0.73409100000000005</c:v>
                </c:pt>
                <c:pt idx="63">
                  <c:v>0.73892800000000003</c:v>
                </c:pt>
                <c:pt idx="64">
                  <c:v>0.736842</c:v>
                </c:pt>
                <c:pt idx="65">
                  <c:v>0.72727299999999995</c:v>
                </c:pt>
                <c:pt idx="66">
                  <c:v>0.722078</c:v>
                </c:pt>
                <c:pt idx="67">
                  <c:v>0.72192500000000004</c:v>
                </c:pt>
                <c:pt idx="68">
                  <c:v>0.71625300000000003</c:v>
                </c:pt>
                <c:pt idx="69">
                  <c:v>0.71590900000000002</c:v>
                </c:pt>
                <c:pt idx="70">
                  <c:v>0.68621699999999997</c:v>
                </c:pt>
                <c:pt idx="71">
                  <c:v>0.68181800000000004</c:v>
                </c:pt>
                <c:pt idx="72">
                  <c:v>0.68652000000000002</c:v>
                </c:pt>
                <c:pt idx="73">
                  <c:v>0.66233799999999998</c:v>
                </c:pt>
                <c:pt idx="74">
                  <c:v>0.65656599999999998</c:v>
                </c:pt>
                <c:pt idx="75">
                  <c:v>0.66433600000000004</c:v>
                </c:pt>
                <c:pt idx="76">
                  <c:v>0.66181800000000002</c:v>
                </c:pt>
                <c:pt idx="77">
                  <c:v>0.64426899999999998</c:v>
                </c:pt>
                <c:pt idx="78">
                  <c:v>0.64876</c:v>
                </c:pt>
                <c:pt idx="79">
                  <c:v>0.64069299999999996</c:v>
                </c:pt>
                <c:pt idx="80">
                  <c:v>0.645455</c:v>
                </c:pt>
                <c:pt idx="81">
                  <c:v>0.60287100000000005</c:v>
                </c:pt>
                <c:pt idx="82">
                  <c:v>0.61616199999999999</c:v>
                </c:pt>
                <c:pt idx="83">
                  <c:v>0.62032100000000001</c:v>
                </c:pt>
                <c:pt idx="84">
                  <c:v>0.625</c:v>
                </c:pt>
                <c:pt idx="85">
                  <c:v>0.63636400000000004</c:v>
                </c:pt>
                <c:pt idx="86">
                  <c:v>0.64935100000000001</c:v>
                </c:pt>
                <c:pt idx="87">
                  <c:v>0.69230800000000003</c:v>
                </c:pt>
                <c:pt idx="88">
                  <c:v>0.70454499999999998</c:v>
                </c:pt>
                <c:pt idx="89">
                  <c:v>0.690909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8D-41FC-A81F-213124564C20}"/>
            </c:ext>
          </c:extLst>
        </c:ser>
        <c:ser>
          <c:idx val="4"/>
          <c:order val="3"/>
          <c:tx>
            <c:strRef>
              <c:f>'calibragem janela'!$F$104:$F$105</c:f>
              <c:strCache>
                <c:ptCount val="2"/>
                <c:pt idx="0">
                  <c:v>Acuracias dos projetos</c:v>
                </c:pt>
                <c:pt idx="1">
                  <c:v>Pouchdb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janela'!$F$106:$F$195</c:f>
              <c:numCache>
                <c:formatCode>0.00%</c:formatCode>
                <c:ptCount val="90"/>
                <c:pt idx="0">
                  <c:v>0.50505100000000003</c:v>
                </c:pt>
                <c:pt idx="1">
                  <c:v>0.50255099999999997</c:v>
                </c:pt>
                <c:pt idx="2">
                  <c:v>0.49806699999999998</c:v>
                </c:pt>
                <c:pt idx="3">
                  <c:v>0.49544300000000002</c:v>
                </c:pt>
                <c:pt idx="4">
                  <c:v>0.49671100000000001</c:v>
                </c:pt>
                <c:pt idx="5">
                  <c:v>0.49468099999999998</c:v>
                </c:pt>
                <c:pt idx="6">
                  <c:v>0.49529600000000001</c:v>
                </c:pt>
                <c:pt idx="7">
                  <c:v>0.498641</c:v>
                </c:pt>
                <c:pt idx="8">
                  <c:v>0.49862600000000001</c:v>
                </c:pt>
                <c:pt idx="9">
                  <c:v>0.497917</c:v>
                </c:pt>
                <c:pt idx="10">
                  <c:v>0.49859599999999998</c:v>
                </c:pt>
                <c:pt idx="11">
                  <c:v>0.49858000000000002</c:v>
                </c:pt>
                <c:pt idx="12">
                  <c:v>0.49856299999999998</c:v>
                </c:pt>
                <c:pt idx="13">
                  <c:v>0.50290699999999999</c:v>
                </c:pt>
                <c:pt idx="14">
                  <c:v>0.50514700000000001</c:v>
                </c:pt>
                <c:pt idx="15">
                  <c:v>0.508185</c:v>
                </c:pt>
                <c:pt idx="16">
                  <c:v>0.51355399999999995</c:v>
                </c:pt>
                <c:pt idx="17">
                  <c:v>0.51753000000000005</c:v>
                </c:pt>
                <c:pt idx="18">
                  <c:v>0.51929000000000003</c:v>
                </c:pt>
                <c:pt idx="19">
                  <c:v>0.52421899999999999</c:v>
                </c:pt>
                <c:pt idx="20">
                  <c:v>0.53006299999999995</c:v>
                </c:pt>
                <c:pt idx="21">
                  <c:v>0.53125</c:v>
                </c:pt>
                <c:pt idx="22">
                  <c:v>0.53084399999999998</c:v>
                </c:pt>
                <c:pt idx="23">
                  <c:v>0.53289500000000001</c:v>
                </c:pt>
                <c:pt idx="24">
                  <c:v>0.53666700000000001</c:v>
                </c:pt>
                <c:pt idx="25">
                  <c:v>0.53631799999999996</c:v>
                </c:pt>
                <c:pt idx="26">
                  <c:v>0.54024000000000005</c:v>
                </c:pt>
                <c:pt idx="27">
                  <c:v>0.54166700000000001</c:v>
                </c:pt>
                <c:pt idx="28">
                  <c:v>0.546655</c:v>
                </c:pt>
                <c:pt idx="29">
                  <c:v>0.541964</c:v>
                </c:pt>
                <c:pt idx="30">
                  <c:v>0.54981899999999995</c:v>
                </c:pt>
                <c:pt idx="31">
                  <c:v>0.55239000000000005</c:v>
                </c:pt>
                <c:pt idx="32">
                  <c:v>0.55410400000000004</c:v>
                </c:pt>
                <c:pt idx="33">
                  <c:v>0.55776499999999996</c:v>
                </c:pt>
                <c:pt idx="34">
                  <c:v>0.56442300000000001</c:v>
                </c:pt>
                <c:pt idx="35">
                  <c:v>0.56933599999999995</c:v>
                </c:pt>
                <c:pt idx="36">
                  <c:v>0.57539700000000005</c:v>
                </c:pt>
                <c:pt idx="37">
                  <c:v>0.57862899999999995</c:v>
                </c:pt>
                <c:pt idx="38">
                  <c:v>0.58094299999999999</c:v>
                </c:pt>
                <c:pt idx="39">
                  <c:v>0.59270800000000001</c:v>
                </c:pt>
                <c:pt idx="40">
                  <c:v>0.599576</c:v>
                </c:pt>
                <c:pt idx="41">
                  <c:v>0.59806000000000004</c:v>
                </c:pt>
                <c:pt idx="42">
                  <c:v>0.60636000000000001</c:v>
                </c:pt>
                <c:pt idx="43">
                  <c:v>0.60714299999999999</c:v>
                </c:pt>
                <c:pt idx="44">
                  <c:v>0.604545</c:v>
                </c:pt>
                <c:pt idx="45">
                  <c:v>0.59953699999999999</c:v>
                </c:pt>
                <c:pt idx="46">
                  <c:v>0.60377400000000003</c:v>
                </c:pt>
                <c:pt idx="47">
                  <c:v>0.60456699999999997</c:v>
                </c:pt>
                <c:pt idx="48">
                  <c:v>0.60048999999999997</c:v>
                </c:pt>
                <c:pt idx="49">
                  <c:v>0.58374999999999999</c:v>
                </c:pt>
                <c:pt idx="50">
                  <c:v>0.58290799999999998</c:v>
                </c:pt>
                <c:pt idx="51">
                  <c:v>0.578125</c:v>
                </c:pt>
                <c:pt idx="52">
                  <c:v>0.57978700000000005</c:v>
                </c:pt>
                <c:pt idx="53">
                  <c:v>0.57744600000000001</c:v>
                </c:pt>
                <c:pt idx="54">
                  <c:v>0.57361099999999998</c:v>
                </c:pt>
                <c:pt idx="55">
                  <c:v>0.57386400000000004</c:v>
                </c:pt>
                <c:pt idx="56">
                  <c:v>0.56686000000000003</c:v>
                </c:pt>
                <c:pt idx="57">
                  <c:v>0.56101199999999996</c:v>
                </c:pt>
                <c:pt idx="58">
                  <c:v>0.55335400000000001</c:v>
                </c:pt>
                <c:pt idx="59">
                  <c:v>0.557813</c:v>
                </c:pt>
                <c:pt idx="60">
                  <c:v>0.54967900000000003</c:v>
                </c:pt>
                <c:pt idx="61">
                  <c:v>0.54111799999999999</c:v>
                </c:pt>
                <c:pt idx="62">
                  <c:v>0.53885099999999997</c:v>
                </c:pt>
                <c:pt idx="63">
                  <c:v>0.53993100000000005</c:v>
                </c:pt>
                <c:pt idx="64">
                  <c:v>0.53392899999999999</c:v>
                </c:pt>
                <c:pt idx="65">
                  <c:v>0.52389699999999995</c:v>
                </c:pt>
                <c:pt idx="66">
                  <c:v>0.51704499999999998</c:v>
                </c:pt>
                <c:pt idx="67">
                  <c:v>0.515625</c:v>
                </c:pt>
                <c:pt idx="68">
                  <c:v>0.51411300000000004</c:v>
                </c:pt>
                <c:pt idx="69">
                  <c:v>0.52500000000000002</c:v>
                </c:pt>
                <c:pt idx="70">
                  <c:v>0.53879299999999997</c:v>
                </c:pt>
                <c:pt idx="71">
                  <c:v>0.53571400000000002</c:v>
                </c:pt>
                <c:pt idx="72">
                  <c:v>0.53009300000000004</c:v>
                </c:pt>
                <c:pt idx="73">
                  <c:v>0.53365399999999996</c:v>
                </c:pt>
                <c:pt idx="74">
                  <c:v>0.53749999999999998</c:v>
                </c:pt>
                <c:pt idx="75">
                  <c:v>0.54166700000000001</c:v>
                </c:pt>
                <c:pt idx="76">
                  <c:v>0.53532599999999997</c:v>
                </c:pt>
                <c:pt idx="77">
                  <c:v>0.52840900000000002</c:v>
                </c:pt>
                <c:pt idx="78">
                  <c:v>0.51785700000000001</c:v>
                </c:pt>
                <c:pt idx="79">
                  <c:v>0.50624999999999998</c:v>
                </c:pt>
                <c:pt idx="80">
                  <c:v>0.50986799999999999</c:v>
                </c:pt>
                <c:pt idx="81">
                  <c:v>0.50694399999999995</c:v>
                </c:pt>
                <c:pt idx="82">
                  <c:v>0.52573499999999995</c:v>
                </c:pt>
                <c:pt idx="83">
                  <c:v>0.55078099999999997</c:v>
                </c:pt>
                <c:pt idx="84">
                  <c:v>0.53333299999999995</c:v>
                </c:pt>
                <c:pt idx="85">
                  <c:v>0.53571400000000002</c:v>
                </c:pt>
                <c:pt idx="86">
                  <c:v>0.524038</c:v>
                </c:pt>
                <c:pt idx="87">
                  <c:v>0.515625</c:v>
                </c:pt>
                <c:pt idx="88">
                  <c:v>0.51704499999999998</c:v>
                </c:pt>
                <c:pt idx="89">
                  <c:v>0.50624999999999998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8D-41FC-A81F-213124564C20}"/>
            </c:ext>
          </c:extLst>
        </c:ser>
        <c:ser>
          <c:idx val="5"/>
          <c:order val="4"/>
          <c:tx>
            <c:strRef>
              <c:f>'calibragem janela'!$G$104:$G$105</c:f>
              <c:strCache>
                <c:ptCount val="2"/>
                <c:pt idx="0">
                  <c:v>Acuracias dos projetos</c:v>
                </c:pt>
                <c:pt idx="1">
                  <c:v>Vagrant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janela'!$G$106:$G$195</c:f>
              <c:numCache>
                <c:formatCode>0.00%</c:formatCode>
                <c:ptCount val="90"/>
                <c:pt idx="0">
                  <c:v>0.41625000000000001</c:v>
                </c:pt>
                <c:pt idx="1">
                  <c:v>0.41350999999999999</c:v>
                </c:pt>
                <c:pt idx="2">
                  <c:v>0.40880100000000003</c:v>
                </c:pt>
                <c:pt idx="3">
                  <c:v>0.411082</c:v>
                </c:pt>
                <c:pt idx="4">
                  <c:v>0.41145799999999999</c:v>
                </c:pt>
                <c:pt idx="5">
                  <c:v>0.40986800000000001</c:v>
                </c:pt>
                <c:pt idx="6">
                  <c:v>0.40558499999999997</c:v>
                </c:pt>
                <c:pt idx="7">
                  <c:v>0.39919399999999999</c:v>
                </c:pt>
                <c:pt idx="8">
                  <c:v>0.39470100000000002</c:v>
                </c:pt>
                <c:pt idx="9">
                  <c:v>0.396291</c:v>
                </c:pt>
                <c:pt idx="10">
                  <c:v>0.39305600000000002</c:v>
                </c:pt>
                <c:pt idx="11">
                  <c:v>0.39185399999999998</c:v>
                </c:pt>
                <c:pt idx="12">
                  <c:v>0.39488600000000001</c:v>
                </c:pt>
                <c:pt idx="13">
                  <c:v>0.39511499999999999</c:v>
                </c:pt>
                <c:pt idx="14">
                  <c:v>0.39462199999999997</c:v>
                </c:pt>
                <c:pt idx="15">
                  <c:v>0.397059</c:v>
                </c:pt>
                <c:pt idx="16">
                  <c:v>0.394345</c:v>
                </c:pt>
                <c:pt idx="17">
                  <c:v>0.39231899999999997</c:v>
                </c:pt>
                <c:pt idx="18">
                  <c:v>0.39176800000000001</c:v>
                </c:pt>
                <c:pt idx="19">
                  <c:v>0.39428999999999997</c:v>
                </c:pt>
                <c:pt idx="20">
                  <c:v>0.39843800000000001</c:v>
                </c:pt>
                <c:pt idx="21">
                  <c:v>0.39952500000000002</c:v>
                </c:pt>
                <c:pt idx="22">
                  <c:v>0.39102599999999998</c:v>
                </c:pt>
                <c:pt idx="23">
                  <c:v>0.39366899999999999</c:v>
                </c:pt>
                <c:pt idx="24">
                  <c:v>0.39391399999999999</c:v>
                </c:pt>
                <c:pt idx="25">
                  <c:v>0.39833299999999999</c:v>
                </c:pt>
                <c:pt idx="26">
                  <c:v>0.39780399999999999</c:v>
                </c:pt>
                <c:pt idx="27">
                  <c:v>0.39640399999999998</c:v>
                </c:pt>
                <c:pt idx="28">
                  <c:v>0.39843800000000001</c:v>
                </c:pt>
                <c:pt idx="29">
                  <c:v>0.39788699999999999</c:v>
                </c:pt>
                <c:pt idx="30">
                  <c:v>0.391071</c:v>
                </c:pt>
                <c:pt idx="31">
                  <c:v>0.38878699999999999</c:v>
                </c:pt>
                <c:pt idx="32">
                  <c:v>0.387127</c:v>
                </c:pt>
                <c:pt idx="33">
                  <c:v>0.38920500000000002</c:v>
                </c:pt>
                <c:pt idx="34">
                  <c:v>0.39230799999999999</c:v>
                </c:pt>
                <c:pt idx="35">
                  <c:v>0.39453100000000002</c:v>
                </c:pt>
                <c:pt idx="36">
                  <c:v>0.40178599999999998</c:v>
                </c:pt>
                <c:pt idx="37">
                  <c:v>0.40322599999999997</c:v>
                </c:pt>
                <c:pt idx="38">
                  <c:v>0.40676200000000001</c:v>
                </c:pt>
                <c:pt idx="39">
                  <c:v>0.41249999999999998</c:v>
                </c:pt>
                <c:pt idx="40">
                  <c:v>0.412076</c:v>
                </c:pt>
                <c:pt idx="41">
                  <c:v>0.40840500000000002</c:v>
                </c:pt>
                <c:pt idx="42">
                  <c:v>0.40899099999999999</c:v>
                </c:pt>
                <c:pt idx="43">
                  <c:v>0.40848200000000001</c:v>
                </c:pt>
                <c:pt idx="44">
                  <c:v>0.41136400000000001</c:v>
                </c:pt>
                <c:pt idx="45">
                  <c:v>0.41088000000000002</c:v>
                </c:pt>
                <c:pt idx="46">
                  <c:v>0.40801900000000002</c:v>
                </c:pt>
                <c:pt idx="47">
                  <c:v>0.40745199999999998</c:v>
                </c:pt>
                <c:pt idx="48">
                  <c:v>0.40441199999999999</c:v>
                </c:pt>
                <c:pt idx="49">
                  <c:v>0.4</c:v>
                </c:pt>
                <c:pt idx="50">
                  <c:v>0.39923500000000001</c:v>
                </c:pt>
                <c:pt idx="51">
                  <c:v>0.39973999999999998</c:v>
                </c:pt>
                <c:pt idx="52">
                  <c:v>0.40026600000000001</c:v>
                </c:pt>
                <c:pt idx="53">
                  <c:v>0.40081499999999998</c:v>
                </c:pt>
                <c:pt idx="54">
                  <c:v>0.39861099999999999</c:v>
                </c:pt>
                <c:pt idx="55">
                  <c:v>0.39488600000000001</c:v>
                </c:pt>
                <c:pt idx="56">
                  <c:v>0.38662800000000003</c:v>
                </c:pt>
                <c:pt idx="57">
                  <c:v>0.38392900000000002</c:v>
                </c:pt>
                <c:pt idx="58">
                  <c:v>0.38109799999999999</c:v>
                </c:pt>
                <c:pt idx="59">
                  <c:v>0.38124999999999998</c:v>
                </c:pt>
                <c:pt idx="60">
                  <c:v>0.38301299999999999</c:v>
                </c:pt>
                <c:pt idx="61">
                  <c:v>0.37828899999999999</c:v>
                </c:pt>
                <c:pt idx="62">
                  <c:v>0.37162200000000001</c:v>
                </c:pt>
                <c:pt idx="63">
                  <c:v>0.35243099999999999</c:v>
                </c:pt>
                <c:pt idx="64">
                  <c:v>0.33928599999999998</c:v>
                </c:pt>
                <c:pt idx="65">
                  <c:v>0.34191199999999999</c:v>
                </c:pt>
                <c:pt idx="66">
                  <c:v>0.34280300000000002</c:v>
                </c:pt>
                <c:pt idx="67">
                  <c:v>0.34179700000000002</c:v>
                </c:pt>
                <c:pt idx="68">
                  <c:v>0.34072599999999997</c:v>
                </c:pt>
                <c:pt idx="69">
                  <c:v>0.33958300000000002</c:v>
                </c:pt>
                <c:pt idx="70">
                  <c:v>0.34267199999999998</c:v>
                </c:pt>
                <c:pt idx="71">
                  <c:v>0.34375</c:v>
                </c:pt>
                <c:pt idx="72">
                  <c:v>0.35416700000000001</c:v>
                </c:pt>
                <c:pt idx="73">
                  <c:v>0.34615400000000002</c:v>
                </c:pt>
                <c:pt idx="74">
                  <c:v>0.35</c:v>
                </c:pt>
                <c:pt idx="75">
                  <c:v>0.34375</c:v>
                </c:pt>
                <c:pt idx="76">
                  <c:v>0.33423900000000001</c:v>
                </c:pt>
                <c:pt idx="77">
                  <c:v>0.34375</c:v>
                </c:pt>
                <c:pt idx="78">
                  <c:v>0.34523799999999999</c:v>
                </c:pt>
                <c:pt idx="79">
                  <c:v>0.33750000000000002</c:v>
                </c:pt>
                <c:pt idx="80">
                  <c:v>0.32894699999999999</c:v>
                </c:pt>
                <c:pt idx="81">
                  <c:v>0.32291700000000001</c:v>
                </c:pt>
                <c:pt idx="82">
                  <c:v>0.3125</c:v>
                </c:pt>
                <c:pt idx="83">
                  <c:v>0.30859399999999998</c:v>
                </c:pt>
                <c:pt idx="84">
                  <c:v>0.30833300000000002</c:v>
                </c:pt>
                <c:pt idx="85">
                  <c:v>0.29464299999999999</c:v>
                </c:pt>
                <c:pt idx="86">
                  <c:v>0.269231</c:v>
                </c:pt>
                <c:pt idx="87">
                  <c:v>0.27083299999999999</c:v>
                </c:pt>
                <c:pt idx="88">
                  <c:v>0.25568200000000002</c:v>
                </c:pt>
                <c:pt idx="8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8D-41FC-A81F-213124564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91957983"/>
        <c:axId val="591958815"/>
      </c:lineChart>
      <c:catAx>
        <c:axId val="5919579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958815"/>
        <c:crosses val="autoZero"/>
        <c:auto val="1"/>
        <c:lblAlgn val="ctr"/>
        <c:lblOffset val="100"/>
        <c:noMultiLvlLbl val="0"/>
      </c:catAx>
      <c:valAx>
        <c:axId val="591958815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957983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'calibragem janela'!$M$104</c:f>
              <c:strCache>
                <c:ptCount val="1"/>
                <c:pt idx="0">
                  <c:v>Média não acumulativa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'calibragem janela'!$M$105:$M$194</c:f>
              <c:numCache>
                <c:formatCode>0%</c:formatCode>
                <c:ptCount val="90"/>
                <c:pt idx="0">
                  <c:v>0.70001639999999998</c:v>
                </c:pt>
                <c:pt idx="1">
                  <c:v>0.66832939999999996</c:v>
                </c:pt>
                <c:pt idx="2">
                  <c:v>0.64452860000000001</c:v>
                </c:pt>
                <c:pt idx="3">
                  <c:v>0.62973419999999991</c:v>
                </c:pt>
                <c:pt idx="4">
                  <c:v>0.6219384</c:v>
                </c:pt>
                <c:pt idx="5">
                  <c:v>0.61596819999999997</c:v>
                </c:pt>
                <c:pt idx="6">
                  <c:v>0.6053558</c:v>
                </c:pt>
                <c:pt idx="7">
                  <c:v>0.593553</c:v>
                </c:pt>
                <c:pt idx="8">
                  <c:v>0.5822022</c:v>
                </c:pt>
                <c:pt idx="9">
                  <c:v>0.57634059999999998</c:v>
                </c:pt>
                <c:pt idx="10">
                  <c:v>0.57524339999999996</c:v>
                </c:pt>
                <c:pt idx="11">
                  <c:v>0.56722099999999998</c:v>
                </c:pt>
                <c:pt idx="12">
                  <c:v>0.56302639999999993</c:v>
                </c:pt>
                <c:pt idx="13">
                  <c:v>0.56453140000000013</c:v>
                </c:pt>
                <c:pt idx="14">
                  <c:v>0.56486899999999995</c:v>
                </c:pt>
                <c:pt idx="15">
                  <c:v>0.55901639999999997</c:v>
                </c:pt>
                <c:pt idx="16">
                  <c:v>0.55485899999999999</c:v>
                </c:pt>
                <c:pt idx="17">
                  <c:v>0.55196480000000003</c:v>
                </c:pt>
                <c:pt idx="18">
                  <c:v>0.54866719999999991</c:v>
                </c:pt>
                <c:pt idx="19">
                  <c:v>0.544045</c:v>
                </c:pt>
                <c:pt idx="20">
                  <c:v>0.54316880000000001</c:v>
                </c:pt>
                <c:pt idx="21">
                  <c:v>0.53936019999999996</c:v>
                </c:pt>
                <c:pt idx="22">
                  <c:v>0.54033120000000001</c:v>
                </c:pt>
                <c:pt idx="23">
                  <c:v>0.53945799999999999</c:v>
                </c:pt>
                <c:pt idx="24">
                  <c:v>0.54361179999999998</c:v>
                </c:pt>
                <c:pt idx="25">
                  <c:v>0.54710720000000002</c:v>
                </c:pt>
                <c:pt idx="26">
                  <c:v>0.54477140000000002</c:v>
                </c:pt>
                <c:pt idx="27">
                  <c:v>0.5416472</c:v>
                </c:pt>
                <c:pt idx="28">
                  <c:v>0.54376460000000004</c:v>
                </c:pt>
                <c:pt idx="29">
                  <c:v>0.53617941999999996</c:v>
                </c:pt>
                <c:pt idx="30">
                  <c:v>0.53653740000000005</c:v>
                </c:pt>
                <c:pt idx="31">
                  <c:v>0.53576540000000006</c:v>
                </c:pt>
                <c:pt idx="32">
                  <c:v>0.53233180000000002</c:v>
                </c:pt>
                <c:pt idx="33">
                  <c:v>0.53567139999999991</c:v>
                </c:pt>
                <c:pt idx="34">
                  <c:v>0.535273</c:v>
                </c:pt>
                <c:pt idx="35">
                  <c:v>0.5361532</c:v>
                </c:pt>
                <c:pt idx="36">
                  <c:v>0.53352100000000002</c:v>
                </c:pt>
                <c:pt idx="37">
                  <c:v>0.53179759999999998</c:v>
                </c:pt>
                <c:pt idx="38">
                  <c:v>0.53054940000000006</c:v>
                </c:pt>
                <c:pt idx="39">
                  <c:v>0.52958839999999996</c:v>
                </c:pt>
                <c:pt idx="40">
                  <c:v>0.53236859999999997</c:v>
                </c:pt>
                <c:pt idx="41">
                  <c:v>0.53123780000000009</c:v>
                </c:pt>
                <c:pt idx="42">
                  <c:v>0.53229539999999997</c:v>
                </c:pt>
                <c:pt idx="43">
                  <c:v>0.5355782</c:v>
                </c:pt>
                <c:pt idx="44">
                  <c:v>0.53287479999999998</c:v>
                </c:pt>
                <c:pt idx="45">
                  <c:v>0.52880199999999999</c:v>
                </c:pt>
                <c:pt idx="46">
                  <c:v>0.52712320000000001</c:v>
                </c:pt>
                <c:pt idx="47">
                  <c:v>0.52702100000000007</c:v>
                </c:pt>
                <c:pt idx="48">
                  <c:v>0.52711999999999992</c:v>
                </c:pt>
                <c:pt idx="49">
                  <c:v>0.52842580000000006</c:v>
                </c:pt>
                <c:pt idx="50">
                  <c:v>0.52258800000000005</c:v>
                </c:pt>
                <c:pt idx="51">
                  <c:v>0.52428340000000007</c:v>
                </c:pt>
                <c:pt idx="52">
                  <c:v>0.52156340000000001</c:v>
                </c:pt>
                <c:pt idx="53">
                  <c:v>0.52551040000000004</c:v>
                </c:pt>
                <c:pt idx="54">
                  <c:v>0.51811839999999998</c:v>
                </c:pt>
                <c:pt idx="55">
                  <c:v>0.52276879999999992</c:v>
                </c:pt>
                <c:pt idx="56">
                  <c:v>0.5124474</c:v>
                </c:pt>
                <c:pt idx="57">
                  <c:v>0.50972460000000008</c:v>
                </c:pt>
                <c:pt idx="58">
                  <c:v>0.51040059999999998</c:v>
                </c:pt>
                <c:pt idx="59">
                  <c:v>0.51005520000000004</c:v>
                </c:pt>
                <c:pt idx="60">
                  <c:v>0.51427020000000012</c:v>
                </c:pt>
                <c:pt idx="61">
                  <c:v>0.51812959999999997</c:v>
                </c:pt>
                <c:pt idx="62">
                  <c:v>0.51658840000000006</c:v>
                </c:pt>
                <c:pt idx="63">
                  <c:v>0.51152639999999994</c:v>
                </c:pt>
                <c:pt idx="64">
                  <c:v>0.50810599999999995</c:v>
                </c:pt>
                <c:pt idx="65">
                  <c:v>0.50849119999999992</c:v>
                </c:pt>
                <c:pt idx="66">
                  <c:v>0.5126440000000001</c:v>
                </c:pt>
                <c:pt idx="67">
                  <c:v>0.51637279999999997</c:v>
                </c:pt>
                <c:pt idx="68">
                  <c:v>0.51701399999999997</c:v>
                </c:pt>
                <c:pt idx="69">
                  <c:v>0.52424759999999992</c:v>
                </c:pt>
                <c:pt idx="70">
                  <c:v>0.53430520000000004</c:v>
                </c:pt>
                <c:pt idx="71">
                  <c:v>0.53331220000000001</c:v>
                </c:pt>
                <c:pt idx="72">
                  <c:v>0.53943140000000001</c:v>
                </c:pt>
                <c:pt idx="73">
                  <c:v>0.53867520000000002</c:v>
                </c:pt>
                <c:pt idx="74">
                  <c:v>0.54464800000000002</c:v>
                </c:pt>
                <c:pt idx="75">
                  <c:v>0.55010179999999997</c:v>
                </c:pt>
                <c:pt idx="76">
                  <c:v>0.5509946</c:v>
                </c:pt>
                <c:pt idx="77">
                  <c:v>0.55972840000000001</c:v>
                </c:pt>
                <c:pt idx="78">
                  <c:v>0.57418979999999997</c:v>
                </c:pt>
                <c:pt idx="79">
                  <c:v>0.57129759999999996</c:v>
                </c:pt>
                <c:pt idx="80">
                  <c:v>0.57424559999999991</c:v>
                </c:pt>
                <c:pt idx="81">
                  <c:v>0.5632453999999999</c:v>
                </c:pt>
                <c:pt idx="82">
                  <c:v>0.56073359999999994</c:v>
                </c:pt>
                <c:pt idx="83">
                  <c:v>0.56556060000000008</c:v>
                </c:pt>
                <c:pt idx="84">
                  <c:v>0.5605157999999999</c:v>
                </c:pt>
                <c:pt idx="85">
                  <c:v>0.55911900000000014</c:v>
                </c:pt>
                <c:pt idx="86">
                  <c:v>0.54754000000000003</c:v>
                </c:pt>
                <c:pt idx="87">
                  <c:v>0.54177600000000004</c:v>
                </c:pt>
                <c:pt idx="88">
                  <c:v>0.54589160000000003</c:v>
                </c:pt>
                <c:pt idx="89">
                  <c:v>0.53346160000000009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6-4F3F-BE3C-F6C3878D1D77}"/>
            </c:ext>
          </c:extLst>
        </c:ser>
        <c:ser>
          <c:idx val="1"/>
          <c:order val="1"/>
          <c:tx>
            <c:strRef>
              <c:f>'calibragem janela'!$N$104</c:f>
              <c:strCache>
                <c:ptCount val="1"/>
                <c:pt idx="0">
                  <c:v>Média acumulativa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'calibragem janela'!$N$105:$N$194</c:f>
              <c:numCache>
                <c:formatCode>0%</c:formatCode>
                <c:ptCount val="90"/>
                <c:pt idx="0">
                  <c:v>0.55498919999999996</c:v>
                </c:pt>
                <c:pt idx="1">
                  <c:v>0.55225959999999996</c:v>
                </c:pt>
                <c:pt idx="2">
                  <c:v>0.55000179999999987</c:v>
                </c:pt>
                <c:pt idx="3">
                  <c:v>0.54836039999999997</c:v>
                </c:pt>
                <c:pt idx="4">
                  <c:v>0.55015119999999995</c:v>
                </c:pt>
                <c:pt idx="5">
                  <c:v>0.5525277999999999</c:v>
                </c:pt>
                <c:pt idx="6">
                  <c:v>0.55322399999999994</c:v>
                </c:pt>
                <c:pt idx="7">
                  <c:v>0.55400840000000007</c:v>
                </c:pt>
                <c:pt idx="8">
                  <c:v>0.55373939999999999</c:v>
                </c:pt>
                <c:pt idx="9">
                  <c:v>0.55329580000000012</c:v>
                </c:pt>
                <c:pt idx="10">
                  <c:v>0.55363280000000004</c:v>
                </c:pt>
                <c:pt idx="11">
                  <c:v>0.55043520000000001</c:v>
                </c:pt>
                <c:pt idx="12">
                  <c:v>0.5519442</c:v>
                </c:pt>
                <c:pt idx="13">
                  <c:v>0.55430820000000003</c:v>
                </c:pt>
                <c:pt idx="14">
                  <c:v>0.55215960000000008</c:v>
                </c:pt>
                <c:pt idx="15">
                  <c:v>0.55518559999999995</c:v>
                </c:pt>
                <c:pt idx="16">
                  <c:v>0.55694779999999988</c:v>
                </c:pt>
                <c:pt idx="17">
                  <c:v>0.55960860000000001</c:v>
                </c:pt>
                <c:pt idx="18">
                  <c:v>0.55908119999999994</c:v>
                </c:pt>
                <c:pt idx="19">
                  <c:v>0.56016259999999996</c:v>
                </c:pt>
                <c:pt idx="20">
                  <c:v>0.56212100000000009</c:v>
                </c:pt>
                <c:pt idx="21">
                  <c:v>0.56371380000000004</c:v>
                </c:pt>
                <c:pt idx="22">
                  <c:v>0.5616004</c:v>
                </c:pt>
                <c:pt idx="23">
                  <c:v>0.5593458</c:v>
                </c:pt>
                <c:pt idx="24">
                  <c:v>0.56022039999999995</c:v>
                </c:pt>
                <c:pt idx="25">
                  <c:v>0.56206940000000005</c:v>
                </c:pt>
                <c:pt idx="26">
                  <c:v>0.562415</c:v>
                </c:pt>
                <c:pt idx="27">
                  <c:v>0.56341479999999999</c:v>
                </c:pt>
                <c:pt idx="28">
                  <c:v>0.56569099999999994</c:v>
                </c:pt>
                <c:pt idx="29">
                  <c:v>0.56219599999999992</c:v>
                </c:pt>
                <c:pt idx="30">
                  <c:v>0.56100300000000003</c:v>
                </c:pt>
                <c:pt idx="31">
                  <c:v>0.5618742000000001</c:v>
                </c:pt>
                <c:pt idx="32">
                  <c:v>0.56272659999999997</c:v>
                </c:pt>
                <c:pt idx="33">
                  <c:v>0.56484219999999996</c:v>
                </c:pt>
                <c:pt idx="34">
                  <c:v>0.56591659999999999</c:v>
                </c:pt>
                <c:pt idx="35">
                  <c:v>0.56454680000000002</c:v>
                </c:pt>
                <c:pt idx="36">
                  <c:v>0.56622060000000007</c:v>
                </c:pt>
                <c:pt idx="37">
                  <c:v>0.56797520000000001</c:v>
                </c:pt>
                <c:pt idx="38">
                  <c:v>0.56624679999999994</c:v>
                </c:pt>
                <c:pt idx="39">
                  <c:v>0.57139379999999995</c:v>
                </c:pt>
                <c:pt idx="40">
                  <c:v>0.57580539999999991</c:v>
                </c:pt>
                <c:pt idx="41">
                  <c:v>0.57756800000000008</c:v>
                </c:pt>
                <c:pt idx="42">
                  <c:v>0.57850179999999995</c:v>
                </c:pt>
                <c:pt idx="43">
                  <c:v>0.57942080000000007</c:v>
                </c:pt>
                <c:pt idx="44">
                  <c:v>0.57904999999999995</c:v>
                </c:pt>
                <c:pt idx="45">
                  <c:v>0.5789816000000001</c:v>
                </c:pt>
                <c:pt idx="46">
                  <c:v>0.57543499999999992</c:v>
                </c:pt>
                <c:pt idx="47">
                  <c:v>0.57625140000000008</c:v>
                </c:pt>
                <c:pt idx="48">
                  <c:v>0.57575639999999983</c:v>
                </c:pt>
                <c:pt idx="49">
                  <c:v>0.57091999999999998</c:v>
                </c:pt>
                <c:pt idx="50">
                  <c:v>0.56903999999999999</c:v>
                </c:pt>
                <c:pt idx="51">
                  <c:v>0.56737740000000003</c:v>
                </c:pt>
                <c:pt idx="52">
                  <c:v>0.57071900000000009</c:v>
                </c:pt>
                <c:pt idx="53">
                  <c:v>0.57149120000000009</c:v>
                </c:pt>
                <c:pt idx="54">
                  <c:v>0.56875239999999994</c:v>
                </c:pt>
                <c:pt idx="55">
                  <c:v>0.56999599999999995</c:v>
                </c:pt>
                <c:pt idx="56">
                  <c:v>0.566299</c:v>
                </c:pt>
                <c:pt idx="57">
                  <c:v>0.56399520000000003</c:v>
                </c:pt>
                <c:pt idx="58">
                  <c:v>0.5570518000000001</c:v>
                </c:pt>
                <c:pt idx="59">
                  <c:v>0.55902059999999998</c:v>
                </c:pt>
                <c:pt idx="60">
                  <c:v>0.56011620000000006</c:v>
                </c:pt>
                <c:pt idx="61">
                  <c:v>0.55578320000000003</c:v>
                </c:pt>
                <c:pt idx="62">
                  <c:v>0.55284659999999997</c:v>
                </c:pt>
                <c:pt idx="63">
                  <c:v>0.54933500000000002</c:v>
                </c:pt>
                <c:pt idx="64">
                  <c:v>0.54580000000000006</c:v>
                </c:pt>
                <c:pt idx="65">
                  <c:v>0.54284979999999994</c:v>
                </c:pt>
                <c:pt idx="66">
                  <c:v>0.53972200000000004</c:v>
                </c:pt>
                <c:pt idx="67">
                  <c:v>0.54061500000000007</c:v>
                </c:pt>
                <c:pt idx="68">
                  <c:v>0.54198999999999997</c:v>
                </c:pt>
                <c:pt idx="69">
                  <c:v>0.54396700000000009</c:v>
                </c:pt>
                <c:pt idx="70">
                  <c:v>0.54206080000000001</c:v>
                </c:pt>
                <c:pt idx="71">
                  <c:v>0.53928940000000003</c:v>
                </c:pt>
                <c:pt idx="72">
                  <c:v>0.54073539999999998</c:v>
                </c:pt>
                <c:pt idx="73">
                  <c:v>0.53393619999999997</c:v>
                </c:pt>
                <c:pt idx="74">
                  <c:v>0.53376859999999993</c:v>
                </c:pt>
                <c:pt idx="75">
                  <c:v>0.53302760000000005</c:v>
                </c:pt>
                <c:pt idx="76">
                  <c:v>0.53246339999999992</c:v>
                </c:pt>
                <c:pt idx="77">
                  <c:v>0.53103980000000006</c:v>
                </c:pt>
                <c:pt idx="78">
                  <c:v>0.5295356</c:v>
                </c:pt>
                <c:pt idx="79">
                  <c:v>0.52663219999999999</c:v>
                </c:pt>
                <c:pt idx="80">
                  <c:v>0.52690459999999995</c:v>
                </c:pt>
                <c:pt idx="81">
                  <c:v>0.51261479999999993</c:v>
                </c:pt>
                <c:pt idx="82">
                  <c:v>0.51525940000000003</c:v>
                </c:pt>
                <c:pt idx="83">
                  <c:v>0.51841280000000001</c:v>
                </c:pt>
                <c:pt idx="84">
                  <c:v>0.50844540000000005</c:v>
                </c:pt>
                <c:pt idx="85">
                  <c:v>0.50783739999999999</c:v>
                </c:pt>
                <c:pt idx="86">
                  <c:v>0.50345059999999997</c:v>
                </c:pt>
                <c:pt idx="87">
                  <c:v>0.50985580000000008</c:v>
                </c:pt>
                <c:pt idx="88">
                  <c:v>0.51992980000000011</c:v>
                </c:pt>
                <c:pt idx="89">
                  <c:v>0.51212420000000003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6-4F3F-BE3C-F6C3878D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89187983"/>
        <c:axId val="1489197551"/>
      </c:lineChart>
      <c:catAx>
        <c:axId val="1489187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197551"/>
        <c:crosses val="autoZero"/>
        <c:auto val="1"/>
        <c:lblAlgn val="ctr"/>
        <c:lblOffset val="100"/>
        <c:noMultiLvlLbl val="0"/>
      </c:catAx>
      <c:valAx>
        <c:axId val="1489197551"/>
        <c:scaling>
          <c:orientation val="minMax"/>
          <c:max val="0.75000000000000011"/>
          <c:min val="0.45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1879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Random Florest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Algoritmos'!$H$61</c:f>
              <c:strCache>
                <c:ptCount val="1"/>
                <c:pt idx="0">
                  <c:v>Média Random Florest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Algoritmos'!$H$62:$H$71</c:f>
              <c:numCache>
                <c:formatCode>0.00%</c:formatCode>
                <c:ptCount val="10"/>
                <c:pt idx="0">
                  <c:v>0.7542624</c:v>
                </c:pt>
                <c:pt idx="1">
                  <c:v>0.75507019999999991</c:v>
                </c:pt>
                <c:pt idx="2">
                  <c:v>0.75622179999999994</c:v>
                </c:pt>
                <c:pt idx="3">
                  <c:v>0.82109100000000002</c:v>
                </c:pt>
                <c:pt idx="4">
                  <c:v>0.75784380000000007</c:v>
                </c:pt>
                <c:pt idx="5">
                  <c:v>0.7576406</c:v>
                </c:pt>
                <c:pt idx="6">
                  <c:v>0.75635340000000006</c:v>
                </c:pt>
                <c:pt idx="7">
                  <c:v>0.7588182</c:v>
                </c:pt>
                <c:pt idx="8">
                  <c:v>0.75770380000000004</c:v>
                </c:pt>
                <c:pt idx="9">
                  <c:v>0.75734040000000002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CE-4ACA-B9D5-56FBD24EA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5300863"/>
        <c:axId val="2353016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Algoritmos'!$C$61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Algoritmos'!$C$62:$C$71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0.76510999999999996</c:v>
                      </c:pt>
                      <c:pt idx="1">
                        <c:v>0.76236300000000001</c:v>
                      </c:pt>
                      <c:pt idx="2">
                        <c:v>0.76373599999999997</c:v>
                      </c:pt>
                      <c:pt idx="3">
                        <c:v>0.76373599999999997</c:v>
                      </c:pt>
                      <c:pt idx="4">
                        <c:v>0.76236300000000001</c:v>
                      </c:pt>
                      <c:pt idx="5">
                        <c:v>0.76373599999999997</c:v>
                      </c:pt>
                      <c:pt idx="6">
                        <c:v>0.76510999999999996</c:v>
                      </c:pt>
                      <c:pt idx="7">
                        <c:v>0.76510999999999996</c:v>
                      </c:pt>
                      <c:pt idx="8">
                        <c:v>0.76236300000000001</c:v>
                      </c:pt>
                      <c:pt idx="9">
                        <c:v>0.76236300000000001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DCE-4ACA-B9D5-56FBD24EA84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Algoritmos'!$D$61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Algoritmos'!$D$62:$D$71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0.57203400000000004</c:v>
                      </c:pt>
                      <c:pt idx="1">
                        <c:v>0.57768399999999998</c:v>
                      </c:pt>
                      <c:pt idx="2">
                        <c:v>0.58474599999999999</c:v>
                      </c:pt>
                      <c:pt idx="3">
                        <c:v>0.910632</c:v>
                      </c:pt>
                      <c:pt idx="4">
                        <c:v>0.59463299999999997</c:v>
                      </c:pt>
                      <c:pt idx="5">
                        <c:v>0.58615799999999996</c:v>
                      </c:pt>
                      <c:pt idx="6">
                        <c:v>0.58175699999999997</c:v>
                      </c:pt>
                      <c:pt idx="7">
                        <c:v>0.591808</c:v>
                      </c:pt>
                      <c:pt idx="8">
                        <c:v>0.58898300000000003</c:v>
                      </c:pt>
                      <c:pt idx="9">
                        <c:v>0.58757099999999995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CE-4ACA-B9D5-56FBD24EA84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Algoritmos'!$E$61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Algoritmos'!$E$62:$E$71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0.913713</c:v>
                      </c:pt>
                      <c:pt idx="1">
                        <c:v>0.913713</c:v>
                      </c:pt>
                      <c:pt idx="2">
                        <c:v>0.91217300000000001</c:v>
                      </c:pt>
                      <c:pt idx="3">
                        <c:v>0.910632</c:v>
                      </c:pt>
                      <c:pt idx="4">
                        <c:v>0.910632</c:v>
                      </c:pt>
                      <c:pt idx="5">
                        <c:v>0.91217300000000001</c:v>
                      </c:pt>
                      <c:pt idx="6">
                        <c:v>0.91217300000000001</c:v>
                      </c:pt>
                      <c:pt idx="7">
                        <c:v>0.91217300000000001</c:v>
                      </c:pt>
                      <c:pt idx="8">
                        <c:v>0.91217300000000001</c:v>
                      </c:pt>
                      <c:pt idx="9">
                        <c:v>0.910632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CE-4ACA-B9D5-56FBD24EA84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Algoritmos'!$F$61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Algoritmos'!$F$62:$F$71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0.77500000000000002</c:v>
                      </c:pt>
                      <c:pt idx="1">
                        <c:v>0.77840900000000002</c:v>
                      </c:pt>
                      <c:pt idx="2">
                        <c:v>0.77840900000000002</c:v>
                      </c:pt>
                      <c:pt idx="3">
                        <c:v>0.77727299999999999</c:v>
                      </c:pt>
                      <c:pt idx="4">
                        <c:v>0.77727299999999999</c:v>
                      </c:pt>
                      <c:pt idx="5">
                        <c:v>0.77954500000000004</c:v>
                      </c:pt>
                      <c:pt idx="6">
                        <c:v>0.77613600000000005</c:v>
                      </c:pt>
                      <c:pt idx="7">
                        <c:v>0.77840900000000002</c:v>
                      </c:pt>
                      <c:pt idx="8">
                        <c:v>0.77954500000000004</c:v>
                      </c:pt>
                      <c:pt idx="9">
                        <c:v>0.77954500000000004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CE-4ACA-B9D5-56FBD24EA84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Algoritmos'!$G$61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Algoritmos'!$G$62:$G$71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0.74545499999999998</c:v>
                      </c:pt>
                      <c:pt idx="1">
                        <c:v>0.74318200000000001</c:v>
                      </c:pt>
                      <c:pt idx="2">
                        <c:v>0.74204499999999995</c:v>
                      </c:pt>
                      <c:pt idx="3">
                        <c:v>0.74318200000000001</c:v>
                      </c:pt>
                      <c:pt idx="4">
                        <c:v>0.74431800000000004</c:v>
                      </c:pt>
                      <c:pt idx="5">
                        <c:v>0.746591</c:v>
                      </c:pt>
                      <c:pt idx="6">
                        <c:v>0.746591</c:v>
                      </c:pt>
                      <c:pt idx="7">
                        <c:v>0.746591</c:v>
                      </c:pt>
                      <c:pt idx="8">
                        <c:v>0.74545499999999998</c:v>
                      </c:pt>
                      <c:pt idx="9">
                        <c:v>0.746591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CE-4ACA-B9D5-56FBD24EA843}"/>
                  </c:ext>
                </c:extLst>
              </c15:ser>
            </c15:filteredLineSeries>
          </c:ext>
        </c:extLst>
      </c:lineChart>
      <c:catAx>
        <c:axId val="23530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301695"/>
        <c:crosses val="autoZero"/>
        <c:auto val="1"/>
        <c:lblAlgn val="ctr"/>
        <c:lblOffset val="100"/>
        <c:noMultiLvlLbl val="0"/>
      </c:catAx>
      <c:valAx>
        <c:axId val="23530169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3008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J48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Algoritmos'!$H$26</c:f>
              <c:strCache>
                <c:ptCount val="1"/>
                <c:pt idx="0">
                  <c:v>Média J48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Algoritmos'!$H$27:$H$56</c:f>
              <c:numCache>
                <c:formatCode>0.00%</c:formatCode>
                <c:ptCount val="30"/>
                <c:pt idx="0">
                  <c:v>0.75226459999999995</c:v>
                </c:pt>
                <c:pt idx="1">
                  <c:v>0.75266100000000002</c:v>
                </c:pt>
                <c:pt idx="2">
                  <c:v>0.75432279999999996</c:v>
                </c:pt>
                <c:pt idx="3">
                  <c:v>0.751946</c:v>
                </c:pt>
                <c:pt idx="4">
                  <c:v>0.75668900000000006</c:v>
                </c:pt>
                <c:pt idx="5">
                  <c:v>0.75123459999999997</c:v>
                </c:pt>
                <c:pt idx="6">
                  <c:v>0.7508534</c:v>
                </c:pt>
                <c:pt idx="7">
                  <c:v>0.7484059999999999</c:v>
                </c:pt>
                <c:pt idx="8">
                  <c:v>0.75004559999999998</c:v>
                </c:pt>
                <c:pt idx="9">
                  <c:v>0.74893480000000001</c:v>
                </c:pt>
                <c:pt idx="10">
                  <c:v>0.75021380000000004</c:v>
                </c:pt>
                <c:pt idx="11">
                  <c:v>0.75087520000000008</c:v>
                </c:pt>
                <c:pt idx="12">
                  <c:v>0.75152739999999996</c:v>
                </c:pt>
                <c:pt idx="13">
                  <c:v>0.75798739999999998</c:v>
                </c:pt>
                <c:pt idx="14">
                  <c:v>0.75627440000000001</c:v>
                </c:pt>
                <c:pt idx="15">
                  <c:v>0.75772280000000003</c:v>
                </c:pt>
                <c:pt idx="16">
                  <c:v>0.75630019999999987</c:v>
                </c:pt>
                <c:pt idx="17">
                  <c:v>0.75765719999999992</c:v>
                </c:pt>
                <c:pt idx="18">
                  <c:v>0.76079419999999998</c:v>
                </c:pt>
                <c:pt idx="19">
                  <c:v>0.75781139999999991</c:v>
                </c:pt>
                <c:pt idx="20">
                  <c:v>0.75603039999999999</c:v>
                </c:pt>
                <c:pt idx="21">
                  <c:v>0.75582779999999994</c:v>
                </c:pt>
                <c:pt idx="22">
                  <c:v>0.75663000000000002</c:v>
                </c:pt>
                <c:pt idx="23">
                  <c:v>0.75679560000000001</c:v>
                </c:pt>
                <c:pt idx="24">
                  <c:v>0.75693200000000005</c:v>
                </c:pt>
                <c:pt idx="25">
                  <c:v>0.7560846</c:v>
                </c:pt>
                <c:pt idx="26">
                  <c:v>0.75693180000000004</c:v>
                </c:pt>
                <c:pt idx="27">
                  <c:v>0.75732860000000002</c:v>
                </c:pt>
                <c:pt idx="28">
                  <c:v>0.76003939999999992</c:v>
                </c:pt>
                <c:pt idx="29">
                  <c:v>0.76145180000000001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11-4BDC-ACD4-6D0F51CF4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4444847"/>
        <c:axId val="4444560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Algoritmos'!$C$26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Algoritmos'!$C$27:$C$56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0.76373599999999997</c:v>
                      </c:pt>
                      <c:pt idx="1">
                        <c:v>0.76373599999999997</c:v>
                      </c:pt>
                      <c:pt idx="2">
                        <c:v>0.76373599999999997</c:v>
                      </c:pt>
                      <c:pt idx="3">
                        <c:v>0.76373599999999997</c:v>
                      </c:pt>
                      <c:pt idx="4">
                        <c:v>0.76373599999999997</c:v>
                      </c:pt>
                      <c:pt idx="5">
                        <c:v>0.76373599999999997</c:v>
                      </c:pt>
                      <c:pt idx="6">
                        <c:v>0.76373599999999997</c:v>
                      </c:pt>
                      <c:pt idx="7">
                        <c:v>0.76373599999999997</c:v>
                      </c:pt>
                      <c:pt idx="8">
                        <c:v>0.76373599999999997</c:v>
                      </c:pt>
                      <c:pt idx="9">
                        <c:v>0.76373599999999997</c:v>
                      </c:pt>
                      <c:pt idx="10">
                        <c:v>0.76373599999999997</c:v>
                      </c:pt>
                      <c:pt idx="11">
                        <c:v>0.76373599999999997</c:v>
                      </c:pt>
                      <c:pt idx="12">
                        <c:v>0.76373599999999997</c:v>
                      </c:pt>
                      <c:pt idx="13">
                        <c:v>0.76373599999999997</c:v>
                      </c:pt>
                      <c:pt idx="14">
                        <c:v>0.76373599999999997</c:v>
                      </c:pt>
                      <c:pt idx="15">
                        <c:v>0.76373599999999997</c:v>
                      </c:pt>
                      <c:pt idx="16">
                        <c:v>0.76373599999999997</c:v>
                      </c:pt>
                      <c:pt idx="17">
                        <c:v>0.76373599999999997</c:v>
                      </c:pt>
                      <c:pt idx="18">
                        <c:v>0.76373599999999997</c:v>
                      </c:pt>
                      <c:pt idx="19">
                        <c:v>0.76373599999999997</c:v>
                      </c:pt>
                      <c:pt idx="20">
                        <c:v>0.76373599999999997</c:v>
                      </c:pt>
                      <c:pt idx="21">
                        <c:v>0.76373599999999997</c:v>
                      </c:pt>
                      <c:pt idx="22">
                        <c:v>0.76373599999999997</c:v>
                      </c:pt>
                      <c:pt idx="23">
                        <c:v>0.76373599999999997</c:v>
                      </c:pt>
                      <c:pt idx="24">
                        <c:v>0.76373599999999997</c:v>
                      </c:pt>
                      <c:pt idx="25">
                        <c:v>0.76373599999999997</c:v>
                      </c:pt>
                      <c:pt idx="26">
                        <c:v>0.76373599999999997</c:v>
                      </c:pt>
                      <c:pt idx="27">
                        <c:v>0.76373599999999997</c:v>
                      </c:pt>
                      <c:pt idx="28">
                        <c:v>0.76373599999999997</c:v>
                      </c:pt>
                      <c:pt idx="29">
                        <c:v>0.76373599999999997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11-4BDC-ACD4-6D0F51CF45F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Algoritmos'!$D$26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Algoritmos'!$D$27:$D$56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0.57485900000000001</c:v>
                      </c:pt>
                      <c:pt idx="1">
                        <c:v>0.58333299999999999</c:v>
                      </c:pt>
                      <c:pt idx="2">
                        <c:v>0.58474599999999999</c:v>
                      </c:pt>
                      <c:pt idx="3">
                        <c:v>0.57627099999999998</c:v>
                      </c:pt>
                      <c:pt idx="4">
                        <c:v>0.59463299999999997</c:v>
                      </c:pt>
                      <c:pt idx="5">
                        <c:v>0.57344600000000001</c:v>
                      </c:pt>
                      <c:pt idx="6">
                        <c:v>0.56497200000000003</c:v>
                      </c:pt>
                      <c:pt idx="7">
                        <c:v>0.55508500000000005</c:v>
                      </c:pt>
                      <c:pt idx="8">
                        <c:v>0.56214699999999995</c:v>
                      </c:pt>
                      <c:pt idx="9">
                        <c:v>0.56073399999999995</c:v>
                      </c:pt>
                      <c:pt idx="10">
                        <c:v>0.55649700000000002</c:v>
                      </c:pt>
                      <c:pt idx="11">
                        <c:v>0.57627099999999998</c:v>
                      </c:pt>
                      <c:pt idx="12">
                        <c:v>0.57344600000000001</c:v>
                      </c:pt>
                      <c:pt idx="13">
                        <c:v>0.59463299999999997</c:v>
                      </c:pt>
                      <c:pt idx="14">
                        <c:v>0.59604500000000005</c:v>
                      </c:pt>
                      <c:pt idx="15">
                        <c:v>0.60028199999999998</c:v>
                      </c:pt>
                      <c:pt idx="16">
                        <c:v>0.59463299999999997</c:v>
                      </c:pt>
                      <c:pt idx="17">
                        <c:v>0.60028199999999998</c:v>
                      </c:pt>
                      <c:pt idx="18">
                        <c:v>0.61864399999999997</c:v>
                      </c:pt>
                      <c:pt idx="19">
                        <c:v>0.60875699999999999</c:v>
                      </c:pt>
                      <c:pt idx="20">
                        <c:v>0.60734500000000002</c:v>
                      </c:pt>
                      <c:pt idx="21">
                        <c:v>0.60451999999999995</c:v>
                      </c:pt>
                      <c:pt idx="22">
                        <c:v>0.60593200000000003</c:v>
                      </c:pt>
                      <c:pt idx="23">
                        <c:v>0.61016899999999996</c:v>
                      </c:pt>
                      <c:pt idx="24">
                        <c:v>0.61158199999999996</c:v>
                      </c:pt>
                      <c:pt idx="25">
                        <c:v>0.60734500000000002</c:v>
                      </c:pt>
                      <c:pt idx="26">
                        <c:v>0.61158199999999996</c:v>
                      </c:pt>
                      <c:pt idx="27">
                        <c:v>0.62005600000000005</c:v>
                      </c:pt>
                      <c:pt idx="28">
                        <c:v>0.62711899999999998</c:v>
                      </c:pt>
                      <c:pt idx="29">
                        <c:v>0.63418099999999999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11-4BDC-ACD4-6D0F51CF45F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Algoritmos'!$E$26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Algoritmos'!$E$27:$E$56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0.90909099999999998</c:v>
                      </c:pt>
                      <c:pt idx="1">
                        <c:v>0.90600899999999995</c:v>
                      </c:pt>
                      <c:pt idx="2">
                        <c:v>0.910632</c:v>
                      </c:pt>
                      <c:pt idx="3">
                        <c:v>0.910632</c:v>
                      </c:pt>
                      <c:pt idx="4">
                        <c:v>0.913713</c:v>
                      </c:pt>
                      <c:pt idx="5">
                        <c:v>0.91217300000000001</c:v>
                      </c:pt>
                      <c:pt idx="6">
                        <c:v>0.91987699999999994</c:v>
                      </c:pt>
                      <c:pt idx="7">
                        <c:v>0.91525400000000001</c:v>
                      </c:pt>
                      <c:pt idx="8">
                        <c:v>0.91525400000000001</c:v>
                      </c:pt>
                      <c:pt idx="9">
                        <c:v>0.91679500000000003</c:v>
                      </c:pt>
                      <c:pt idx="10">
                        <c:v>0.91833600000000004</c:v>
                      </c:pt>
                      <c:pt idx="11">
                        <c:v>0.90754999999999997</c:v>
                      </c:pt>
                      <c:pt idx="12">
                        <c:v>0.90909099999999998</c:v>
                      </c:pt>
                      <c:pt idx="13">
                        <c:v>0.91679500000000003</c:v>
                      </c:pt>
                      <c:pt idx="14">
                        <c:v>0.90909099999999998</c:v>
                      </c:pt>
                      <c:pt idx="15">
                        <c:v>0.90754999999999997</c:v>
                      </c:pt>
                      <c:pt idx="16">
                        <c:v>0.910632</c:v>
                      </c:pt>
                      <c:pt idx="17">
                        <c:v>0.910632</c:v>
                      </c:pt>
                      <c:pt idx="18">
                        <c:v>0.90909099999999998</c:v>
                      </c:pt>
                      <c:pt idx="19">
                        <c:v>0.90292799999999995</c:v>
                      </c:pt>
                      <c:pt idx="20">
                        <c:v>0.89998</c:v>
                      </c:pt>
                      <c:pt idx="21">
                        <c:v>0.90292799999999995</c:v>
                      </c:pt>
                      <c:pt idx="22">
                        <c:v>0.89984600000000003</c:v>
                      </c:pt>
                      <c:pt idx="23">
                        <c:v>0.89984600000000003</c:v>
                      </c:pt>
                      <c:pt idx="24">
                        <c:v>0.90138700000000005</c:v>
                      </c:pt>
                      <c:pt idx="25">
                        <c:v>0.90138700000000005</c:v>
                      </c:pt>
                      <c:pt idx="26">
                        <c:v>0.90138700000000005</c:v>
                      </c:pt>
                      <c:pt idx="27">
                        <c:v>0.89830500000000002</c:v>
                      </c:pt>
                      <c:pt idx="28">
                        <c:v>0.90138700000000005</c:v>
                      </c:pt>
                      <c:pt idx="29">
                        <c:v>0.90138700000000005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11-4BDC-ACD4-6D0F51CF45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Algoritmos'!$F$26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Algoritmos'!$F$27:$F$56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0.76818200000000003</c:v>
                      </c:pt>
                      <c:pt idx="1">
                        <c:v>0.76249999999999996</c:v>
                      </c:pt>
                      <c:pt idx="2">
                        <c:v>0.770455</c:v>
                      </c:pt>
                      <c:pt idx="3">
                        <c:v>0.76590899999999995</c:v>
                      </c:pt>
                      <c:pt idx="4">
                        <c:v>0.76931799999999995</c:v>
                      </c:pt>
                      <c:pt idx="5">
                        <c:v>0.76704499999999998</c:v>
                      </c:pt>
                      <c:pt idx="6">
                        <c:v>0.76590899999999995</c:v>
                      </c:pt>
                      <c:pt idx="7">
                        <c:v>0.76477300000000004</c:v>
                      </c:pt>
                      <c:pt idx="8">
                        <c:v>0.76477300000000004</c:v>
                      </c:pt>
                      <c:pt idx="9">
                        <c:v>0.76477300000000004</c:v>
                      </c:pt>
                      <c:pt idx="10">
                        <c:v>0.77272700000000005</c:v>
                      </c:pt>
                      <c:pt idx="11">
                        <c:v>0.770455</c:v>
                      </c:pt>
                      <c:pt idx="12">
                        <c:v>0.773864</c:v>
                      </c:pt>
                      <c:pt idx="13">
                        <c:v>0.773864</c:v>
                      </c:pt>
                      <c:pt idx="14">
                        <c:v>0.770455</c:v>
                      </c:pt>
                      <c:pt idx="15">
                        <c:v>0.770455</c:v>
                      </c:pt>
                      <c:pt idx="16">
                        <c:v>0.76704499999999998</c:v>
                      </c:pt>
                      <c:pt idx="17">
                        <c:v>0.76704499999999998</c:v>
                      </c:pt>
                      <c:pt idx="18">
                        <c:v>0.77159100000000003</c:v>
                      </c:pt>
                      <c:pt idx="19">
                        <c:v>0.77613600000000005</c:v>
                      </c:pt>
                      <c:pt idx="20">
                        <c:v>0.770455</c:v>
                      </c:pt>
                      <c:pt idx="21">
                        <c:v>0.76818200000000003</c:v>
                      </c:pt>
                      <c:pt idx="22">
                        <c:v>0.76931799999999995</c:v>
                      </c:pt>
                      <c:pt idx="23">
                        <c:v>0.76931799999999995</c:v>
                      </c:pt>
                      <c:pt idx="24">
                        <c:v>0.76818200000000003</c:v>
                      </c:pt>
                      <c:pt idx="25">
                        <c:v>0.76818200000000003</c:v>
                      </c:pt>
                      <c:pt idx="26">
                        <c:v>0.76931799999999995</c:v>
                      </c:pt>
                      <c:pt idx="27">
                        <c:v>0.76818200000000003</c:v>
                      </c:pt>
                      <c:pt idx="28">
                        <c:v>0.77159100000000003</c:v>
                      </c:pt>
                      <c:pt idx="29">
                        <c:v>0.77159100000000003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11-4BDC-ACD4-6D0F51CF45F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Algoritmos'!$G$26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Algoritmos'!$G$27:$G$56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0.74545499999999998</c:v>
                      </c:pt>
                      <c:pt idx="1">
                        <c:v>0.74772700000000003</c:v>
                      </c:pt>
                      <c:pt idx="2">
                        <c:v>0.74204499999999995</c:v>
                      </c:pt>
                      <c:pt idx="3">
                        <c:v>0.74318200000000001</c:v>
                      </c:pt>
                      <c:pt idx="4">
                        <c:v>0.74204499999999995</c:v>
                      </c:pt>
                      <c:pt idx="5">
                        <c:v>0.73977300000000001</c:v>
                      </c:pt>
                      <c:pt idx="6">
                        <c:v>0.73977300000000001</c:v>
                      </c:pt>
                      <c:pt idx="7">
                        <c:v>0.74318200000000001</c:v>
                      </c:pt>
                      <c:pt idx="8">
                        <c:v>0.74431800000000004</c:v>
                      </c:pt>
                      <c:pt idx="9">
                        <c:v>0.73863599999999996</c:v>
                      </c:pt>
                      <c:pt idx="10">
                        <c:v>0.73977300000000001</c:v>
                      </c:pt>
                      <c:pt idx="11">
                        <c:v>0.73636400000000002</c:v>
                      </c:pt>
                      <c:pt idx="12">
                        <c:v>0.73750000000000004</c:v>
                      </c:pt>
                      <c:pt idx="13">
                        <c:v>0.74090900000000004</c:v>
                      </c:pt>
                      <c:pt idx="14">
                        <c:v>0.74204499999999995</c:v>
                      </c:pt>
                      <c:pt idx="15">
                        <c:v>0.746591</c:v>
                      </c:pt>
                      <c:pt idx="16">
                        <c:v>0.74545499999999998</c:v>
                      </c:pt>
                      <c:pt idx="17">
                        <c:v>0.746591</c:v>
                      </c:pt>
                      <c:pt idx="18">
                        <c:v>0.74090900000000004</c:v>
                      </c:pt>
                      <c:pt idx="19">
                        <c:v>0.73750000000000004</c:v>
                      </c:pt>
                      <c:pt idx="20">
                        <c:v>0.73863599999999996</c:v>
                      </c:pt>
                      <c:pt idx="21">
                        <c:v>0.73977300000000001</c:v>
                      </c:pt>
                      <c:pt idx="22">
                        <c:v>0.74431800000000004</c:v>
                      </c:pt>
                      <c:pt idx="23">
                        <c:v>0.74090900000000004</c:v>
                      </c:pt>
                      <c:pt idx="24">
                        <c:v>0.73977300000000001</c:v>
                      </c:pt>
                      <c:pt idx="25">
                        <c:v>0.73977300000000001</c:v>
                      </c:pt>
                      <c:pt idx="26">
                        <c:v>0.73863599999999996</c:v>
                      </c:pt>
                      <c:pt idx="27">
                        <c:v>0.73636400000000002</c:v>
                      </c:pt>
                      <c:pt idx="28">
                        <c:v>0.73636400000000002</c:v>
                      </c:pt>
                      <c:pt idx="29">
                        <c:v>0.73636400000000002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11-4BDC-ACD4-6D0F51CF45F4}"/>
                  </c:ext>
                </c:extLst>
              </c15:ser>
            </c15:filteredLineSeries>
          </c:ext>
        </c:extLst>
      </c:lineChart>
      <c:catAx>
        <c:axId val="44444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56079"/>
        <c:crosses val="autoZero"/>
        <c:auto val="1"/>
        <c:lblAlgn val="ctr"/>
        <c:lblOffset val="100"/>
        <c:noMultiLvlLbl val="0"/>
      </c:catAx>
      <c:valAx>
        <c:axId val="44445607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4484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IBK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Algoritmos'!$H$6</c:f>
              <c:strCache>
                <c:ptCount val="1"/>
                <c:pt idx="0">
                  <c:v>Média IBK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Algoritmos'!$H$7:$H$20</c:f>
              <c:numCache>
                <c:formatCode>0.00%</c:formatCode>
                <c:ptCount val="14"/>
                <c:pt idx="0">
                  <c:v>0.78411360000000008</c:v>
                </c:pt>
                <c:pt idx="1">
                  <c:v>0.77891480000000013</c:v>
                </c:pt>
                <c:pt idx="2">
                  <c:v>0.78102339999999992</c:v>
                </c:pt>
                <c:pt idx="3">
                  <c:v>0.77666539999999995</c:v>
                </c:pt>
                <c:pt idx="4">
                  <c:v>0.77368159999999997</c:v>
                </c:pt>
                <c:pt idx="5">
                  <c:v>0.77293600000000007</c:v>
                </c:pt>
                <c:pt idx="6">
                  <c:v>0.77156619999999998</c:v>
                </c:pt>
                <c:pt idx="7">
                  <c:v>0.77505100000000005</c:v>
                </c:pt>
                <c:pt idx="8">
                  <c:v>0.7712848000000001</c:v>
                </c:pt>
                <c:pt idx="9">
                  <c:v>0.76903400000000011</c:v>
                </c:pt>
                <c:pt idx="10">
                  <c:v>0.76879900000000012</c:v>
                </c:pt>
                <c:pt idx="11">
                  <c:v>0.76665739999999993</c:v>
                </c:pt>
                <c:pt idx="12">
                  <c:v>0.76355000000000006</c:v>
                </c:pt>
                <c:pt idx="13">
                  <c:v>0.76193200000000005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D8-406E-83E6-DB620062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5300447"/>
        <c:axId val="2353025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Algoritmos'!$C$6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Algoritmos'!$C$7:$C$21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0.78983499999999995</c:v>
                      </c:pt>
                      <c:pt idx="1">
                        <c:v>0.78708800000000001</c:v>
                      </c:pt>
                      <c:pt idx="2">
                        <c:v>0.788462</c:v>
                      </c:pt>
                      <c:pt idx="3">
                        <c:v>0.77884600000000004</c:v>
                      </c:pt>
                      <c:pt idx="4">
                        <c:v>0.77609899999999998</c:v>
                      </c:pt>
                      <c:pt idx="5">
                        <c:v>0.76373599999999997</c:v>
                      </c:pt>
                      <c:pt idx="6">
                        <c:v>0.75961500000000004</c:v>
                      </c:pt>
                      <c:pt idx="7">
                        <c:v>0.76236300000000001</c:v>
                      </c:pt>
                      <c:pt idx="8">
                        <c:v>0.75961500000000004</c:v>
                      </c:pt>
                      <c:pt idx="9">
                        <c:v>0.75961500000000004</c:v>
                      </c:pt>
                      <c:pt idx="10">
                        <c:v>0.76098900000000003</c:v>
                      </c:pt>
                      <c:pt idx="11">
                        <c:v>0.76098900000000003</c:v>
                      </c:pt>
                      <c:pt idx="12">
                        <c:v>0.76098900000000003</c:v>
                      </c:pt>
                      <c:pt idx="13">
                        <c:v>0.76236300000000001</c:v>
                      </c:pt>
                      <c:pt idx="14">
                        <c:v>0.76236300000000001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8D8-406E-83E6-DB6200624A5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Algoritmos'!$D$6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Algoritmos'!$D$7:$D$21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0.62570599999999998</c:v>
                      </c:pt>
                      <c:pt idx="1">
                        <c:v>0.617232</c:v>
                      </c:pt>
                      <c:pt idx="2">
                        <c:v>0.617232</c:v>
                      </c:pt>
                      <c:pt idx="3">
                        <c:v>0.617232</c:v>
                      </c:pt>
                      <c:pt idx="4">
                        <c:v>0.617232</c:v>
                      </c:pt>
                      <c:pt idx="5">
                        <c:v>0.63983100000000004</c:v>
                      </c:pt>
                      <c:pt idx="6">
                        <c:v>0.64124300000000001</c:v>
                      </c:pt>
                      <c:pt idx="7">
                        <c:v>0.658192</c:v>
                      </c:pt>
                      <c:pt idx="8">
                        <c:v>0.65395499999999995</c:v>
                      </c:pt>
                      <c:pt idx="9">
                        <c:v>0.64830500000000002</c:v>
                      </c:pt>
                      <c:pt idx="10">
                        <c:v>0.64689300000000005</c:v>
                      </c:pt>
                      <c:pt idx="11">
                        <c:v>0.64689300000000005</c:v>
                      </c:pt>
                      <c:pt idx="12">
                        <c:v>0.63135600000000003</c:v>
                      </c:pt>
                      <c:pt idx="13">
                        <c:v>0.62570599999999998</c:v>
                      </c:pt>
                      <c:pt idx="14">
                        <c:v>0.63135600000000003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8D8-406E-83E6-DB6200624A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Algoritmos'!$E$6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Algoritmos'!$E$7:$E$21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0.91525400000000001</c:v>
                      </c:pt>
                      <c:pt idx="1">
                        <c:v>0.91525400000000001</c:v>
                      </c:pt>
                      <c:pt idx="2">
                        <c:v>0.91987699999999994</c:v>
                      </c:pt>
                      <c:pt idx="3">
                        <c:v>0.91679500000000003</c:v>
                      </c:pt>
                      <c:pt idx="4">
                        <c:v>0.913713</c:v>
                      </c:pt>
                      <c:pt idx="5">
                        <c:v>0.91679500000000003</c:v>
                      </c:pt>
                      <c:pt idx="6">
                        <c:v>0.91833600000000004</c:v>
                      </c:pt>
                      <c:pt idx="7">
                        <c:v>0.91833600000000004</c:v>
                      </c:pt>
                      <c:pt idx="8">
                        <c:v>0.91217300000000001</c:v>
                      </c:pt>
                      <c:pt idx="9">
                        <c:v>0.91679500000000003</c:v>
                      </c:pt>
                      <c:pt idx="10">
                        <c:v>0.91679500000000003</c:v>
                      </c:pt>
                      <c:pt idx="11">
                        <c:v>0.910632</c:v>
                      </c:pt>
                      <c:pt idx="12">
                        <c:v>0.910632</c:v>
                      </c:pt>
                      <c:pt idx="13">
                        <c:v>0.90909099999999998</c:v>
                      </c:pt>
                      <c:pt idx="14">
                        <c:v>0.90909099999999998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D8-406E-83E6-DB6200624A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Algoritmos'!$F$6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Algoritmos'!$F$7:$F$21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0.79886400000000002</c:v>
                      </c:pt>
                      <c:pt idx="1">
                        <c:v>0.79090899999999997</c:v>
                      </c:pt>
                      <c:pt idx="2">
                        <c:v>0.78977299999999995</c:v>
                      </c:pt>
                      <c:pt idx="3">
                        <c:v>0.792045</c:v>
                      </c:pt>
                      <c:pt idx="4">
                        <c:v>0.78749999999999998</c:v>
                      </c:pt>
                      <c:pt idx="5">
                        <c:v>0.77613600000000005</c:v>
                      </c:pt>
                      <c:pt idx="6">
                        <c:v>0.773864</c:v>
                      </c:pt>
                      <c:pt idx="7">
                        <c:v>0.773864</c:v>
                      </c:pt>
                      <c:pt idx="8">
                        <c:v>0.77613600000000005</c:v>
                      </c:pt>
                      <c:pt idx="9">
                        <c:v>0.76249999999999996</c:v>
                      </c:pt>
                      <c:pt idx="10">
                        <c:v>0.76022699999999999</c:v>
                      </c:pt>
                      <c:pt idx="11">
                        <c:v>0.75681799999999999</c:v>
                      </c:pt>
                      <c:pt idx="12">
                        <c:v>0.75681799999999999</c:v>
                      </c:pt>
                      <c:pt idx="13">
                        <c:v>0.75568199999999996</c:v>
                      </c:pt>
                      <c:pt idx="14">
                        <c:v>0.75568199999999996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D8-406E-83E6-DB6200624A5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Algoritmos'!$G$6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Algoritmos'!$G$7:$G$21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0.79090899999999997</c:v>
                      </c:pt>
                      <c:pt idx="1">
                        <c:v>0.78409099999999998</c:v>
                      </c:pt>
                      <c:pt idx="2">
                        <c:v>0.78977299999999995</c:v>
                      </c:pt>
                      <c:pt idx="3">
                        <c:v>0.77840900000000002</c:v>
                      </c:pt>
                      <c:pt idx="4">
                        <c:v>0.773864</c:v>
                      </c:pt>
                      <c:pt idx="5">
                        <c:v>0.76818200000000003</c:v>
                      </c:pt>
                      <c:pt idx="6">
                        <c:v>0.76477300000000004</c:v>
                      </c:pt>
                      <c:pt idx="7">
                        <c:v>0.76249999999999996</c:v>
                      </c:pt>
                      <c:pt idx="8">
                        <c:v>0.75454500000000002</c:v>
                      </c:pt>
                      <c:pt idx="9">
                        <c:v>0.75795500000000005</c:v>
                      </c:pt>
                      <c:pt idx="10">
                        <c:v>0.75909099999999996</c:v>
                      </c:pt>
                      <c:pt idx="11">
                        <c:v>0.75795500000000005</c:v>
                      </c:pt>
                      <c:pt idx="12">
                        <c:v>0.75795500000000005</c:v>
                      </c:pt>
                      <c:pt idx="13">
                        <c:v>0.75681799999999999</c:v>
                      </c:pt>
                      <c:pt idx="14">
                        <c:v>0.75454500000000002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8D8-406E-83E6-DB6200624A53}"/>
                  </c:ext>
                </c:extLst>
              </c15:ser>
            </c15:filteredLineSeries>
          </c:ext>
        </c:extLst>
      </c:lineChart>
      <c:catAx>
        <c:axId val="23530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302527"/>
        <c:crosses val="autoZero"/>
        <c:auto val="1"/>
        <c:lblAlgn val="ctr"/>
        <c:lblOffset val="100"/>
        <c:noMultiLvlLbl val="0"/>
      </c:catAx>
      <c:valAx>
        <c:axId val="23530252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30044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SMO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Algoritmos'!$Q$6</c:f>
              <c:strCache>
                <c:ptCount val="1"/>
                <c:pt idx="0">
                  <c:v>Média SMO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'calibragem Algoritmos'!$K$7:$K$9</c:f>
              <c:strCache>
                <c:ptCount val="3"/>
                <c:pt idx="0">
                  <c:v>PolyKernel</c:v>
                </c:pt>
                <c:pt idx="1">
                  <c:v>Puk</c:v>
                </c:pt>
                <c:pt idx="2">
                  <c:v>RBFKernel</c:v>
                </c:pt>
              </c:strCache>
            </c:strRef>
          </c:cat>
          <c:val>
            <c:numRef>
              <c:f>'calibragem Algoritmos'!$Q$7:$Q$9</c:f>
              <c:numCache>
                <c:formatCode>0.00%</c:formatCode>
                <c:ptCount val="3"/>
                <c:pt idx="0">
                  <c:v>0.81152239999999998</c:v>
                </c:pt>
                <c:pt idx="1">
                  <c:v>0.8023070000000001</c:v>
                </c:pt>
                <c:pt idx="2">
                  <c:v>0.81469400000000003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D3-423A-BAF8-4DCDC1AAC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60111055"/>
        <c:axId val="3601106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Algoritmos'!$L$6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Algoritmos'!$L$7:$L$9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0.76098900000000003</c:v>
                      </c:pt>
                      <c:pt idx="1">
                        <c:v>0.76373599999999997</c:v>
                      </c:pt>
                      <c:pt idx="2">
                        <c:v>0.76373599999999997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ED3-423A-BAF8-4DCDC1AACC0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Algoritmos'!$M$6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Algoritmos'!$M$7:$M$9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0.85028199999999998</c:v>
                      </c:pt>
                      <c:pt idx="1">
                        <c:v>0.83757099999999995</c:v>
                      </c:pt>
                      <c:pt idx="2">
                        <c:v>0.88700599999999996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ED3-423A-BAF8-4DCDC1AACC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Algoritmos'!$N$6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Algoritmos'!$N$7:$N$9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0.91679500000000003</c:v>
                      </c:pt>
                      <c:pt idx="1">
                        <c:v>0.90909099999999998</c:v>
                      </c:pt>
                      <c:pt idx="2">
                        <c:v>0.90909099999999998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ED3-423A-BAF8-4DCDC1AACC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Algoritmos'!$O$6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Algoritmos'!$O$7:$O$9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0.773864</c:v>
                      </c:pt>
                      <c:pt idx="1">
                        <c:v>0.76136400000000004</c:v>
                      </c:pt>
                      <c:pt idx="2">
                        <c:v>0.773864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ED3-423A-BAF8-4DCDC1AACC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Algoritmos'!$P$6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Algoritmos'!$P$7:$P$9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0.75568199999999996</c:v>
                      </c:pt>
                      <c:pt idx="1">
                        <c:v>0.73977300000000001</c:v>
                      </c:pt>
                      <c:pt idx="2">
                        <c:v>0.73977300000000001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ED3-423A-BAF8-4DCDC1AACC0F}"/>
                  </c:ext>
                </c:extLst>
              </c15:ser>
            </c15:filteredLineSeries>
          </c:ext>
        </c:extLst>
      </c:lineChart>
      <c:catAx>
        <c:axId val="3601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110639"/>
        <c:crosses val="autoZero"/>
        <c:auto val="1"/>
        <c:lblAlgn val="ctr"/>
        <c:lblOffset val="100"/>
        <c:noMultiLvlLbl val="0"/>
      </c:catAx>
      <c:valAx>
        <c:axId val="36011063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1110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PART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Algoritmos'!$Q$14</c:f>
              <c:strCache>
                <c:ptCount val="1"/>
                <c:pt idx="0">
                  <c:v>Média PART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Algoritmos'!$Q$15:$Q$34</c:f>
              <c:numCache>
                <c:formatCode>0.00%</c:formatCode>
                <c:ptCount val="20"/>
                <c:pt idx="0">
                  <c:v>0.71705660000000004</c:v>
                </c:pt>
                <c:pt idx="1">
                  <c:v>0.74861719999999998</c:v>
                </c:pt>
                <c:pt idx="2">
                  <c:v>0.74270919999999996</c:v>
                </c:pt>
                <c:pt idx="3">
                  <c:v>0.7458612</c:v>
                </c:pt>
                <c:pt idx="4">
                  <c:v>0.76042279999999995</c:v>
                </c:pt>
                <c:pt idx="5">
                  <c:v>0.75499080000000007</c:v>
                </c:pt>
                <c:pt idx="6">
                  <c:v>0.75347779999999998</c:v>
                </c:pt>
                <c:pt idx="7">
                  <c:v>0.75551420000000002</c:v>
                </c:pt>
                <c:pt idx="8">
                  <c:v>0.7474172</c:v>
                </c:pt>
                <c:pt idx="9">
                  <c:v>0.7420770000000001</c:v>
                </c:pt>
                <c:pt idx="10">
                  <c:v>0.74388100000000001</c:v>
                </c:pt>
                <c:pt idx="11">
                  <c:v>0.73925599999999991</c:v>
                </c:pt>
                <c:pt idx="12">
                  <c:v>0.74249560000000003</c:v>
                </c:pt>
                <c:pt idx="13">
                  <c:v>0.74068260000000008</c:v>
                </c:pt>
                <c:pt idx="14">
                  <c:v>0.74497900000000006</c:v>
                </c:pt>
                <c:pt idx="15">
                  <c:v>0.74907619999999997</c:v>
                </c:pt>
                <c:pt idx="16">
                  <c:v>0.75005980000000005</c:v>
                </c:pt>
                <c:pt idx="17">
                  <c:v>0.75022540000000004</c:v>
                </c:pt>
                <c:pt idx="18">
                  <c:v>0.75843159999999998</c:v>
                </c:pt>
                <c:pt idx="19">
                  <c:v>0.76067220000000002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8C-4C04-BCC7-FA6C0B37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4447759"/>
        <c:axId val="444450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Algoritmos'!$L$14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Algoritmos'!$L$15:$L$34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0.72802199999999995</c:v>
                      </c:pt>
                      <c:pt idx="1">
                        <c:v>0.74587899999999996</c:v>
                      </c:pt>
                      <c:pt idx="2">
                        <c:v>0.75274700000000005</c:v>
                      </c:pt>
                      <c:pt idx="3">
                        <c:v>0.75686799999999999</c:v>
                      </c:pt>
                      <c:pt idx="4">
                        <c:v>0.76235299999999995</c:v>
                      </c:pt>
                      <c:pt idx="5">
                        <c:v>0.76098900000000003</c:v>
                      </c:pt>
                      <c:pt idx="6">
                        <c:v>0.76373599999999997</c:v>
                      </c:pt>
                      <c:pt idx="7">
                        <c:v>0.76373599999999997</c:v>
                      </c:pt>
                      <c:pt idx="8">
                        <c:v>0.76373599999999997</c:v>
                      </c:pt>
                      <c:pt idx="9">
                        <c:v>0.76373599999999997</c:v>
                      </c:pt>
                      <c:pt idx="10">
                        <c:v>0.76373599999999997</c:v>
                      </c:pt>
                      <c:pt idx="11">
                        <c:v>0.76236300000000001</c:v>
                      </c:pt>
                      <c:pt idx="12">
                        <c:v>0.76236300000000001</c:v>
                      </c:pt>
                      <c:pt idx="13">
                        <c:v>0.76236300000000001</c:v>
                      </c:pt>
                      <c:pt idx="14">
                        <c:v>0.76236300000000001</c:v>
                      </c:pt>
                      <c:pt idx="15">
                        <c:v>0.76373599999999997</c:v>
                      </c:pt>
                      <c:pt idx="16">
                        <c:v>0.76373599999999997</c:v>
                      </c:pt>
                      <c:pt idx="17">
                        <c:v>0.76373599999999997</c:v>
                      </c:pt>
                      <c:pt idx="18">
                        <c:v>0.76373599999999997</c:v>
                      </c:pt>
                      <c:pt idx="19">
                        <c:v>0.76373599999999997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D8C-4C04-BCC7-FA6C0B372CF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Algoritmos'!$M$14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Algoritmos'!$M$15:$M$34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0.54661000000000004</c:v>
                      </c:pt>
                      <c:pt idx="1">
                        <c:v>0.55508500000000005</c:v>
                      </c:pt>
                      <c:pt idx="2">
                        <c:v>0.52824899999999997</c:v>
                      </c:pt>
                      <c:pt idx="3">
                        <c:v>0.55084699999999998</c:v>
                      </c:pt>
                      <c:pt idx="4">
                        <c:v>0.59463299999999997</c:v>
                      </c:pt>
                      <c:pt idx="5">
                        <c:v>0.58474599999999999</c:v>
                      </c:pt>
                      <c:pt idx="6">
                        <c:v>0.57062100000000004</c:v>
                      </c:pt>
                      <c:pt idx="7">
                        <c:v>0.58615799999999996</c:v>
                      </c:pt>
                      <c:pt idx="8">
                        <c:v>0.54802300000000004</c:v>
                      </c:pt>
                      <c:pt idx="9">
                        <c:v>0.53389799999999998</c:v>
                      </c:pt>
                      <c:pt idx="10">
                        <c:v>0.53107300000000002</c:v>
                      </c:pt>
                      <c:pt idx="11">
                        <c:v>0.51694899999999999</c:v>
                      </c:pt>
                      <c:pt idx="12">
                        <c:v>0.52966100000000005</c:v>
                      </c:pt>
                      <c:pt idx="13">
                        <c:v>0.50988699999999998</c:v>
                      </c:pt>
                      <c:pt idx="14">
                        <c:v>0.53672299999999995</c:v>
                      </c:pt>
                      <c:pt idx="15">
                        <c:v>0.55932199999999999</c:v>
                      </c:pt>
                      <c:pt idx="16">
                        <c:v>0.56497200000000003</c:v>
                      </c:pt>
                      <c:pt idx="17">
                        <c:v>0.56920899999999996</c:v>
                      </c:pt>
                      <c:pt idx="18">
                        <c:v>0.61299400000000004</c:v>
                      </c:pt>
                      <c:pt idx="19">
                        <c:v>0.62005600000000005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D8C-4C04-BCC7-FA6C0B372CF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Algoritmos'!$N$14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Algoritmos'!$N$15:$N$34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0.88905999999999996</c:v>
                      </c:pt>
                      <c:pt idx="1">
                        <c:v>0.913713</c:v>
                      </c:pt>
                      <c:pt idx="2">
                        <c:v>0.90754999999999997</c:v>
                      </c:pt>
                      <c:pt idx="3">
                        <c:v>0.90909099999999998</c:v>
                      </c:pt>
                      <c:pt idx="4">
                        <c:v>0.91217300000000001</c:v>
                      </c:pt>
                      <c:pt idx="5">
                        <c:v>0.91217300000000001</c:v>
                      </c:pt>
                      <c:pt idx="6">
                        <c:v>0.913713</c:v>
                      </c:pt>
                      <c:pt idx="7">
                        <c:v>0.910632</c:v>
                      </c:pt>
                      <c:pt idx="8">
                        <c:v>0.90600899999999995</c:v>
                      </c:pt>
                      <c:pt idx="9">
                        <c:v>0.90138700000000005</c:v>
                      </c:pt>
                      <c:pt idx="10">
                        <c:v>0.90754999999999997</c:v>
                      </c:pt>
                      <c:pt idx="11">
                        <c:v>0.90446800000000005</c:v>
                      </c:pt>
                      <c:pt idx="12">
                        <c:v>0.90909099999999998</c:v>
                      </c:pt>
                      <c:pt idx="13">
                        <c:v>0.91525400000000001</c:v>
                      </c:pt>
                      <c:pt idx="14">
                        <c:v>0.91217300000000001</c:v>
                      </c:pt>
                      <c:pt idx="15">
                        <c:v>0.90754999999999997</c:v>
                      </c:pt>
                      <c:pt idx="16">
                        <c:v>0.90909099999999998</c:v>
                      </c:pt>
                      <c:pt idx="17">
                        <c:v>0.90909099999999998</c:v>
                      </c:pt>
                      <c:pt idx="18">
                        <c:v>0.90292799999999995</c:v>
                      </c:pt>
                      <c:pt idx="19">
                        <c:v>0.90138700000000005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D8C-4C04-BCC7-FA6C0B372CF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Algoritmos'!$O$14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Algoritmos'!$O$15:$O$34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0.770455</c:v>
                      </c:pt>
                      <c:pt idx="1">
                        <c:v>0.77954500000000004</c:v>
                      </c:pt>
                      <c:pt idx="2">
                        <c:v>0.773864</c:v>
                      </c:pt>
                      <c:pt idx="3">
                        <c:v>0.773864</c:v>
                      </c:pt>
                      <c:pt idx="4">
                        <c:v>0.78636399999999995</c:v>
                      </c:pt>
                      <c:pt idx="5">
                        <c:v>0.78068199999999999</c:v>
                      </c:pt>
                      <c:pt idx="6">
                        <c:v>0.78295499999999996</c:v>
                      </c:pt>
                      <c:pt idx="7">
                        <c:v>0.77272700000000005</c:v>
                      </c:pt>
                      <c:pt idx="8">
                        <c:v>0.77613600000000005</c:v>
                      </c:pt>
                      <c:pt idx="9">
                        <c:v>0.770455</c:v>
                      </c:pt>
                      <c:pt idx="10">
                        <c:v>0.77727299999999999</c:v>
                      </c:pt>
                      <c:pt idx="11">
                        <c:v>0.77500000000000002</c:v>
                      </c:pt>
                      <c:pt idx="12">
                        <c:v>0.77272700000000005</c:v>
                      </c:pt>
                      <c:pt idx="13">
                        <c:v>0.77613600000000005</c:v>
                      </c:pt>
                      <c:pt idx="14">
                        <c:v>0.77272700000000005</c:v>
                      </c:pt>
                      <c:pt idx="15">
                        <c:v>0.76931799999999995</c:v>
                      </c:pt>
                      <c:pt idx="16">
                        <c:v>0.76931799999999995</c:v>
                      </c:pt>
                      <c:pt idx="17">
                        <c:v>0.76590899999999995</c:v>
                      </c:pt>
                      <c:pt idx="18">
                        <c:v>0.773864</c:v>
                      </c:pt>
                      <c:pt idx="19">
                        <c:v>0.78181800000000001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D8C-4C04-BCC7-FA6C0B372CF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Algoritmos'!$P$14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Algoritmos'!$P$15:$P$34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0.65113600000000005</c:v>
                      </c:pt>
                      <c:pt idx="1">
                        <c:v>0.74886399999999997</c:v>
                      </c:pt>
                      <c:pt idx="2">
                        <c:v>0.75113600000000003</c:v>
                      </c:pt>
                      <c:pt idx="3">
                        <c:v>0.73863599999999996</c:v>
                      </c:pt>
                      <c:pt idx="4">
                        <c:v>0.746591</c:v>
                      </c:pt>
                      <c:pt idx="5">
                        <c:v>0.73636400000000002</c:v>
                      </c:pt>
                      <c:pt idx="6">
                        <c:v>0.73636400000000002</c:v>
                      </c:pt>
                      <c:pt idx="7">
                        <c:v>0.74431800000000004</c:v>
                      </c:pt>
                      <c:pt idx="8">
                        <c:v>0.74318200000000001</c:v>
                      </c:pt>
                      <c:pt idx="9">
                        <c:v>0.74090900000000004</c:v>
                      </c:pt>
                      <c:pt idx="10">
                        <c:v>0.73977300000000001</c:v>
                      </c:pt>
                      <c:pt idx="11">
                        <c:v>0.73750000000000004</c:v>
                      </c:pt>
                      <c:pt idx="12">
                        <c:v>0.73863599999999996</c:v>
                      </c:pt>
                      <c:pt idx="13">
                        <c:v>0.73977300000000001</c:v>
                      </c:pt>
                      <c:pt idx="14">
                        <c:v>0.74090900000000004</c:v>
                      </c:pt>
                      <c:pt idx="15">
                        <c:v>0.74545499999999998</c:v>
                      </c:pt>
                      <c:pt idx="16">
                        <c:v>0.74318200000000001</c:v>
                      </c:pt>
                      <c:pt idx="17">
                        <c:v>0.74318200000000001</c:v>
                      </c:pt>
                      <c:pt idx="18">
                        <c:v>0.73863599999999996</c:v>
                      </c:pt>
                      <c:pt idx="19">
                        <c:v>0.73636400000000002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D8C-4C04-BCC7-FA6C0B372CFA}"/>
                  </c:ext>
                </c:extLst>
              </c15:ser>
            </c15:filteredLineSeries>
          </c:ext>
        </c:extLst>
      </c:lineChart>
      <c:catAx>
        <c:axId val="44444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50671"/>
        <c:crosses val="autoZero"/>
        <c:auto val="1"/>
        <c:lblAlgn val="ctr"/>
        <c:lblOffset val="100"/>
        <c:noMultiLvlLbl val="0"/>
      </c:catAx>
      <c:valAx>
        <c:axId val="44445067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477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Algoritmos Naive Bayes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Algoritmos'!$Q$39</c:f>
              <c:strCache>
                <c:ptCount val="1"/>
                <c:pt idx="0">
                  <c:v>Média Naive Bayes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Algoritmos'!$Q$40:$Q$41</c:f>
              <c:numCache>
                <c:formatCode>0.00%</c:formatCode>
                <c:ptCount val="2"/>
                <c:pt idx="0">
                  <c:v>0.74763619999999997</c:v>
                </c:pt>
                <c:pt idx="1">
                  <c:v>0.57904999999999995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FA-4769-927C-D85865787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8923775"/>
        <c:axId val="4489146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Algoritmos'!$L$39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Algoritmos'!$L$40:$L$41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0.71977999999999998</c:v>
                      </c:pt>
                      <c:pt idx="1">
                        <c:v>0.55769199999999997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FA-4769-927C-D858657871E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Algoritmos'!$M$39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Algoritmos'!$M$40:$M$41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0.64548000000000005</c:v>
                      </c:pt>
                      <c:pt idx="1">
                        <c:v>0.54661000000000004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FA-4769-927C-D858657871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Algoritmos'!$N$39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Algoritmos'!$N$40:$N$41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0.875193</c:v>
                      </c:pt>
                      <c:pt idx="1">
                        <c:v>0.77503900000000003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BFA-4769-927C-D858657871E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Algoritmos'!$O$39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Algoritmos'!$O$40:$O$41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0.78295499999999996</c:v>
                      </c:pt>
                      <c:pt idx="1">
                        <c:v>0.604545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FA-4769-927C-D858657871E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Algoritmos'!$P$39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Algoritmos'!$P$40:$P$41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0.71477299999999999</c:v>
                      </c:pt>
                      <c:pt idx="1">
                        <c:v>0.41136400000000001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FA-4769-927C-D858657871E2}"/>
                  </c:ext>
                </c:extLst>
              </c15:ser>
            </c15:filteredLineSeries>
          </c:ext>
        </c:extLst>
      </c:lineChart>
      <c:catAx>
        <c:axId val="44892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914623"/>
        <c:crosses val="autoZero"/>
        <c:auto val="1"/>
        <c:lblAlgn val="ctr"/>
        <c:lblOffset val="100"/>
        <c:noMultiLvlLbl val="0"/>
      </c:catAx>
      <c:valAx>
        <c:axId val="448914623"/>
        <c:scaling>
          <c:orientation val="minMax"/>
          <c:min val="0.35000000000000003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9237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435266</xdr:colOff>
      <xdr:row>15</xdr:row>
      <xdr:rowOff>0</xdr:rowOff>
    </xdr:from>
    <xdr:to>
      <xdr:col>56</xdr:col>
      <xdr:colOff>285750</xdr:colOff>
      <xdr:row>75</xdr:row>
      <xdr:rowOff>133063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38212</xdr:colOff>
      <xdr:row>77</xdr:row>
      <xdr:rowOff>103515</xdr:rowOff>
    </xdr:from>
    <xdr:to>
      <xdr:col>57</xdr:col>
      <xdr:colOff>0</xdr:colOff>
      <xdr:row>137</xdr:row>
      <xdr:rowOff>30078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440528</xdr:colOff>
      <xdr:row>140</xdr:row>
      <xdr:rowOff>69054</xdr:rowOff>
    </xdr:from>
    <xdr:to>
      <xdr:col>56</xdr:col>
      <xdr:colOff>171450</xdr:colOff>
      <xdr:row>187</xdr:row>
      <xdr:rowOff>-1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256597</xdr:colOff>
      <xdr:row>75</xdr:row>
      <xdr:rowOff>187613</xdr:rowOff>
    </xdr:from>
    <xdr:to>
      <xdr:col>45</xdr:col>
      <xdr:colOff>417367</xdr:colOff>
      <xdr:row>101</xdr:row>
      <xdr:rowOff>146340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333373</xdr:colOff>
      <xdr:row>70</xdr:row>
      <xdr:rowOff>4540</xdr:rowOff>
    </xdr:from>
    <xdr:to>
      <xdr:col>26</xdr:col>
      <xdr:colOff>548240</xdr:colOff>
      <xdr:row>98</xdr:row>
      <xdr:rowOff>35995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353218</xdr:colOff>
      <xdr:row>39</xdr:row>
      <xdr:rowOff>132555</xdr:rowOff>
    </xdr:from>
    <xdr:to>
      <xdr:col>32</xdr:col>
      <xdr:colOff>603250</xdr:colOff>
      <xdr:row>64</xdr:row>
      <xdr:rowOff>134936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181643</xdr:colOff>
      <xdr:row>35</xdr:row>
      <xdr:rowOff>43109</xdr:rowOff>
    </xdr:from>
    <xdr:to>
      <xdr:col>46</xdr:col>
      <xdr:colOff>317500</xdr:colOff>
      <xdr:row>55</xdr:row>
      <xdr:rowOff>-1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197301</xdr:colOff>
      <xdr:row>9</xdr:row>
      <xdr:rowOff>159202</xdr:rowOff>
    </xdr:from>
    <xdr:to>
      <xdr:col>38</xdr:col>
      <xdr:colOff>476249</xdr:colOff>
      <xdr:row>28</xdr:row>
      <xdr:rowOff>52917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111124</xdr:colOff>
      <xdr:row>17</xdr:row>
      <xdr:rowOff>69849</xdr:rowOff>
    </xdr:from>
    <xdr:to>
      <xdr:col>26</xdr:col>
      <xdr:colOff>401636</xdr:colOff>
      <xdr:row>31</xdr:row>
      <xdr:rowOff>146049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96"/>
  <sheetViews>
    <sheetView topLeftCell="B136" zoomScale="118" zoomScaleNormal="85" workbookViewId="0">
      <selection activeCell="C150" sqref="C150"/>
    </sheetView>
  </sheetViews>
  <sheetFormatPr defaultRowHeight="15" x14ac:dyDescent="0.25"/>
  <cols>
    <col min="1" max="1" width="10.5703125" customWidth="1"/>
    <col min="2" max="2" width="13.85546875" customWidth="1"/>
    <col min="3" max="3" width="13.7109375" customWidth="1"/>
    <col min="4" max="4" width="10.42578125" customWidth="1"/>
    <col min="7" max="7" width="11.42578125" customWidth="1"/>
    <col min="12" max="12" width="25.28515625" customWidth="1"/>
    <col min="13" max="13" width="19.42578125" customWidth="1"/>
    <col min="14" max="14" width="16.42578125" customWidth="1"/>
    <col min="15" max="15" width="13.5703125" customWidth="1"/>
  </cols>
  <sheetData>
    <row r="3" spans="2:8" x14ac:dyDescent="0.25">
      <c r="B3" s="54" t="s">
        <v>7</v>
      </c>
      <c r="C3" s="55"/>
      <c r="D3" s="55"/>
      <c r="E3" s="55"/>
      <c r="F3" s="55"/>
      <c r="G3" s="55"/>
      <c r="H3" s="56"/>
    </row>
    <row r="4" spans="2:8" ht="14.25" customHeight="1" x14ac:dyDescent="0.25">
      <c r="B4" s="58" t="s">
        <v>0</v>
      </c>
      <c r="C4" s="54" t="s">
        <v>6</v>
      </c>
      <c r="D4" s="55"/>
      <c r="E4" s="55"/>
      <c r="F4" s="55"/>
      <c r="G4" s="55"/>
      <c r="H4" s="56"/>
    </row>
    <row r="5" spans="2:8" ht="15" customHeight="1" x14ac:dyDescent="0.25">
      <c r="B5" s="59"/>
      <c r="C5" s="10" t="s">
        <v>1</v>
      </c>
      <c r="D5" s="11" t="s">
        <v>2</v>
      </c>
      <c r="E5" s="11" t="s">
        <v>3</v>
      </c>
      <c r="F5" s="11" t="s">
        <v>4</v>
      </c>
      <c r="G5" s="12" t="s">
        <v>5</v>
      </c>
      <c r="H5" s="13" t="s">
        <v>9</v>
      </c>
    </row>
    <row r="6" spans="2:8" x14ac:dyDescent="0.25">
      <c r="B6" s="16">
        <v>0.01</v>
      </c>
      <c r="C6" s="14">
        <v>0.72201099999999996</v>
      </c>
      <c r="D6" s="14">
        <v>0.57710300000000003</v>
      </c>
      <c r="E6" s="14">
        <v>0.85811400000000004</v>
      </c>
      <c r="F6" s="14">
        <v>0.660354</v>
      </c>
      <c r="G6" s="14">
        <v>0.6825</v>
      </c>
      <c r="H6" s="6">
        <f t="shared" ref="H6:H69" si="0">SUM(C6:G6)/5</f>
        <v>0.70001639999999998</v>
      </c>
    </row>
    <row r="7" spans="2:8" x14ac:dyDescent="0.25">
      <c r="B7" s="17">
        <v>0.02</v>
      </c>
      <c r="C7" s="15">
        <v>0.67846200000000001</v>
      </c>
      <c r="D7" s="14">
        <v>0.54952800000000002</v>
      </c>
      <c r="E7" s="14">
        <v>0.82675799999999999</v>
      </c>
      <c r="F7" s="14">
        <v>0.653061</v>
      </c>
      <c r="G7" s="14">
        <v>0.63383800000000001</v>
      </c>
      <c r="H7" s="6">
        <f t="shared" si="0"/>
        <v>0.66832939999999996</v>
      </c>
    </row>
    <row r="8" spans="2:8" x14ac:dyDescent="0.25">
      <c r="B8" s="17">
        <v>0.03</v>
      </c>
      <c r="C8" s="15">
        <v>0.63480999999999999</v>
      </c>
      <c r="D8" s="14">
        <v>0.54444400000000004</v>
      </c>
      <c r="E8" s="14">
        <v>0.82077900000000004</v>
      </c>
      <c r="F8" s="14">
        <v>0.62822199999999995</v>
      </c>
      <c r="G8" s="14">
        <v>0.59438800000000003</v>
      </c>
      <c r="H8" s="6">
        <f t="shared" si="0"/>
        <v>0.64452860000000001</v>
      </c>
    </row>
    <row r="9" spans="2:8" x14ac:dyDescent="0.25">
      <c r="B9" s="17">
        <v>0.04</v>
      </c>
      <c r="C9" s="15">
        <v>0.59262199999999998</v>
      </c>
      <c r="D9" s="14">
        <v>0.51442299999999996</v>
      </c>
      <c r="E9" s="14">
        <v>0.80856600000000001</v>
      </c>
      <c r="F9" s="14">
        <v>0.63867200000000002</v>
      </c>
      <c r="G9" s="14">
        <v>0.59438800000000003</v>
      </c>
      <c r="H9" s="6">
        <f t="shared" si="0"/>
        <v>0.62973419999999991</v>
      </c>
    </row>
    <row r="10" spans="2:8" x14ac:dyDescent="0.25">
      <c r="B10" s="17">
        <v>0.05</v>
      </c>
      <c r="C10" s="15">
        <v>0.58049200000000001</v>
      </c>
      <c r="D10" s="14">
        <v>0.50898699999999997</v>
      </c>
      <c r="E10" s="14">
        <v>0.808473</v>
      </c>
      <c r="F10" s="14">
        <v>0.63947399999999999</v>
      </c>
      <c r="G10" s="14">
        <v>0.57226600000000005</v>
      </c>
      <c r="H10" s="6">
        <f t="shared" si="0"/>
        <v>0.6219384</v>
      </c>
    </row>
    <row r="11" spans="2:8" x14ac:dyDescent="0.25">
      <c r="B11" s="17">
        <v>0.06</v>
      </c>
      <c r="C11" s="15">
        <v>0.55208299999999999</v>
      </c>
      <c r="D11" s="14">
        <v>0.51155099999999998</v>
      </c>
      <c r="E11" s="14">
        <v>0.804813</v>
      </c>
      <c r="F11" s="14">
        <v>0.64494700000000005</v>
      </c>
      <c r="G11" s="14">
        <v>0.56644700000000003</v>
      </c>
      <c r="H11" s="6">
        <f t="shared" si="0"/>
        <v>0.61596819999999997</v>
      </c>
    </row>
    <row r="12" spans="2:8" x14ac:dyDescent="0.25">
      <c r="B12" s="17">
        <v>7.0000000000000007E-2</v>
      </c>
      <c r="C12" s="15">
        <v>0.55951399999999996</v>
      </c>
      <c r="D12" s="14">
        <v>0.49583300000000002</v>
      </c>
      <c r="E12" s="14">
        <v>0.78847900000000004</v>
      </c>
      <c r="F12" s="14">
        <v>0.63508100000000001</v>
      </c>
      <c r="G12" s="14">
        <v>0.54787200000000003</v>
      </c>
      <c r="H12" s="6">
        <f t="shared" si="0"/>
        <v>0.6053558</v>
      </c>
    </row>
    <row r="13" spans="2:8" x14ac:dyDescent="0.25">
      <c r="B13" s="17">
        <v>0.08</v>
      </c>
      <c r="C13" s="15">
        <v>0.52357299999999996</v>
      </c>
      <c r="D13" s="14">
        <v>0.50084200000000001</v>
      </c>
      <c r="E13" s="14">
        <v>0.78053300000000003</v>
      </c>
      <c r="F13" s="14">
        <v>0.641984</v>
      </c>
      <c r="G13" s="14">
        <v>0.52083299999999999</v>
      </c>
      <c r="H13" s="6">
        <f t="shared" si="0"/>
        <v>0.593553</v>
      </c>
    </row>
    <row r="14" spans="2:8" x14ac:dyDescent="0.25">
      <c r="B14" s="17">
        <v>0.09</v>
      </c>
      <c r="C14" s="15">
        <v>0.51002999999999998</v>
      </c>
      <c r="D14" s="14">
        <v>0.488095</v>
      </c>
      <c r="E14" s="14">
        <v>0.77829300000000001</v>
      </c>
      <c r="F14" s="14">
        <v>0.63255499999999998</v>
      </c>
      <c r="G14" s="14">
        <v>0.50203799999999998</v>
      </c>
      <c r="H14" s="6">
        <f t="shared" si="0"/>
        <v>0.5822022</v>
      </c>
    </row>
    <row r="15" spans="2:8" x14ac:dyDescent="0.25">
      <c r="B15" s="17">
        <v>0.1</v>
      </c>
      <c r="C15" s="15">
        <v>0.50634000000000001</v>
      </c>
      <c r="D15" s="14">
        <v>0.50085900000000005</v>
      </c>
      <c r="E15" s="14">
        <v>0.74601700000000004</v>
      </c>
      <c r="F15" s="14">
        <v>0.629861</v>
      </c>
      <c r="G15" s="14">
        <v>0.49862600000000001</v>
      </c>
      <c r="H15" s="6">
        <f t="shared" si="0"/>
        <v>0.57634059999999998</v>
      </c>
    </row>
    <row r="16" spans="2:8" x14ac:dyDescent="0.25">
      <c r="B16" s="17">
        <v>0.11</v>
      </c>
      <c r="C16" s="15">
        <v>0.51196600000000003</v>
      </c>
      <c r="D16" s="14">
        <v>0.50954900000000003</v>
      </c>
      <c r="E16" s="14">
        <v>0.73863599999999996</v>
      </c>
      <c r="F16" s="14">
        <v>0.63342699999999996</v>
      </c>
      <c r="G16" s="14">
        <v>0.48263899999999998</v>
      </c>
      <c r="H16" s="6">
        <f t="shared" si="0"/>
        <v>0.57524339999999996</v>
      </c>
    </row>
    <row r="17" spans="2:19" x14ac:dyDescent="0.25">
      <c r="B17" s="17">
        <v>0.12</v>
      </c>
      <c r="C17" s="15">
        <v>0.51339699999999999</v>
      </c>
      <c r="D17" s="14">
        <v>0.513158</v>
      </c>
      <c r="E17" s="14">
        <v>0.71196199999999998</v>
      </c>
      <c r="F17" s="14">
        <v>0.62286900000000001</v>
      </c>
      <c r="G17" s="14">
        <v>0.474719</v>
      </c>
      <c r="H17" s="6">
        <f t="shared" si="0"/>
        <v>0.56722099999999998</v>
      </c>
      <c r="S17" s="3"/>
    </row>
    <row r="18" spans="2:19" x14ac:dyDescent="0.25">
      <c r="B18" s="17">
        <v>0.13</v>
      </c>
      <c r="C18" s="15">
        <v>0.52185300000000001</v>
      </c>
      <c r="D18" s="14">
        <v>0.51507099999999995</v>
      </c>
      <c r="E18" s="14">
        <v>0.68665399999999999</v>
      </c>
      <c r="F18" s="14">
        <v>0.61925300000000005</v>
      </c>
      <c r="G18" s="14">
        <v>0.47230100000000003</v>
      </c>
      <c r="H18" s="6">
        <f t="shared" si="0"/>
        <v>0.56302639999999993</v>
      </c>
      <c r="S18" s="3"/>
    </row>
    <row r="19" spans="2:19" x14ac:dyDescent="0.25">
      <c r="B19" s="17">
        <v>0.14000000000000001</v>
      </c>
      <c r="C19" s="15">
        <v>0.51635699999999995</v>
      </c>
      <c r="D19" s="14">
        <v>0.51433700000000004</v>
      </c>
      <c r="E19" s="14">
        <v>0.68915000000000004</v>
      </c>
      <c r="F19" s="14">
        <v>0.63226700000000002</v>
      </c>
      <c r="G19" s="14">
        <v>0.47054600000000002</v>
      </c>
      <c r="H19" s="6">
        <f t="shared" si="0"/>
        <v>0.56453140000000013</v>
      </c>
      <c r="S19" s="3"/>
    </row>
    <row r="20" spans="2:19" x14ac:dyDescent="0.25">
      <c r="B20" s="17">
        <v>0.15</v>
      </c>
      <c r="C20" s="15">
        <v>0.51162799999999997</v>
      </c>
      <c r="D20" s="14">
        <v>0.51630399999999999</v>
      </c>
      <c r="E20" s="14">
        <v>0.68873499999999999</v>
      </c>
      <c r="F20" s="14">
        <v>0.63529400000000003</v>
      </c>
      <c r="G20" s="14">
        <v>0.47238400000000003</v>
      </c>
      <c r="H20" s="6">
        <f t="shared" si="0"/>
        <v>0.56486899999999995</v>
      </c>
      <c r="S20" s="3"/>
    </row>
    <row r="21" spans="2:19" x14ac:dyDescent="0.25">
      <c r="B21" s="17">
        <v>0.16</v>
      </c>
      <c r="C21" s="15">
        <v>0.50588200000000005</v>
      </c>
      <c r="D21" s="14">
        <v>0.509158</v>
      </c>
      <c r="E21" s="14">
        <v>0.69030999999999998</v>
      </c>
      <c r="F21" s="14">
        <v>0.62723200000000001</v>
      </c>
      <c r="G21" s="14">
        <v>0.46250000000000002</v>
      </c>
      <c r="H21" s="6">
        <f t="shared" si="0"/>
        <v>0.55901639999999997</v>
      </c>
      <c r="S21" s="3"/>
    </row>
    <row r="22" spans="2:19" x14ac:dyDescent="0.25">
      <c r="B22" s="17">
        <v>0.17</v>
      </c>
      <c r="C22" s="15">
        <v>0.51373599999999997</v>
      </c>
      <c r="D22" s="14">
        <v>0.51404499999999997</v>
      </c>
      <c r="E22" s="14">
        <v>0.67878799999999995</v>
      </c>
      <c r="F22" s="14">
        <v>0.62650600000000001</v>
      </c>
      <c r="G22" s="14">
        <v>0.44122</v>
      </c>
      <c r="H22" s="6">
        <f t="shared" si="0"/>
        <v>0.55485899999999999</v>
      </c>
      <c r="S22" s="3"/>
    </row>
    <row r="23" spans="2:19" x14ac:dyDescent="0.25">
      <c r="B23" s="17">
        <v>0.18</v>
      </c>
      <c r="C23" s="15">
        <v>0.50973100000000005</v>
      </c>
      <c r="D23" s="14">
        <v>0.52178000000000002</v>
      </c>
      <c r="E23" s="14">
        <v>0.67109300000000005</v>
      </c>
      <c r="F23" s="14">
        <v>0.62423799999999996</v>
      </c>
      <c r="G23" s="14">
        <v>0.43298199999999998</v>
      </c>
      <c r="H23" s="6">
        <f t="shared" si="0"/>
        <v>0.55196480000000003</v>
      </c>
      <c r="S23" s="3"/>
    </row>
    <row r="24" spans="2:19" x14ac:dyDescent="0.25">
      <c r="B24" s="17">
        <v>0.19</v>
      </c>
      <c r="C24" s="15">
        <v>0.50656699999999999</v>
      </c>
      <c r="D24" s="14">
        <v>0.51724099999999995</v>
      </c>
      <c r="E24" s="14">
        <v>0.66012400000000004</v>
      </c>
      <c r="F24" s="14">
        <v>0.62114199999999997</v>
      </c>
      <c r="G24" s="14">
        <v>0.43826199999999998</v>
      </c>
      <c r="H24" s="6">
        <f t="shared" si="0"/>
        <v>0.54866719999999991</v>
      </c>
      <c r="S24" s="3"/>
    </row>
    <row r="25" spans="2:19" x14ac:dyDescent="0.25">
      <c r="B25" s="17">
        <v>0.2</v>
      </c>
      <c r="C25" s="15">
        <v>0.51471999999999996</v>
      </c>
      <c r="D25" s="14">
        <v>0.52034899999999995</v>
      </c>
      <c r="E25" s="14">
        <v>0.63424899999999995</v>
      </c>
      <c r="F25" s="14">
        <v>0.62343800000000005</v>
      </c>
      <c r="G25" s="14">
        <v>0.42746899999999999</v>
      </c>
      <c r="H25" s="6">
        <f t="shared" si="0"/>
        <v>0.544045</v>
      </c>
      <c r="S25" s="3"/>
    </row>
    <row r="26" spans="2:19" x14ac:dyDescent="0.25">
      <c r="B26" s="17">
        <v>0.21</v>
      </c>
      <c r="C26" s="15">
        <v>0.51249999999999996</v>
      </c>
      <c r="D26" s="14">
        <v>0.52352900000000002</v>
      </c>
      <c r="E26" s="14">
        <v>0.63529400000000003</v>
      </c>
      <c r="F26" s="14">
        <v>0.62420900000000001</v>
      </c>
      <c r="G26" s="14">
        <v>0.42031200000000002</v>
      </c>
      <c r="H26" s="6">
        <f t="shared" si="0"/>
        <v>0.54316880000000001</v>
      </c>
      <c r="S26" s="3"/>
    </row>
    <row r="27" spans="2:19" x14ac:dyDescent="0.25">
      <c r="B27" s="17">
        <v>0.22</v>
      </c>
      <c r="C27" s="15">
        <v>0.51314499999999996</v>
      </c>
      <c r="D27" s="14">
        <v>0.52083299999999999</v>
      </c>
      <c r="E27" s="14">
        <v>0.62662300000000004</v>
      </c>
      <c r="F27" s="14">
        <v>0.60977599999999998</v>
      </c>
      <c r="G27" s="14">
        <v>0.42642400000000003</v>
      </c>
      <c r="H27" s="6">
        <f t="shared" si="0"/>
        <v>0.53936019999999996</v>
      </c>
      <c r="S27" s="3"/>
    </row>
    <row r="28" spans="2:19" x14ac:dyDescent="0.25">
      <c r="B28" s="17">
        <v>0.23</v>
      </c>
      <c r="C28" s="15">
        <v>0.51676500000000003</v>
      </c>
      <c r="D28" s="14">
        <v>0.52108399999999999</v>
      </c>
      <c r="E28" s="14">
        <v>0.62869699999999995</v>
      </c>
      <c r="F28" s="14">
        <v>0.61363599999999996</v>
      </c>
      <c r="G28" s="14">
        <v>0.42147400000000002</v>
      </c>
      <c r="H28" s="6">
        <f t="shared" si="0"/>
        <v>0.54033120000000001</v>
      </c>
      <c r="S28" s="3"/>
    </row>
    <row r="29" spans="2:19" x14ac:dyDescent="0.25">
      <c r="B29" s="17">
        <v>0.24</v>
      </c>
      <c r="C29" s="15">
        <v>0.51648400000000005</v>
      </c>
      <c r="D29" s="14">
        <v>0.52108399999999999</v>
      </c>
      <c r="E29" s="14">
        <v>0.63636400000000004</v>
      </c>
      <c r="F29" s="14">
        <v>0.61102000000000001</v>
      </c>
      <c r="G29" s="14">
        <v>0.41233799999999998</v>
      </c>
      <c r="H29" s="6">
        <f t="shared" si="0"/>
        <v>0.53945799999999999</v>
      </c>
      <c r="S29" s="3"/>
    </row>
    <row r="30" spans="2:19" x14ac:dyDescent="0.25">
      <c r="B30" s="17">
        <v>0.25</v>
      </c>
      <c r="C30" s="15">
        <v>0.50910900000000003</v>
      </c>
      <c r="D30" s="14">
        <v>0.53497899999999998</v>
      </c>
      <c r="E30" s="14">
        <v>0.64197499999999996</v>
      </c>
      <c r="F30" s="14">
        <v>0.61916700000000002</v>
      </c>
      <c r="G30" s="14">
        <v>0.412829</v>
      </c>
      <c r="H30" s="6">
        <f t="shared" si="0"/>
        <v>0.54361179999999998</v>
      </c>
      <c r="S30" s="3"/>
    </row>
    <row r="31" spans="2:19" x14ac:dyDescent="0.25">
      <c r="B31" s="17">
        <v>0.26</v>
      </c>
      <c r="C31" s="15">
        <v>0.508718</v>
      </c>
      <c r="D31" s="14">
        <v>0.53229199999999999</v>
      </c>
      <c r="E31" s="14">
        <v>0.65113600000000005</v>
      </c>
      <c r="F31" s="14">
        <v>0.62922299999999998</v>
      </c>
      <c r="G31" s="14">
        <v>0.41416700000000001</v>
      </c>
      <c r="H31" s="6">
        <f t="shared" si="0"/>
        <v>0.54710720000000002</v>
      </c>
      <c r="S31" s="3"/>
    </row>
    <row r="32" spans="2:19" x14ac:dyDescent="0.25">
      <c r="B32" s="17">
        <v>0.27</v>
      </c>
      <c r="C32" s="15">
        <v>0.49480200000000002</v>
      </c>
      <c r="D32" s="14">
        <v>0.53164599999999995</v>
      </c>
      <c r="E32" s="14">
        <v>0.65937900000000005</v>
      </c>
      <c r="F32" s="14">
        <v>0.62671200000000005</v>
      </c>
      <c r="G32" s="14">
        <v>0.41131800000000002</v>
      </c>
      <c r="H32" s="6">
        <f t="shared" si="0"/>
        <v>0.54477140000000002</v>
      </c>
      <c r="S32" s="3"/>
    </row>
    <row r="33" spans="2:19" x14ac:dyDescent="0.25">
      <c r="B33" s="17">
        <v>0.28000000000000003</v>
      </c>
      <c r="C33" s="15">
        <v>0.48788199999999998</v>
      </c>
      <c r="D33" s="14">
        <v>0.53525599999999995</v>
      </c>
      <c r="E33" s="14">
        <v>0.67132899999999995</v>
      </c>
      <c r="F33" s="14">
        <v>0.63020799999999999</v>
      </c>
      <c r="G33" s="14">
        <v>0.38356099999999999</v>
      </c>
      <c r="H33" s="6">
        <f t="shared" si="0"/>
        <v>0.5416472</v>
      </c>
      <c r="S33" s="3"/>
    </row>
    <row r="34" spans="2:19" x14ac:dyDescent="0.25">
      <c r="B34" s="17">
        <v>0.28999999999999998</v>
      </c>
      <c r="C34" s="15">
        <v>0.48931599999999997</v>
      </c>
      <c r="D34" s="14">
        <v>0.53399099999999999</v>
      </c>
      <c r="E34" s="14">
        <v>0.66588000000000003</v>
      </c>
      <c r="F34" s="14">
        <v>0.63380300000000001</v>
      </c>
      <c r="G34" s="14">
        <v>0.39583299999999999</v>
      </c>
      <c r="H34" s="6">
        <f t="shared" si="0"/>
        <v>0.54376460000000004</v>
      </c>
      <c r="S34" s="3"/>
    </row>
    <row r="35" spans="2:19" x14ac:dyDescent="0.25">
      <c r="B35" s="17">
        <v>0.3</v>
      </c>
      <c r="C35" s="15">
        <v>0.47237299999999999</v>
      </c>
      <c r="D35" s="14">
        <v>0.53111109999999995</v>
      </c>
      <c r="E35" s="14">
        <v>0.66866000000000003</v>
      </c>
      <c r="F35" s="14">
        <v>0.62142900000000001</v>
      </c>
      <c r="G35" s="14">
        <v>0.387324</v>
      </c>
      <c r="H35" s="6">
        <f t="shared" si="0"/>
        <v>0.53617941999999996</v>
      </c>
      <c r="S35" s="3"/>
    </row>
    <row r="36" spans="2:19" x14ac:dyDescent="0.25">
      <c r="B36" s="17">
        <v>0.31</v>
      </c>
      <c r="C36" s="15">
        <v>0.46813199999999999</v>
      </c>
      <c r="D36" s="14">
        <v>0.52364900000000003</v>
      </c>
      <c r="E36" s="14">
        <v>0.67567600000000005</v>
      </c>
      <c r="F36" s="14">
        <v>0.62862300000000004</v>
      </c>
      <c r="G36" s="14">
        <v>0.38660699999999998</v>
      </c>
      <c r="H36" s="6">
        <f t="shared" si="0"/>
        <v>0.53653740000000005</v>
      </c>
      <c r="S36" s="3"/>
    </row>
    <row r="37" spans="2:19" x14ac:dyDescent="0.25">
      <c r="B37" s="17">
        <v>0.32</v>
      </c>
      <c r="C37" s="15">
        <v>0.46488299999999999</v>
      </c>
      <c r="D37" s="14">
        <v>0.52853899999999998</v>
      </c>
      <c r="E37" s="14">
        <v>0.67621399999999998</v>
      </c>
      <c r="F37" s="14">
        <v>0.61856599999999995</v>
      </c>
      <c r="G37" s="14">
        <v>0.390625</v>
      </c>
      <c r="H37" s="6">
        <f t="shared" si="0"/>
        <v>0.53576540000000006</v>
      </c>
      <c r="S37" s="3"/>
    </row>
    <row r="38" spans="2:19" x14ac:dyDescent="0.25">
      <c r="B38" s="17">
        <v>0.33</v>
      </c>
      <c r="C38" s="15">
        <v>0.45814500000000002</v>
      </c>
      <c r="D38" s="14">
        <v>0.53125</v>
      </c>
      <c r="E38" s="14">
        <v>0.66666700000000001</v>
      </c>
      <c r="F38" s="14">
        <v>0.61940300000000004</v>
      </c>
      <c r="G38" s="14">
        <v>0.38619399999999998</v>
      </c>
      <c r="H38" s="6">
        <f t="shared" si="0"/>
        <v>0.53233180000000002</v>
      </c>
      <c r="S38" s="3"/>
    </row>
    <row r="39" spans="2:19" x14ac:dyDescent="0.25">
      <c r="B39" s="17">
        <v>0.34</v>
      </c>
      <c r="C39" s="15">
        <v>0.46957500000000002</v>
      </c>
      <c r="D39" s="14">
        <v>0.53437999999999997</v>
      </c>
      <c r="E39" s="14">
        <v>0.64788699999999999</v>
      </c>
      <c r="F39" s="14">
        <v>0.62310600000000005</v>
      </c>
      <c r="G39" s="14">
        <v>0.40340900000000002</v>
      </c>
      <c r="H39" s="6">
        <f t="shared" si="0"/>
        <v>0.53567139999999991</v>
      </c>
      <c r="S39" s="3"/>
    </row>
    <row r="40" spans="2:19" x14ac:dyDescent="0.25">
      <c r="B40" s="17">
        <v>0.35</v>
      </c>
      <c r="C40" s="15">
        <v>0.467366</v>
      </c>
      <c r="D40" s="14">
        <v>0.53095199999999998</v>
      </c>
      <c r="E40" s="14">
        <v>0.63766199999999995</v>
      </c>
      <c r="F40" s="14">
        <v>0.62980800000000003</v>
      </c>
      <c r="G40" s="14">
        <v>0.41057700000000003</v>
      </c>
      <c r="H40" s="6">
        <f t="shared" si="0"/>
        <v>0.535273</v>
      </c>
      <c r="S40" s="3"/>
    </row>
    <row r="41" spans="2:19" x14ac:dyDescent="0.25">
      <c r="B41" s="17">
        <v>0.36</v>
      </c>
      <c r="C41" s="15">
        <v>0.461538</v>
      </c>
      <c r="D41" s="14">
        <v>0.53140100000000001</v>
      </c>
      <c r="E41" s="14">
        <v>0.63899899999999998</v>
      </c>
      <c r="F41" s="14">
        <v>0.64355499999999999</v>
      </c>
      <c r="G41" s="14">
        <v>0.40527299999999999</v>
      </c>
      <c r="H41" s="6">
        <f t="shared" si="0"/>
        <v>0.5361532</v>
      </c>
      <c r="S41" s="3"/>
    </row>
    <row r="42" spans="2:19" x14ac:dyDescent="0.25">
      <c r="B42" s="17">
        <v>0.37</v>
      </c>
      <c r="C42" s="15">
        <v>0.45432699999999998</v>
      </c>
      <c r="D42" s="14">
        <v>0.53308800000000001</v>
      </c>
      <c r="E42" s="14">
        <v>0.62165800000000004</v>
      </c>
      <c r="F42" s="14">
        <v>0.65873000000000004</v>
      </c>
      <c r="G42" s="14">
        <v>0.39980199999999999</v>
      </c>
      <c r="H42" s="6">
        <f t="shared" si="0"/>
        <v>0.53352100000000002</v>
      </c>
      <c r="S42" s="3"/>
    </row>
    <row r="43" spans="2:19" x14ac:dyDescent="0.25">
      <c r="B43" s="17">
        <v>0.38</v>
      </c>
      <c r="C43" s="15">
        <v>0.44444400000000001</v>
      </c>
      <c r="D43" s="14">
        <v>0.53731300000000004</v>
      </c>
      <c r="E43" s="14">
        <v>0.62279499999999999</v>
      </c>
      <c r="F43" s="14">
        <v>0.66633100000000001</v>
      </c>
      <c r="G43" s="14">
        <v>0.38810499999999998</v>
      </c>
      <c r="H43" s="6">
        <f t="shared" si="0"/>
        <v>0.53179759999999998</v>
      </c>
      <c r="S43" s="3"/>
    </row>
    <row r="44" spans="2:19" x14ac:dyDescent="0.25">
      <c r="B44" s="17">
        <v>0.39</v>
      </c>
      <c r="C44" s="15">
        <v>0.44913199999999998</v>
      </c>
      <c r="D44" s="14">
        <v>0.53661599999999998</v>
      </c>
      <c r="E44" s="14">
        <v>0.62396700000000005</v>
      </c>
      <c r="F44" s="14">
        <v>0.65676199999999996</v>
      </c>
      <c r="G44" s="14">
        <v>0.38627</v>
      </c>
      <c r="H44" s="6">
        <f t="shared" si="0"/>
        <v>0.53054940000000006</v>
      </c>
      <c r="S44" s="3"/>
    </row>
    <row r="45" spans="2:19" x14ac:dyDescent="0.25">
      <c r="B45" s="17">
        <v>0.4</v>
      </c>
      <c r="C45" s="15">
        <v>0.43505700000000003</v>
      </c>
      <c r="D45" s="14">
        <v>0.53461499999999995</v>
      </c>
      <c r="E45" s="14">
        <v>0.62097899999999995</v>
      </c>
      <c r="F45" s="14">
        <v>0.65833299999999995</v>
      </c>
      <c r="G45" s="14">
        <v>0.39895799999999998</v>
      </c>
      <c r="H45" s="6">
        <f t="shared" si="0"/>
        <v>0.52958839999999996</v>
      </c>
      <c r="S45" s="3"/>
    </row>
    <row r="46" spans="2:19" x14ac:dyDescent="0.25">
      <c r="B46" s="17">
        <v>0.41</v>
      </c>
      <c r="C46" s="15">
        <v>0.43461499999999997</v>
      </c>
      <c r="D46" s="14">
        <v>0.54232800000000003</v>
      </c>
      <c r="E46" s="14">
        <v>0.60227299999999995</v>
      </c>
      <c r="F46" s="14">
        <v>0.67796599999999996</v>
      </c>
      <c r="G46" s="14">
        <v>0.40466099999999999</v>
      </c>
      <c r="H46" s="6">
        <f t="shared" si="0"/>
        <v>0.53236859999999997</v>
      </c>
      <c r="S46" s="3"/>
    </row>
    <row r="47" spans="2:19" x14ac:dyDescent="0.25">
      <c r="B47" s="17">
        <v>0.42</v>
      </c>
      <c r="C47" s="14">
        <v>0.44067800000000001</v>
      </c>
      <c r="D47" s="14">
        <v>0.54569900000000005</v>
      </c>
      <c r="E47" s="14">
        <v>0.61038999999999999</v>
      </c>
      <c r="F47" s="14">
        <v>0.65517199999999998</v>
      </c>
      <c r="G47" s="14">
        <v>0.40425</v>
      </c>
      <c r="H47" s="6">
        <f t="shared" si="0"/>
        <v>0.53123780000000009</v>
      </c>
      <c r="S47" s="3"/>
    </row>
    <row r="48" spans="2:19" x14ac:dyDescent="0.25">
      <c r="B48" s="17">
        <v>0.43</v>
      </c>
      <c r="C48" s="14">
        <v>0.44562299999999999</v>
      </c>
      <c r="D48" s="14">
        <v>0.54508199999999996</v>
      </c>
      <c r="E48" s="14">
        <v>0.60059600000000002</v>
      </c>
      <c r="F48" s="14">
        <v>0.66666700000000001</v>
      </c>
      <c r="G48" s="14">
        <v>0.40350900000000001</v>
      </c>
      <c r="H48" s="6">
        <f t="shared" si="0"/>
        <v>0.53229539999999997</v>
      </c>
      <c r="S48" s="3"/>
    </row>
    <row r="49" spans="2:19" x14ac:dyDescent="0.25">
      <c r="B49" s="17">
        <v>0.44</v>
      </c>
      <c r="C49" s="14">
        <v>0.44804300000000002</v>
      </c>
      <c r="D49" s="14">
        <v>0.54861099999999996</v>
      </c>
      <c r="E49" s="14">
        <v>0.607576</v>
      </c>
      <c r="F49" s="14">
        <v>0.66852699999999998</v>
      </c>
      <c r="G49" s="14">
        <v>0.40513399999999999</v>
      </c>
      <c r="H49" s="6">
        <f t="shared" si="0"/>
        <v>0.5355782</v>
      </c>
      <c r="S49" s="3"/>
    </row>
    <row r="50" spans="2:19" x14ac:dyDescent="0.25">
      <c r="B50" s="17">
        <v>0.45</v>
      </c>
      <c r="C50" s="14">
        <v>0.44093399999999999</v>
      </c>
      <c r="D50" s="14">
        <v>0.54661000000000004</v>
      </c>
      <c r="E50" s="14">
        <v>0.58705700000000005</v>
      </c>
      <c r="F50" s="14">
        <v>0.67500000000000004</v>
      </c>
      <c r="G50" s="14">
        <v>0.414773</v>
      </c>
      <c r="H50" s="6">
        <f t="shared" si="0"/>
        <v>0.53287479999999998</v>
      </c>
      <c r="S50" s="3"/>
    </row>
    <row r="51" spans="2:19" x14ac:dyDescent="0.25">
      <c r="B51" s="17">
        <v>0.46</v>
      </c>
      <c r="C51" s="14">
        <v>0.43776199999999998</v>
      </c>
      <c r="D51" s="14">
        <v>0.54741399999999996</v>
      </c>
      <c r="E51" s="14">
        <v>0.56739799999999996</v>
      </c>
      <c r="F51" s="14">
        <v>0.66666700000000001</v>
      </c>
      <c r="G51" s="14">
        <v>0.42476900000000001</v>
      </c>
      <c r="H51" s="6">
        <f t="shared" si="0"/>
        <v>0.52880199999999999</v>
      </c>
      <c r="S51" s="3"/>
    </row>
    <row r="52" spans="2:19" x14ac:dyDescent="0.25">
      <c r="B52" s="17">
        <v>0.47</v>
      </c>
      <c r="C52" s="14">
        <v>0.43162400000000001</v>
      </c>
      <c r="D52" s="14">
        <v>0.54970799999999997</v>
      </c>
      <c r="E52" s="14">
        <v>0.56937800000000005</v>
      </c>
      <c r="F52" s="14">
        <v>0.66627400000000003</v>
      </c>
      <c r="G52" s="14">
        <v>0.418632</v>
      </c>
      <c r="H52" s="6">
        <f t="shared" si="0"/>
        <v>0.52712320000000001</v>
      </c>
      <c r="S52" s="3"/>
    </row>
    <row r="53" spans="2:19" x14ac:dyDescent="0.25">
      <c r="B53" s="17">
        <v>0.48</v>
      </c>
      <c r="C53" s="14">
        <v>0.42960799999999999</v>
      </c>
      <c r="D53" s="14">
        <v>0.54464299999999999</v>
      </c>
      <c r="E53" s="14">
        <v>0.57792200000000005</v>
      </c>
      <c r="F53" s="14">
        <v>0.66706699999999997</v>
      </c>
      <c r="G53" s="14">
        <v>0.41586499999999998</v>
      </c>
      <c r="H53" s="6">
        <f t="shared" si="0"/>
        <v>0.52702100000000007</v>
      </c>
      <c r="S53" s="3"/>
    </row>
    <row r="54" spans="2:19" x14ac:dyDescent="0.25">
      <c r="B54" s="17">
        <v>0.49</v>
      </c>
      <c r="C54" s="14">
        <v>0.43786999999999998</v>
      </c>
      <c r="D54" s="14">
        <v>0.54696999999999996</v>
      </c>
      <c r="E54" s="14">
        <v>0.57355400000000001</v>
      </c>
      <c r="F54" s="14">
        <v>0.67034300000000002</v>
      </c>
      <c r="G54" s="14">
        <v>0.40686299999999997</v>
      </c>
      <c r="H54" s="6">
        <f t="shared" si="0"/>
        <v>0.52711999999999992</v>
      </c>
      <c r="S54" s="3"/>
    </row>
    <row r="55" spans="2:19" x14ac:dyDescent="0.25">
      <c r="B55" s="17">
        <v>0.5</v>
      </c>
      <c r="C55" s="14">
        <v>0.43891400000000003</v>
      </c>
      <c r="D55" s="14">
        <v>0.54783999999999999</v>
      </c>
      <c r="E55" s="14">
        <v>0.579125</v>
      </c>
      <c r="F55" s="14">
        <v>0.68125000000000002</v>
      </c>
      <c r="G55" s="14">
        <v>0.39500000000000002</v>
      </c>
      <c r="H55" s="6">
        <f t="shared" si="0"/>
        <v>0.52842580000000006</v>
      </c>
      <c r="S55" s="3"/>
    </row>
    <row r="56" spans="2:19" x14ac:dyDescent="0.25">
      <c r="B56" s="17">
        <v>0.51</v>
      </c>
      <c r="C56" s="14">
        <v>0.43384600000000001</v>
      </c>
      <c r="D56" s="14">
        <v>0.54717000000000005</v>
      </c>
      <c r="E56" s="14">
        <v>0.56432199999999999</v>
      </c>
      <c r="F56" s="14">
        <v>0.67857100000000004</v>
      </c>
      <c r="G56" s="14">
        <v>0.38903100000000002</v>
      </c>
      <c r="H56" s="6">
        <f t="shared" si="0"/>
        <v>0.52258800000000005</v>
      </c>
      <c r="S56" s="3"/>
    </row>
    <row r="57" spans="2:19" x14ac:dyDescent="0.25">
      <c r="B57" s="17">
        <v>0.52</v>
      </c>
      <c r="C57" s="14">
        <v>0.41758200000000001</v>
      </c>
      <c r="D57" s="14">
        <v>0.54967900000000003</v>
      </c>
      <c r="E57" s="14">
        <v>0.57342700000000002</v>
      </c>
      <c r="F57" s="14">
        <v>0.69140599999999997</v>
      </c>
      <c r="G57" s="14">
        <v>0.38932299999999997</v>
      </c>
      <c r="H57" s="6">
        <f t="shared" si="0"/>
        <v>0.52428340000000007</v>
      </c>
    </row>
    <row r="58" spans="2:19" x14ac:dyDescent="0.25">
      <c r="B58" s="17">
        <v>0.53</v>
      </c>
      <c r="C58" s="14">
        <v>0.42307699999999998</v>
      </c>
      <c r="D58" s="14">
        <v>0.55500000000000005</v>
      </c>
      <c r="E58" s="14">
        <v>0.55793199999999998</v>
      </c>
      <c r="F58" s="14">
        <v>0.68484</v>
      </c>
      <c r="G58" s="14">
        <v>0.38696799999999998</v>
      </c>
      <c r="H58" s="6">
        <f t="shared" si="0"/>
        <v>0.52156340000000001</v>
      </c>
    </row>
    <row r="59" spans="2:19" x14ac:dyDescent="0.25">
      <c r="B59" s="17">
        <v>0.54</v>
      </c>
      <c r="C59" s="14">
        <v>0.43207899999999999</v>
      </c>
      <c r="D59" s="14">
        <v>0.56122399999999995</v>
      </c>
      <c r="E59" s="14">
        <v>0.55272699999999997</v>
      </c>
      <c r="F59" s="14">
        <v>0.6875</v>
      </c>
      <c r="G59" s="14">
        <v>0.39402199999999998</v>
      </c>
      <c r="H59" s="6">
        <f t="shared" si="0"/>
        <v>0.52551040000000004</v>
      </c>
    </row>
    <row r="60" spans="2:19" x14ac:dyDescent="0.25">
      <c r="B60" s="17">
        <v>0.55000000000000004</v>
      </c>
      <c r="C60" s="14">
        <v>0.43310999999999999</v>
      </c>
      <c r="D60" s="14">
        <v>0.56076400000000004</v>
      </c>
      <c r="E60" s="14">
        <v>0.53977299999999995</v>
      </c>
      <c r="F60" s="14">
        <v>0.66666700000000001</v>
      </c>
      <c r="G60" s="14">
        <v>0.39027800000000001</v>
      </c>
      <c r="H60" s="6">
        <f t="shared" si="0"/>
        <v>0.51811839999999998</v>
      </c>
    </row>
    <row r="61" spans="2:19" x14ac:dyDescent="0.25">
      <c r="B61" s="17">
        <v>0.56000000000000005</v>
      </c>
      <c r="C61" s="14">
        <v>0.43706299999999998</v>
      </c>
      <c r="D61" s="14">
        <v>0.57269499999999995</v>
      </c>
      <c r="E61" s="14">
        <v>0.54158600000000001</v>
      </c>
      <c r="F61" s="14">
        <v>0.67045500000000002</v>
      </c>
      <c r="G61" s="14">
        <v>0.39204499999999998</v>
      </c>
      <c r="H61" s="6">
        <f t="shared" si="0"/>
        <v>0.52276879999999992</v>
      </c>
    </row>
    <row r="62" spans="2:19" x14ac:dyDescent="0.25">
      <c r="B62" s="17">
        <v>0.56999999999999995</v>
      </c>
      <c r="C62" s="14">
        <v>0.43649399999999999</v>
      </c>
      <c r="D62" s="14">
        <v>0.56702900000000001</v>
      </c>
      <c r="E62" s="14">
        <v>0.529644</v>
      </c>
      <c r="F62" s="14">
        <v>0.65116300000000005</v>
      </c>
      <c r="G62" s="14">
        <v>0.37790699999999999</v>
      </c>
      <c r="H62" s="6">
        <f t="shared" si="0"/>
        <v>0.5124474</v>
      </c>
    </row>
    <row r="63" spans="2:19" x14ac:dyDescent="0.25">
      <c r="B63" s="17">
        <v>0.57999999999999996</v>
      </c>
      <c r="C63" s="14">
        <v>0.43406600000000001</v>
      </c>
      <c r="D63" s="14">
        <v>0.56666700000000003</v>
      </c>
      <c r="E63" s="14">
        <v>0.51515200000000005</v>
      </c>
      <c r="F63" s="14">
        <v>0.65178599999999998</v>
      </c>
      <c r="G63" s="14">
        <v>0.38095200000000001</v>
      </c>
      <c r="H63" s="6">
        <f t="shared" si="0"/>
        <v>0.50972460000000008</v>
      </c>
    </row>
    <row r="64" spans="2:19" x14ac:dyDescent="0.25">
      <c r="B64" s="17">
        <v>0.59</v>
      </c>
      <c r="C64" s="14">
        <v>0.43714799999999998</v>
      </c>
      <c r="D64" s="14">
        <v>0.57196999999999998</v>
      </c>
      <c r="E64" s="14">
        <v>0.51239699999999999</v>
      </c>
      <c r="F64" s="14">
        <v>0.643293</v>
      </c>
      <c r="G64" s="14">
        <v>0.38719500000000001</v>
      </c>
      <c r="H64" s="6">
        <f t="shared" si="0"/>
        <v>0.51040059999999998</v>
      </c>
    </row>
    <row r="65" spans="2:8" x14ac:dyDescent="0.25">
      <c r="B65" s="17">
        <v>0.6</v>
      </c>
      <c r="C65" s="14">
        <v>0.43653799999999998</v>
      </c>
      <c r="D65" s="14">
        <v>0.56782900000000003</v>
      </c>
      <c r="E65" s="14">
        <v>0.50528499999999998</v>
      </c>
      <c r="F65" s="14">
        <v>0.65156199999999997</v>
      </c>
      <c r="G65" s="14">
        <v>0.38906200000000002</v>
      </c>
      <c r="H65" s="6">
        <f t="shared" si="0"/>
        <v>0.51005520000000004</v>
      </c>
    </row>
    <row r="66" spans="2:8" x14ac:dyDescent="0.25">
      <c r="B66" s="17">
        <v>0.61</v>
      </c>
      <c r="C66" s="14">
        <v>0.45364900000000002</v>
      </c>
      <c r="D66" s="14">
        <v>0.56745999999999996</v>
      </c>
      <c r="E66" s="14">
        <v>0.50216499999999997</v>
      </c>
      <c r="F66" s="14">
        <v>0.65224400000000005</v>
      </c>
      <c r="G66" s="14">
        <v>0.39583299999999999</v>
      </c>
      <c r="H66" s="6">
        <f t="shared" si="0"/>
        <v>0.51427020000000012</v>
      </c>
    </row>
    <row r="67" spans="2:8" x14ac:dyDescent="0.25">
      <c r="B67" s="17">
        <v>0.62</v>
      </c>
      <c r="C67" s="14">
        <v>0.461538</v>
      </c>
      <c r="D67" s="14">
        <v>0.56707300000000005</v>
      </c>
      <c r="E67" s="14">
        <v>0.50776100000000002</v>
      </c>
      <c r="F67" s="14">
        <v>0.66611799999999999</v>
      </c>
      <c r="G67" s="14">
        <v>0.388158</v>
      </c>
      <c r="H67" s="6">
        <f t="shared" si="0"/>
        <v>0.51812959999999997</v>
      </c>
    </row>
    <row r="68" spans="2:8" x14ac:dyDescent="0.25">
      <c r="B68" s="17">
        <v>0.63</v>
      </c>
      <c r="C68" s="14">
        <v>0.465696</v>
      </c>
      <c r="D68" s="14">
        <v>0.55625000000000002</v>
      </c>
      <c r="E68" s="14">
        <v>0.520455</v>
      </c>
      <c r="F68" s="14">
        <v>0.65709499999999998</v>
      </c>
      <c r="G68" s="14">
        <v>0.38344600000000001</v>
      </c>
      <c r="H68" s="6">
        <f t="shared" si="0"/>
        <v>0.51658840000000006</v>
      </c>
    </row>
    <row r="69" spans="2:8" x14ac:dyDescent="0.25">
      <c r="B69" s="17">
        <v>0.64</v>
      </c>
      <c r="C69" s="14">
        <v>0.482906</v>
      </c>
      <c r="D69" s="14">
        <v>0.55341899999999999</v>
      </c>
      <c r="E69" s="14">
        <v>0.484848</v>
      </c>
      <c r="F69" s="14">
        <v>0.66666700000000001</v>
      </c>
      <c r="G69" s="14">
        <v>0.36979200000000001</v>
      </c>
      <c r="H69" s="6">
        <f t="shared" si="0"/>
        <v>0.51152639999999994</v>
      </c>
    </row>
    <row r="70" spans="2:8" x14ac:dyDescent="0.25">
      <c r="B70" s="17">
        <v>0.65</v>
      </c>
      <c r="C70" s="14">
        <v>0.49450499999999997</v>
      </c>
      <c r="D70" s="14">
        <v>0.55855900000000003</v>
      </c>
      <c r="E70" s="14">
        <v>0.49282300000000001</v>
      </c>
      <c r="F70" s="14">
        <v>0.64642900000000003</v>
      </c>
      <c r="G70" s="14">
        <v>0.34821400000000002</v>
      </c>
      <c r="H70" s="6">
        <f t="shared" ref="H70:H95" si="1">SUM(C70:G70)/5</f>
        <v>0.50810599999999995</v>
      </c>
    </row>
    <row r="71" spans="2:8" x14ac:dyDescent="0.25">
      <c r="B71" s="17">
        <v>0.66</v>
      </c>
      <c r="C71" s="14">
        <v>0.49773800000000001</v>
      </c>
      <c r="D71" s="14">
        <v>0.55324099999999998</v>
      </c>
      <c r="E71" s="14">
        <v>0.52272700000000005</v>
      </c>
      <c r="F71" s="14">
        <v>0.62683800000000001</v>
      </c>
      <c r="G71" s="14">
        <v>0.34191199999999999</v>
      </c>
      <c r="H71" s="6">
        <f t="shared" si="1"/>
        <v>0.50849119999999992</v>
      </c>
    </row>
    <row r="72" spans="2:8" x14ac:dyDescent="0.25">
      <c r="B72" s="17">
        <v>0.67</v>
      </c>
      <c r="C72" s="14">
        <v>0.494172</v>
      </c>
      <c r="D72" s="14">
        <v>0.55952400000000002</v>
      </c>
      <c r="E72" s="14">
        <v>0.524675</v>
      </c>
      <c r="F72" s="14">
        <v>0.63636400000000004</v>
      </c>
      <c r="G72" s="14">
        <v>0.34848499999999999</v>
      </c>
      <c r="H72" s="6">
        <f t="shared" si="1"/>
        <v>0.5126440000000001</v>
      </c>
    </row>
    <row r="73" spans="2:8" x14ac:dyDescent="0.25">
      <c r="B73" s="17">
        <v>0.68</v>
      </c>
      <c r="C73" s="14">
        <v>0.5</v>
      </c>
      <c r="D73" s="14">
        <v>0.55882399999999999</v>
      </c>
      <c r="E73" s="14">
        <v>0.53475899999999998</v>
      </c>
      <c r="F73" s="14">
        <v>0.640625</v>
      </c>
      <c r="G73" s="14">
        <v>0.34765600000000002</v>
      </c>
      <c r="H73" s="6">
        <f t="shared" si="1"/>
        <v>0.51637279999999997</v>
      </c>
    </row>
    <row r="74" spans="2:8" x14ac:dyDescent="0.25">
      <c r="B74" s="17">
        <v>0.69</v>
      </c>
      <c r="C74" s="14">
        <v>0.51612899999999995</v>
      </c>
      <c r="D74" s="14">
        <v>0.56313100000000005</v>
      </c>
      <c r="E74" s="14">
        <v>0.51790599999999998</v>
      </c>
      <c r="F74" s="14">
        <v>0.64919400000000005</v>
      </c>
      <c r="G74" s="14">
        <v>0.33871000000000001</v>
      </c>
      <c r="H74" s="6">
        <f t="shared" si="1"/>
        <v>0.51701399999999997</v>
      </c>
    </row>
    <row r="75" spans="2:8" x14ac:dyDescent="0.25">
      <c r="B75" s="17">
        <v>0.7</v>
      </c>
      <c r="C75" s="14">
        <v>0.52564100000000002</v>
      </c>
      <c r="D75" s="14">
        <v>0.55468799999999996</v>
      </c>
      <c r="E75" s="14">
        <v>0.52840900000000002</v>
      </c>
      <c r="F75" s="14">
        <v>0.67500000000000004</v>
      </c>
      <c r="G75" s="14">
        <v>0.33750000000000002</v>
      </c>
      <c r="H75" s="6">
        <f t="shared" si="1"/>
        <v>0.52424759999999992</v>
      </c>
    </row>
    <row r="76" spans="2:8" x14ac:dyDescent="0.25">
      <c r="B76" s="17">
        <v>0.71</v>
      </c>
      <c r="C76" s="14">
        <v>0.54111399999999998</v>
      </c>
      <c r="D76" s="14">
        <v>0.55107499999999998</v>
      </c>
      <c r="E76" s="14">
        <v>0.55132000000000003</v>
      </c>
      <c r="F76" s="14">
        <v>0.68965500000000002</v>
      </c>
      <c r="G76" s="14">
        <v>0.338362</v>
      </c>
      <c r="H76" s="6">
        <f t="shared" si="1"/>
        <v>0.53430520000000004</v>
      </c>
    </row>
    <row r="77" spans="2:8" x14ac:dyDescent="0.25">
      <c r="B77" s="17">
        <v>0.72</v>
      </c>
      <c r="C77" s="14">
        <v>0.53022000000000002</v>
      </c>
      <c r="D77" s="14">
        <v>0.55277799999999999</v>
      </c>
      <c r="E77" s="14">
        <v>0.55454499999999995</v>
      </c>
      <c r="F77" s="14">
        <v>0.68973200000000001</v>
      </c>
      <c r="G77" s="14">
        <v>0.33928599999999998</v>
      </c>
      <c r="H77" s="6">
        <f t="shared" si="1"/>
        <v>0.53331220000000001</v>
      </c>
    </row>
    <row r="78" spans="2:8" x14ac:dyDescent="0.25">
      <c r="B78" s="17">
        <v>0.73</v>
      </c>
      <c r="C78" s="14">
        <v>0.52136800000000005</v>
      </c>
      <c r="D78" s="14">
        <v>0.55172399999999999</v>
      </c>
      <c r="E78" s="14">
        <v>0.58934200000000003</v>
      </c>
      <c r="F78" s="14">
        <v>0.68055600000000005</v>
      </c>
      <c r="G78" s="14">
        <v>0.35416700000000001</v>
      </c>
      <c r="H78" s="6">
        <f t="shared" si="1"/>
        <v>0.53943140000000001</v>
      </c>
    </row>
    <row r="79" spans="2:8" x14ac:dyDescent="0.25">
      <c r="B79" s="17">
        <v>0.74</v>
      </c>
      <c r="C79" s="14">
        <v>0.51479299999999995</v>
      </c>
      <c r="D79" s="14">
        <v>0.55654800000000004</v>
      </c>
      <c r="E79" s="14">
        <v>0.58116900000000005</v>
      </c>
      <c r="F79" s="14">
        <v>0.69230800000000003</v>
      </c>
      <c r="G79" s="14">
        <v>0.34855799999999998</v>
      </c>
      <c r="H79" s="6">
        <f t="shared" si="1"/>
        <v>0.53867520000000002</v>
      </c>
    </row>
    <row r="80" spans="2:8" x14ac:dyDescent="0.25">
      <c r="B80" s="17">
        <v>0.75</v>
      </c>
      <c r="C80" s="14">
        <v>0.52307700000000001</v>
      </c>
      <c r="D80" s="14">
        <v>0.55246899999999999</v>
      </c>
      <c r="E80" s="14">
        <v>0.60269399999999995</v>
      </c>
      <c r="F80" s="14">
        <v>0.69</v>
      </c>
      <c r="G80" s="14">
        <v>0.35499999999999998</v>
      </c>
      <c r="H80" s="6">
        <f t="shared" si="1"/>
        <v>0.54464800000000002</v>
      </c>
    </row>
    <row r="81" spans="1:8" x14ac:dyDescent="0.25">
      <c r="B81" s="17">
        <v>0.76</v>
      </c>
      <c r="C81" s="14">
        <v>0.53205100000000005</v>
      </c>
      <c r="D81" s="14">
        <v>0.55448699999999995</v>
      </c>
      <c r="E81" s="14">
        <v>0.61188799999999999</v>
      </c>
      <c r="F81" s="14">
        <v>0.703125</v>
      </c>
      <c r="G81" s="14">
        <v>0.34895799999999999</v>
      </c>
      <c r="H81" s="6">
        <f t="shared" si="1"/>
        <v>0.55010179999999997</v>
      </c>
    </row>
    <row r="82" spans="1:8" x14ac:dyDescent="0.25">
      <c r="B82" s="17">
        <v>0.77</v>
      </c>
      <c r="C82" s="14">
        <v>0.55518400000000001</v>
      </c>
      <c r="D82" s="14">
        <v>0.55902799999999997</v>
      </c>
      <c r="E82" s="14">
        <v>0.6</v>
      </c>
      <c r="F82" s="14">
        <v>0.70108700000000002</v>
      </c>
      <c r="G82" s="14">
        <v>0.33967399999999998</v>
      </c>
      <c r="H82" s="6">
        <f t="shared" si="1"/>
        <v>0.5509946</v>
      </c>
    </row>
    <row r="83" spans="1:8" x14ac:dyDescent="0.25">
      <c r="B83" s="17">
        <v>0.78</v>
      </c>
      <c r="C83" s="14">
        <v>0.57342700000000002</v>
      </c>
      <c r="D83" s="14">
        <v>0.56884100000000004</v>
      </c>
      <c r="E83" s="14">
        <v>0.61660099999999995</v>
      </c>
      <c r="F83" s="14">
        <v>0.69034099999999998</v>
      </c>
      <c r="G83" s="14">
        <v>0.34943200000000002</v>
      </c>
      <c r="H83" s="6">
        <f t="shared" si="1"/>
        <v>0.55972840000000001</v>
      </c>
    </row>
    <row r="84" spans="1:8" x14ac:dyDescent="0.25">
      <c r="B84" s="17">
        <v>0.79</v>
      </c>
      <c r="C84" s="14">
        <v>0.60439600000000004</v>
      </c>
      <c r="D84" s="14">
        <v>0.56439399999999995</v>
      </c>
      <c r="E84" s="14">
        <v>0.66942100000000004</v>
      </c>
      <c r="F84" s="14">
        <v>0.68154800000000004</v>
      </c>
      <c r="G84" s="14">
        <v>0.35119</v>
      </c>
      <c r="H84" s="6">
        <f t="shared" si="1"/>
        <v>0.57418979999999997</v>
      </c>
    </row>
    <row r="85" spans="1:8" x14ac:dyDescent="0.25">
      <c r="B85" s="17">
        <v>0.8</v>
      </c>
      <c r="C85" s="14">
        <v>0.60769200000000001</v>
      </c>
      <c r="D85" s="14">
        <v>0.58333299999999999</v>
      </c>
      <c r="E85" s="14">
        <v>0.66233799999999998</v>
      </c>
      <c r="F85" s="14">
        <v>0.65937500000000004</v>
      </c>
      <c r="G85" s="14">
        <v>0.34375</v>
      </c>
      <c r="H85" s="6">
        <f t="shared" si="1"/>
        <v>0.57129759999999996</v>
      </c>
    </row>
    <row r="86" spans="1:8" x14ac:dyDescent="0.25">
      <c r="B86" s="17">
        <v>0.81</v>
      </c>
      <c r="C86" s="14">
        <v>0.62348199999999998</v>
      </c>
      <c r="D86" s="14">
        <v>0.58333299999999999</v>
      </c>
      <c r="E86" s="14">
        <v>0.65454500000000004</v>
      </c>
      <c r="F86" s="14">
        <v>0.674342</v>
      </c>
      <c r="G86" s="14">
        <v>0.33552599999999999</v>
      </c>
      <c r="H86" s="6">
        <f t="shared" si="1"/>
        <v>0.57424559999999991</v>
      </c>
    </row>
    <row r="87" spans="1:8" x14ac:dyDescent="0.25">
      <c r="B87" s="17">
        <v>0.82</v>
      </c>
      <c r="C87" s="14">
        <v>0.59829100000000002</v>
      </c>
      <c r="D87" s="14">
        <v>0.57894699999999999</v>
      </c>
      <c r="E87" s="14">
        <v>0.64593299999999998</v>
      </c>
      <c r="F87" s="14">
        <v>0.66666700000000001</v>
      </c>
      <c r="G87" s="14">
        <v>0.32638899999999998</v>
      </c>
      <c r="H87" s="6">
        <f t="shared" si="1"/>
        <v>0.5632453999999999</v>
      </c>
    </row>
    <row r="88" spans="1:8" x14ac:dyDescent="0.25">
      <c r="B88" s="17">
        <v>0.83</v>
      </c>
      <c r="C88" s="14">
        <v>0.59275999999999995</v>
      </c>
      <c r="D88" s="14">
        <v>0.578704</v>
      </c>
      <c r="E88" s="14">
        <v>0.66161599999999998</v>
      </c>
      <c r="F88" s="14">
        <v>0.65441199999999999</v>
      </c>
      <c r="G88" s="14">
        <v>0.31617600000000001</v>
      </c>
      <c r="H88" s="6">
        <f t="shared" si="1"/>
        <v>0.56073359999999994</v>
      </c>
    </row>
    <row r="89" spans="1:8" x14ac:dyDescent="0.25">
      <c r="A89" s="1"/>
      <c r="B89" s="17">
        <v>0.84</v>
      </c>
      <c r="C89" s="14">
        <v>0.57211500000000004</v>
      </c>
      <c r="D89" s="14">
        <v>0.58333299999999999</v>
      </c>
      <c r="E89" s="14">
        <v>0.66844899999999996</v>
      </c>
      <c r="F89" s="14">
        <v>0.69140599999999997</v>
      </c>
      <c r="G89" s="14">
        <v>0.3125</v>
      </c>
      <c r="H89" s="6">
        <f t="shared" si="1"/>
        <v>0.56556060000000008</v>
      </c>
    </row>
    <row r="90" spans="1:8" x14ac:dyDescent="0.25">
      <c r="A90" s="1"/>
      <c r="B90" s="17">
        <v>0.85</v>
      </c>
      <c r="C90" s="14">
        <v>0.57435899999999995</v>
      </c>
      <c r="D90" s="14">
        <v>0.57291700000000001</v>
      </c>
      <c r="E90" s="14">
        <v>0.67613599999999996</v>
      </c>
      <c r="F90" s="14">
        <v>0.66666700000000001</v>
      </c>
      <c r="G90" s="14">
        <v>0.3125</v>
      </c>
      <c r="H90" s="6">
        <f t="shared" si="1"/>
        <v>0.5605157999999999</v>
      </c>
    </row>
    <row r="91" spans="1:8" x14ac:dyDescent="0.25">
      <c r="A91" s="1"/>
      <c r="B91" s="17">
        <v>0.86</v>
      </c>
      <c r="C91" s="14">
        <v>0.56044000000000005</v>
      </c>
      <c r="D91" s="14">
        <v>0.588889</v>
      </c>
      <c r="E91" s="14">
        <v>0.690909</v>
      </c>
      <c r="F91" s="14">
        <v>0.65625</v>
      </c>
      <c r="G91" s="14">
        <v>0.29910700000000001</v>
      </c>
      <c r="H91" s="6">
        <f t="shared" si="1"/>
        <v>0.55911900000000014</v>
      </c>
    </row>
    <row r="92" spans="1:8" x14ac:dyDescent="0.25">
      <c r="A92" s="1"/>
      <c r="B92" s="17">
        <v>0.87</v>
      </c>
      <c r="C92" s="14">
        <v>0.538462</v>
      </c>
      <c r="D92" s="14">
        <v>0.58928599999999998</v>
      </c>
      <c r="E92" s="14">
        <v>0.70129900000000001</v>
      </c>
      <c r="F92" s="14">
        <v>0.63461500000000004</v>
      </c>
      <c r="G92" s="14">
        <v>0.274038</v>
      </c>
      <c r="H92" s="6">
        <f t="shared" si="1"/>
        <v>0.54754000000000003</v>
      </c>
    </row>
    <row r="93" spans="1:8" x14ac:dyDescent="0.25">
      <c r="A93" s="1"/>
      <c r="B93" s="17">
        <v>0.88</v>
      </c>
      <c r="C93" s="14">
        <v>0.51282099999999997</v>
      </c>
      <c r="D93" s="14">
        <v>0.60256399999999999</v>
      </c>
      <c r="E93" s="14">
        <v>0.713287</v>
      </c>
      <c r="F93" s="14">
        <v>0.609375</v>
      </c>
      <c r="G93" s="14">
        <v>0.27083299999999999</v>
      </c>
      <c r="H93" s="6">
        <f t="shared" si="1"/>
        <v>0.54177600000000004</v>
      </c>
    </row>
    <row r="94" spans="1:8" x14ac:dyDescent="0.25">
      <c r="A94" s="1"/>
      <c r="B94" s="17">
        <v>0.89</v>
      </c>
      <c r="C94" s="14">
        <v>0.49650300000000003</v>
      </c>
      <c r="D94" s="14">
        <v>0.66666700000000001</v>
      </c>
      <c r="E94" s="14">
        <v>0.69696999999999998</v>
      </c>
      <c r="F94" s="14">
        <v>0.61363599999999996</v>
      </c>
      <c r="G94" s="14">
        <v>0.25568200000000002</v>
      </c>
      <c r="H94" s="6">
        <f t="shared" si="1"/>
        <v>0.54589160000000003</v>
      </c>
    </row>
    <row r="95" spans="1:8" x14ac:dyDescent="0.25">
      <c r="A95" s="1"/>
      <c r="B95" s="17">
        <v>0.9</v>
      </c>
      <c r="C95" s="14">
        <v>0.49230800000000002</v>
      </c>
      <c r="D95" s="14">
        <v>0.67500000000000004</v>
      </c>
      <c r="E95" s="14">
        <v>0.67500000000000004</v>
      </c>
      <c r="F95" s="14">
        <v>0.56874999999999998</v>
      </c>
      <c r="G95" s="14">
        <v>0.25624999999999998</v>
      </c>
      <c r="H95" s="6">
        <f t="shared" si="1"/>
        <v>0.53346160000000009</v>
      </c>
    </row>
    <row r="96" spans="1:8" x14ac:dyDescent="0.25">
      <c r="A96" s="1"/>
      <c r="B96" s="2"/>
      <c r="C96" s="2"/>
      <c r="D96" s="2"/>
      <c r="E96" s="2"/>
    </row>
    <row r="103" spans="2:15" ht="15" customHeight="1" x14ac:dyDescent="0.25">
      <c r="B103" s="57" t="s">
        <v>8</v>
      </c>
      <c r="C103" s="57"/>
      <c r="D103" s="57"/>
      <c r="E103" s="57"/>
      <c r="F103" s="57"/>
      <c r="G103" s="57"/>
      <c r="H103" s="57"/>
    </row>
    <row r="104" spans="2:15" ht="30" x14ac:dyDescent="0.25">
      <c r="B104" s="60" t="s">
        <v>0</v>
      </c>
      <c r="C104" s="57" t="s">
        <v>6</v>
      </c>
      <c r="D104" s="57"/>
      <c r="E104" s="57"/>
      <c r="F104" s="57"/>
      <c r="G104" s="57"/>
      <c r="H104" s="57"/>
      <c r="L104" s="4" t="s">
        <v>0</v>
      </c>
      <c r="M104" s="5" t="s">
        <v>11</v>
      </c>
      <c r="N104" s="18" t="s">
        <v>10</v>
      </c>
      <c r="O104" s="20"/>
    </row>
    <row r="105" spans="2:15" x14ac:dyDescent="0.25">
      <c r="B105" s="60"/>
      <c r="C105" s="10" t="s">
        <v>1</v>
      </c>
      <c r="D105" s="11" t="s">
        <v>2</v>
      </c>
      <c r="E105" s="11" t="s">
        <v>3</v>
      </c>
      <c r="F105" s="11" t="s">
        <v>4</v>
      </c>
      <c r="G105" s="12" t="s">
        <v>5</v>
      </c>
      <c r="H105" s="13" t="s">
        <v>9</v>
      </c>
      <c r="L105" s="8">
        <v>0.01</v>
      </c>
      <c r="M105" s="7">
        <f>H6</f>
        <v>0.70001639999999998</v>
      </c>
      <c r="N105" s="19">
        <f>H106</f>
        <v>0.55498919999999996</v>
      </c>
      <c r="O105" s="21"/>
    </row>
    <row r="106" spans="2:15" x14ac:dyDescent="0.25">
      <c r="B106" s="8">
        <v>0.01</v>
      </c>
      <c r="C106" s="14">
        <v>0.60853000000000002</v>
      </c>
      <c r="D106" s="14">
        <v>0.50934599999999997</v>
      </c>
      <c r="E106" s="14">
        <v>0.73576900000000001</v>
      </c>
      <c r="F106" s="14">
        <v>0.50505100000000003</v>
      </c>
      <c r="G106" s="14">
        <v>0.41625000000000001</v>
      </c>
      <c r="H106" s="6">
        <f>SUM(C106:G106)/5</f>
        <v>0.55498919999999996</v>
      </c>
      <c r="L106" s="9">
        <v>0.02</v>
      </c>
      <c r="M106" s="7">
        <f t="shared" ref="M106:M169" si="2">H7</f>
        <v>0.66832939999999996</v>
      </c>
      <c r="N106" s="19">
        <f t="shared" ref="N106:N169" si="3">H107</f>
        <v>0.55225959999999996</v>
      </c>
      <c r="O106" s="21"/>
    </row>
    <row r="107" spans="2:15" x14ac:dyDescent="0.25">
      <c r="B107" s="9">
        <v>0.02</v>
      </c>
      <c r="C107" s="14">
        <v>0.60538499999999995</v>
      </c>
      <c r="D107" s="14">
        <v>0.50314499999999995</v>
      </c>
      <c r="E107" s="14">
        <v>0.736707</v>
      </c>
      <c r="F107" s="14">
        <v>0.50255099999999997</v>
      </c>
      <c r="G107" s="14">
        <v>0.41350999999999999</v>
      </c>
      <c r="H107" s="6">
        <f t="shared" ref="H107:H170" si="4">SUM(C107:G107)/5</f>
        <v>0.55225959999999996</v>
      </c>
      <c r="L107" s="9">
        <v>0.03</v>
      </c>
      <c r="M107" s="7">
        <f t="shared" si="2"/>
        <v>0.64452860000000001</v>
      </c>
      <c r="N107" s="19">
        <f t="shared" si="3"/>
        <v>0.55000179999999987</v>
      </c>
      <c r="O107" s="21"/>
    </row>
    <row r="108" spans="2:15" x14ac:dyDescent="0.25">
      <c r="B108" s="9">
        <v>0.03</v>
      </c>
      <c r="C108" s="14">
        <v>0.60295299999999996</v>
      </c>
      <c r="D108" s="14">
        <v>0.50079399999999996</v>
      </c>
      <c r="E108" s="14">
        <v>0.739394</v>
      </c>
      <c r="F108" s="14">
        <v>0.49806699999999998</v>
      </c>
      <c r="G108" s="14">
        <v>0.40880100000000003</v>
      </c>
      <c r="H108" s="6">
        <f t="shared" si="4"/>
        <v>0.55000179999999987</v>
      </c>
      <c r="L108" s="9">
        <v>0.04</v>
      </c>
      <c r="M108" s="7">
        <f t="shared" si="2"/>
        <v>0.62973419999999991</v>
      </c>
      <c r="N108" s="19">
        <f t="shared" si="3"/>
        <v>0.54836039999999997</v>
      </c>
      <c r="O108" s="21"/>
    </row>
    <row r="109" spans="2:15" x14ac:dyDescent="0.25">
      <c r="B109" s="9">
        <v>0.04</v>
      </c>
      <c r="C109" s="14">
        <v>0.60596499999999998</v>
      </c>
      <c r="D109" s="14">
        <v>0.49679499999999999</v>
      </c>
      <c r="E109" s="14">
        <v>0.73251699999999997</v>
      </c>
      <c r="F109" s="14">
        <v>0.49544300000000002</v>
      </c>
      <c r="G109" s="14">
        <v>0.411082</v>
      </c>
      <c r="H109" s="6">
        <f t="shared" si="4"/>
        <v>0.54836039999999997</v>
      </c>
      <c r="L109" s="9">
        <v>0.05</v>
      </c>
      <c r="M109" s="7">
        <f t="shared" si="2"/>
        <v>0.6219384</v>
      </c>
      <c r="N109" s="19">
        <f t="shared" si="3"/>
        <v>0.55015119999999995</v>
      </c>
      <c r="O109" s="21"/>
    </row>
    <row r="110" spans="2:15" x14ac:dyDescent="0.25">
      <c r="B110" s="9">
        <v>0.05</v>
      </c>
      <c r="C110" s="14">
        <v>0.60586799999999996</v>
      </c>
      <c r="D110" s="14">
        <v>0.50326800000000005</v>
      </c>
      <c r="E110" s="14">
        <v>0.73345099999999996</v>
      </c>
      <c r="F110" s="14">
        <v>0.49671100000000001</v>
      </c>
      <c r="G110" s="14">
        <v>0.41145799999999999</v>
      </c>
      <c r="H110" s="6">
        <f t="shared" si="4"/>
        <v>0.55015119999999995</v>
      </c>
      <c r="L110" s="9">
        <v>0.06</v>
      </c>
      <c r="M110" s="7">
        <f t="shared" si="2"/>
        <v>0.61596819999999997</v>
      </c>
      <c r="N110" s="19">
        <f t="shared" si="3"/>
        <v>0.5525277999999999</v>
      </c>
      <c r="O110" s="21"/>
    </row>
    <row r="111" spans="2:15" x14ac:dyDescent="0.25">
      <c r="B111" s="9">
        <v>0.06</v>
      </c>
      <c r="C111" s="14">
        <v>0.60817299999999996</v>
      </c>
      <c r="D111" s="14">
        <v>0.50660099999999997</v>
      </c>
      <c r="E111" s="14">
        <v>0.74331599999999998</v>
      </c>
      <c r="F111" s="14">
        <v>0.49468099999999998</v>
      </c>
      <c r="G111" s="14">
        <v>0.40986800000000001</v>
      </c>
      <c r="H111" s="6">
        <f t="shared" si="4"/>
        <v>0.5525277999999999</v>
      </c>
      <c r="L111" s="9">
        <v>7.0000000000000007E-2</v>
      </c>
      <c r="M111" s="7">
        <f t="shared" si="2"/>
        <v>0.6053558</v>
      </c>
      <c r="N111" s="19">
        <f t="shared" si="3"/>
        <v>0.55322399999999994</v>
      </c>
      <c r="O111" s="21"/>
    </row>
    <row r="112" spans="2:15" x14ac:dyDescent="0.25">
      <c r="B112" s="9">
        <v>7.0000000000000007E-2</v>
      </c>
      <c r="C112" s="14">
        <v>0.608097</v>
      </c>
      <c r="D112" s="14">
        <v>0.50916700000000004</v>
      </c>
      <c r="E112" s="14">
        <v>0.74797499999999995</v>
      </c>
      <c r="F112" s="14">
        <v>0.49529600000000001</v>
      </c>
      <c r="G112" s="14">
        <v>0.40558499999999997</v>
      </c>
      <c r="H112" s="6">
        <f t="shared" si="4"/>
        <v>0.55322399999999994</v>
      </c>
      <c r="L112" s="9">
        <v>0.08</v>
      </c>
      <c r="M112" s="7">
        <f t="shared" si="2"/>
        <v>0.593553</v>
      </c>
      <c r="N112" s="19">
        <f t="shared" si="3"/>
        <v>0.55400840000000007</v>
      </c>
      <c r="O112" s="21"/>
    </row>
    <row r="113" spans="2:15" x14ac:dyDescent="0.25">
      <c r="B113" s="9">
        <v>0.08</v>
      </c>
      <c r="C113" s="14">
        <v>0.61042200000000002</v>
      </c>
      <c r="D113" s="14">
        <v>0.51431000000000004</v>
      </c>
      <c r="E113" s="14">
        <v>0.747475</v>
      </c>
      <c r="F113" s="14">
        <v>0.498641</v>
      </c>
      <c r="G113" s="14">
        <v>0.39919399999999999</v>
      </c>
      <c r="H113" s="6">
        <f t="shared" si="4"/>
        <v>0.55400840000000007</v>
      </c>
      <c r="L113" s="9">
        <v>0.09</v>
      </c>
      <c r="M113" s="7">
        <f t="shared" si="2"/>
        <v>0.5822022</v>
      </c>
      <c r="N113" s="19">
        <f t="shared" si="3"/>
        <v>0.55373939999999999</v>
      </c>
      <c r="O113" s="21"/>
    </row>
    <row r="114" spans="2:15" x14ac:dyDescent="0.25">
      <c r="B114" s="9">
        <v>0.09</v>
      </c>
      <c r="C114" s="14">
        <v>0.61454799999999998</v>
      </c>
      <c r="D114" s="14">
        <v>0.51870700000000003</v>
      </c>
      <c r="E114" s="14">
        <v>0.74211499999999997</v>
      </c>
      <c r="F114" s="14">
        <v>0.49862600000000001</v>
      </c>
      <c r="G114" s="14">
        <v>0.39470100000000002</v>
      </c>
      <c r="H114" s="6">
        <f t="shared" si="4"/>
        <v>0.55373939999999999</v>
      </c>
      <c r="L114" s="9">
        <v>0.1</v>
      </c>
      <c r="M114" s="7">
        <f t="shared" si="2"/>
        <v>0.57634059999999998</v>
      </c>
      <c r="N114" s="19">
        <f t="shared" si="3"/>
        <v>0.55329580000000012</v>
      </c>
      <c r="O114" s="21"/>
    </row>
    <row r="115" spans="2:15" x14ac:dyDescent="0.25">
      <c r="B115" s="9">
        <v>0.1</v>
      </c>
      <c r="C115" s="14">
        <v>0.61453899999999995</v>
      </c>
      <c r="D115" s="14">
        <v>0.51546400000000003</v>
      </c>
      <c r="E115" s="14">
        <v>0.74226800000000004</v>
      </c>
      <c r="F115" s="14">
        <v>0.497917</v>
      </c>
      <c r="G115" s="14">
        <v>0.396291</v>
      </c>
      <c r="H115" s="6">
        <f t="shared" si="4"/>
        <v>0.55329580000000012</v>
      </c>
      <c r="L115" s="9">
        <v>0.11</v>
      </c>
      <c r="M115" s="7">
        <f t="shared" si="2"/>
        <v>0.57524339999999996</v>
      </c>
      <c r="N115" s="19">
        <f t="shared" si="3"/>
        <v>0.55363280000000004</v>
      </c>
      <c r="O115" s="21"/>
    </row>
    <row r="116" spans="2:15" x14ac:dyDescent="0.25">
      <c r="B116" s="9">
        <v>0.11</v>
      </c>
      <c r="C116" s="14">
        <v>0.61538499999999996</v>
      </c>
      <c r="D116" s="14">
        <v>0.51302099999999995</v>
      </c>
      <c r="E116" s="14">
        <v>0.74810600000000005</v>
      </c>
      <c r="F116" s="14">
        <v>0.49859599999999998</v>
      </c>
      <c r="G116" s="14">
        <v>0.39305600000000002</v>
      </c>
      <c r="H116" s="6">
        <f t="shared" si="4"/>
        <v>0.55363280000000004</v>
      </c>
      <c r="L116" s="9">
        <v>0.12</v>
      </c>
      <c r="M116" s="7">
        <f t="shared" si="2"/>
        <v>0.56722099999999998</v>
      </c>
      <c r="N116" s="19">
        <f t="shared" si="3"/>
        <v>0.55043520000000001</v>
      </c>
      <c r="O116" s="21"/>
    </row>
    <row r="117" spans="2:15" x14ac:dyDescent="0.25">
      <c r="B117" s="9">
        <v>0.12</v>
      </c>
      <c r="C117" s="14">
        <v>0.61365599999999998</v>
      </c>
      <c r="D117" s="14">
        <v>0.513158</v>
      </c>
      <c r="E117" s="14">
        <v>0.73492800000000003</v>
      </c>
      <c r="F117" s="14">
        <v>0.49858000000000002</v>
      </c>
      <c r="G117" s="14">
        <v>0.39185399999999998</v>
      </c>
      <c r="H117" s="6">
        <f t="shared" si="4"/>
        <v>0.55043520000000001</v>
      </c>
      <c r="L117" s="9">
        <v>0.13</v>
      </c>
      <c r="M117" s="7">
        <f t="shared" si="2"/>
        <v>0.56302639999999993</v>
      </c>
      <c r="N117" s="19">
        <f t="shared" si="3"/>
        <v>0.5519442</v>
      </c>
      <c r="O117" s="21"/>
    </row>
    <row r="118" spans="2:15" x14ac:dyDescent="0.25">
      <c r="B118" s="9">
        <v>0.13</v>
      </c>
      <c r="C118" s="14">
        <v>0.61538499999999996</v>
      </c>
      <c r="D118" s="14">
        <v>0.51684399999999997</v>
      </c>
      <c r="E118" s="14">
        <v>0.734043</v>
      </c>
      <c r="F118" s="14">
        <v>0.49856299999999998</v>
      </c>
      <c r="G118" s="14">
        <v>0.39488600000000001</v>
      </c>
      <c r="H118" s="6">
        <f t="shared" si="4"/>
        <v>0.5519442</v>
      </c>
      <c r="L118" s="9">
        <v>0.14000000000000001</v>
      </c>
      <c r="M118" s="7">
        <f t="shared" si="2"/>
        <v>0.56453140000000013</v>
      </c>
      <c r="N118" s="19">
        <f t="shared" si="3"/>
        <v>0.55430820000000003</v>
      </c>
      <c r="O118" s="21"/>
    </row>
    <row r="119" spans="2:15" x14ac:dyDescent="0.25">
      <c r="B119" s="9">
        <v>0.14000000000000001</v>
      </c>
      <c r="C119" s="14">
        <v>0.61626899999999996</v>
      </c>
      <c r="D119" s="14">
        <v>0.51433700000000004</v>
      </c>
      <c r="E119" s="14">
        <v>0.74291300000000005</v>
      </c>
      <c r="F119" s="14">
        <v>0.50290699999999999</v>
      </c>
      <c r="G119" s="14">
        <v>0.39511499999999999</v>
      </c>
      <c r="H119" s="6">
        <f t="shared" si="4"/>
        <v>0.55430820000000003</v>
      </c>
      <c r="L119" s="9">
        <v>0.15</v>
      </c>
      <c r="M119" s="7">
        <f t="shared" si="2"/>
        <v>0.56486899999999995</v>
      </c>
      <c r="N119" s="19">
        <f t="shared" si="3"/>
        <v>0.55215960000000008</v>
      </c>
      <c r="O119" s="21"/>
    </row>
    <row r="120" spans="2:15" x14ac:dyDescent="0.25">
      <c r="B120" s="9">
        <v>0.15</v>
      </c>
      <c r="C120" s="14">
        <v>0.60822900000000002</v>
      </c>
      <c r="D120" s="14">
        <v>0.51268100000000005</v>
      </c>
      <c r="E120" s="14">
        <v>0.74011899999999997</v>
      </c>
      <c r="F120" s="14">
        <v>0.50514700000000001</v>
      </c>
      <c r="G120" s="14">
        <v>0.39462199999999997</v>
      </c>
      <c r="H120" s="6">
        <f t="shared" si="4"/>
        <v>0.55215960000000008</v>
      </c>
      <c r="L120" s="9">
        <v>0.16</v>
      </c>
      <c r="M120" s="7">
        <f t="shared" si="2"/>
        <v>0.55901639999999997</v>
      </c>
      <c r="N120" s="19">
        <f t="shared" si="3"/>
        <v>0.55518559999999995</v>
      </c>
      <c r="O120" s="21"/>
    </row>
    <row r="121" spans="2:15" x14ac:dyDescent="0.25">
      <c r="B121" s="9">
        <v>0.16</v>
      </c>
      <c r="C121" s="14">
        <v>0.61085999999999996</v>
      </c>
      <c r="D121" s="14">
        <v>0.51556800000000003</v>
      </c>
      <c r="E121" s="14">
        <v>0.74425600000000003</v>
      </c>
      <c r="F121" s="14">
        <v>0.508185</v>
      </c>
      <c r="G121" s="14">
        <v>0.397059</v>
      </c>
      <c r="H121" s="6">
        <f t="shared" si="4"/>
        <v>0.55518559999999995</v>
      </c>
      <c r="L121" s="9">
        <v>0.17</v>
      </c>
      <c r="M121" s="7">
        <f t="shared" si="2"/>
        <v>0.55485899999999999</v>
      </c>
      <c r="N121" s="19">
        <f t="shared" si="3"/>
        <v>0.55694779999999988</v>
      </c>
      <c r="O121" s="21"/>
    </row>
    <row r="122" spans="2:15" x14ac:dyDescent="0.25">
      <c r="B122" s="9">
        <v>0.17</v>
      </c>
      <c r="C122" s="14">
        <v>0.61172199999999999</v>
      </c>
      <c r="D122" s="14">
        <v>0.51966299999999999</v>
      </c>
      <c r="E122" s="14">
        <v>0.74545499999999998</v>
      </c>
      <c r="F122" s="14">
        <v>0.51355399999999995</v>
      </c>
      <c r="G122" s="14">
        <v>0.394345</v>
      </c>
      <c r="H122" s="6">
        <f t="shared" si="4"/>
        <v>0.55694779999999988</v>
      </c>
      <c r="L122" s="9">
        <v>0.18</v>
      </c>
      <c r="M122" s="7">
        <f t="shared" si="2"/>
        <v>0.55196480000000003</v>
      </c>
      <c r="N122" s="19">
        <f t="shared" si="3"/>
        <v>0.55960860000000001</v>
      </c>
      <c r="O122" s="21"/>
    </row>
    <row r="123" spans="2:15" x14ac:dyDescent="0.25">
      <c r="B123" s="9">
        <v>0.18</v>
      </c>
      <c r="C123" s="14">
        <v>0.61353100000000005</v>
      </c>
      <c r="D123" s="14">
        <v>0.52083299999999999</v>
      </c>
      <c r="E123" s="14">
        <v>0.75383</v>
      </c>
      <c r="F123" s="14">
        <v>0.51753000000000005</v>
      </c>
      <c r="G123" s="14">
        <v>0.39231899999999997</v>
      </c>
      <c r="H123" s="6">
        <f t="shared" si="4"/>
        <v>0.55960860000000001</v>
      </c>
      <c r="L123" s="9">
        <v>0.19</v>
      </c>
      <c r="M123" s="7">
        <f t="shared" si="2"/>
        <v>0.54866719999999991</v>
      </c>
      <c r="N123" s="19">
        <f t="shared" si="3"/>
        <v>0.55908119999999994</v>
      </c>
      <c r="O123" s="21"/>
    </row>
    <row r="124" spans="2:15" x14ac:dyDescent="0.25">
      <c r="B124" s="9">
        <v>0.19</v>
      </c>
      <c r="C124" s="14">
        <v>0.604128</v>
      </c>
      <c r="D124" s="14">
        <v>0.52298900000000004</v>
      </c>
      <c r="E124" s="14">
        <v>0.75723099999999999</v>
      </c>
      <c r="F124" s="14">
        <v>0.51929000000000003</v>
      </c>
      <c r="G124" s="14">
        <v>0.39176800000000001</v>
      </c>
      <c r="H124" s="6">
        <f t="shared" si="4"/>
        <v>0.55908119999999994</v>
      </c>
      <c r="L124" s="9">
        <v>0.2</v>
      </c>
      <c r="M124" s="7">
        <f t="shared" si="2"/>
        <v>0.544045</v>
      </c>
      <c r="N124" s="19">
        <f t="shared" si="3"/>
        <v>0.56016259999999996</v>
      </c>
      <c r="O124" s="21"/>
    </row>
    <row r="125" spans="2:15" x14ac:dyDescent="0.25">
      <c r="B125" s="9">
        <v>0.2</v>
      </c>
      <c r="C125" s="14">
        <v>0.60208899999999999</v>
      </c>
      <c r="D125" s="14">
        <v>0.52228699999999995</v>
      </c>
      <c r="E125" s="14">
        <v>0.75792800000000005</v>
      </c>
      <c r="F125" s="14">
        <v>0.52421899999999999</v>
      </c>
      <c r="G125" s="14">
        <v>0.39428999999999997</v>
      </c>
      <c r="H125" s="6">
        <f t="shared" si="4"/>
        <v>0.56016259999999996</v>
      </c>
      <c r="L125" s="9">
        <v>0.21</v>
      </c>
      <c r="M125" s="7">
        <f t="shared" si="2"/>
        <v>0.54316880000000001</v>
      </c>
      <c r="N125" s="19">
        <f t="shared" si="3"/>
        <v>0.56212100000000009</v>
      </c>
      <c r="O125" s="21"/>
    </row>
    <row r="126" spans="2:15" x14ac:dyDescent="0.25">
      <c r="B126" s="9">
        <v>0.21</v>
      </c>
      <c r="C126" s="14">
        <v>0.59903799999999996</v>
      </c>
      <c r="D126" s="14">
        <v>0.52156899999999995</v>
      </c>
      <c r="E126" s="14">
        <v>0.76149699999999998</v>
      </c>
      <c r="F126" s="14">
        <v>0.53006299999999995</v>
      </c>
      <c r="G126" s="14">
        <v>0.39843800000000001</v>
      </c>
      <c r="H126" s="6">
        <f t="shared" si="4"/>
        <v>0.56212100000000009</v>
      </c>
      <c r="L126" s="9">
        <v>0.22</v>
      </c>
      <c r="M126" s="7">
        <f t="shared" si="2"/>
        <v>0.53936019999999996</v>
      </c>
      <c r="N126" s="19">
        <f t="shared" si="3"/>
        <v>0.56371380000000004</v>
      </c>
      <c r="O126" s="21"/>
    </row>
    <row r="127" spans="2:15" x14ac:dyDescent="0.25">
      <c r="B127" s="9">
        <v>0.22</v>
      </c>
      <c r="C127" s="14">
        <v>0.59883200000000003</v>
      </c>
      <c r="D127" s="14">
        <v>0.52381</v>
      </c>
      <c r="E127" s="14">
        <v>0.76515200000000005</v>
      </c>
      <c r="F127" s="14">
        <v>0.53125</v>
      </c>
      <c r="G127" s="14">
        <v>0.39952500000000002</v>
      </c>
      <c r="H127" s="6">
        <f t="shared" si="4"/>
        <v>0.56371380000000004</v>
      </c>
      <c r="L127" s="9">
        <v>0.23</v>
      </c>
      <c r="M127" s="7">
        <f t="shared" si="2"/>
        <v>0.54033120000000001</v>
      </c>
      <c r="N127" s="19">
        <f t="shared" si="3"/>
        <v>0.5616004</v>
      </c>
      <c r="O127" s="21"/>
    </row>
    <row r="128" spans="2:15" x14ac:dyDescent="0.25">
      <c r="B128" s="9">
        <v>0.23</v>
      </c>
      <c r="C128" s="14">
        <v>0.59861900000000001</v>
      </c>
      <c r="D128" s="14">
        <v>0.52409600000000001</v>
      </c>
      <c r="E128" s="14">
        <v>0.76341700000000001</v>
      </c>
      <c r="F128" s="14">
        <v>0.53084399999999998</v>
      </c>
      <c r="G128" s="14">
        <v>0.39102599999999998</v>
      </c>
      <c r="H128" s="6">
        <f t="shared" si="4"/>
        <v>0.5616004</v>
      </c>
      <c r="L128" s="9">
        <v>0.24</v>
      </c>
      <c r="M128" s="7">
        <f t="shared" si="2"/>
        <v>0.53945799999999999</v>
      </c>
      <c r="N128" s="19">
        <f t="shared" si="3"/>
        <v>0.5593458</v>
      </c>
      <c r="O128" s="21"/>
    </row>
    <row r="129" spans="2:15" x14ac:dyDescent="0.25">
      <c r="B129" s="9">
        <v>0.24</v>
      </c>
      <c r="C129" s="14">
        <v>0.59540499999999996</v>
      </c>
      <c r="D129" s="14">
        <v>0.52642299999999997</v>
      </c>
      <c r="E129" s="14">
        <v>0.74833700000000003</v>
      </c>
      <c r="F129" s="14">
        <v>0.53289500000000001</v>
      </c>
      <c r="G129" s="14">
        <v>0.39366899999999999</v>
      </c>
      <c r="H129" s="6">
        <f t="shared" si="4"/>
        <v>0.5593458</v>
      </c>
      <c r="L129" s="9">
        <v>0.25</v>
      </c>
      <c r="M129" s="7">
        <f t="shared" si="2"/>
        <v>0.54361179999999998</v>
      </c>
      <c r="N129" s="19">
        <f t="shared" si="3"/>
        <v>0.56022039999999995</v>
      </c>
      <c r="O129" s="21"/>
    </row>
    <row r="130" spans="2:15" x14ac:dyDescent="0.25">
      <c r="B130" s="9">
        <v>0.25</v>
      </c>
      <c r="C130" s="14">
        <v>0.59311700000000001</v>
      </c>
      <c r="D130" s="14">
        <v>0.52880700000000003</v>
      </c>
      <c r="E130" s="14">
        <v>0.74859699999999996</v>
      </c>
      <c r="F130" s="14">
        <v>0.53666700000000001</v>
      </c>
      <c r="G130" s="14">
        <v>0.39391399999999999</v>
      </c>
      <c r="H130" s="6">
        <f t="shared" si="4"/>
        <v>0.56022039999999995</v>
      </c>
      <c r="L130" s="9">
        <v>0.26</v>
      </c>
      <c r="M130" s="7">
        <f t="shared" si="2"/>
        <v>0.54710720000000002</v>
      </c>
      <c r="N130" s="19">
        <f t="shared" si="3"/>
        <v>0.56206940000000005</v>
      </c>
      <c r="O130" s="21"/>
    </row>
    <row r="131" spans="2:15" x14ac:dyDescent="0.25">
      <c r="B131" s="9">
        <v>0.26</v>
      </c>
      <c r="C131" s="14">
        <v>0.59179499999999996</v>
      </c>
      <c r="D131" s="14">
        <v>0.52708299999999997</v>
      </c>
      <c r="E131" s="14">
        <v>0.75681799999999999</v>
      </c>
      <c r="F131" s="14">
        <v>0.53631799999999996</v>
      </c>
      <c r="G131" s="14">
        <v>0.39833299999999999</v>
      </c>
      <c r="H131" s="6">
        <f t="shared" si="4"/>
        <v>0.56206940000000005</v>
      </c>
      <c r="L131" s="9">
        <v>0.27</v>
      </c>
      <c r="M131" s="7">
        <f t="shared" si="2"/>
        <v>0.54477140000000002</v>
      </c>
      <c r="N131" s="19">
        <f t="shared" si="3"/>
        <v>0.562415</v>
      </c>
      <c r="O131" s="21"/>
    </row>
    <row r="132" spans="2:15" x14ac:dyDescent="0.25">
      <c r="B132" s="9">
        <v>0.27</v>
      </c>
      <c r="C132" s="14">
        <v>0.58835800000000005</v>
      </c>
      <c r="D132" s="14">
        <v>0.52848099999999998</v>
      </c>
      <c r="E132" s="14">
        <v>0.75719199999999998</v>
      </c>
      <c r="F132" s="14">
        <v>0.54024000000000005</v>
      </c>
      <c r="G132" s="14">
        <v>0.39780399999999999</v>
      </c>
      <c r="H132" s="6">
        <f t="shared" si="4"/>
        <v>0.562415</v>
      </c>
      <c r="L132" s="9">
        <v>0.28000000000000003</v>
      </c>
      <c r="M132" s="7">
        <f t="shared" si="2"/>
        <v>0.5416472</v>
      </c>
      <c r="N132" s="19">
        <f t="shared" si="3"/>
        <v>0.56341479999999999</v>
      </c>
      <c r="O132" s="21"/>
    </row>
    <row r="133" spans="2:15" x14ac:dyDescent="0.25">
      <c r="B133" s="9">
        <v>0.28000000000000003</v>
      </c>
      <c r="C133" s="14">
        <v>0.58587999999999996</v>
      </c>
      <c r="D133" s="14">
        <v>0.53205100000000005</v>
      </c>
      <c r="E133" s="14">
        <v>0.76107199999999997</v>
      </c>
      <c r="F133" s="14">
        <v>0.54166700000000001</v>
      </c>
      <c r="G133" s="14">
        <v>0.39640399999999998</v>
      </c>
      <c r="H133" s="6">
        <f t="shared" si="4"/>
        <v>0.56341479999999999</v>
      </c>
      <c r="L133" s="9">
        <v>0.28999999999999998</v>
      </c>
      <c r="M133" s="7">
        <f t="shared" si="2"/>
        <v>0.54376460000000004</v>
      </c>
      <c r="N133" s="19">
        <f t="shared" si="3"/>
        <v>0.56569099999999994</v>
      </c>
      <c r="O133" s="21"/>
    </row>
    <row r="134" spans="2:15" x14ac:dyDescent="0.25">
      <c r="B134" s="9">
        <v>0.28999999999999998</v>
      </c>
      <c r="C134" s="14">
        <v>0.58440199999999998</v>
      </c>
      <c r="D134" s="14">
        <v>0.53508800000000001</v>
      </c>
      <c r="E134" s="14">
        <v>0.763872</v>
      </c>
      <c r="F134" s="14">
        <v>0.546655</v>
      </c>
      <c r="G134" s="14">
        <v>0.39843800000000001</v>
      </c>
      <c r="H134" s="6">
        <f t="shared" si="4"/>
        <v>0.56569099999999994</v>
      </c>
      <c r="L134" s="9">
        <v>0.3</v>
      </c>
      <c r="M134" s="7">
        <f t="shared" si="2"/>
        <v>0.53617941999999996</v>
      </c>
      <c r="N134" s="19">
        <f t="shared" si="3"/>
        <v>0.56219599999999992</v>
      </c>
      <c r="O134" s="21"/>
    </row>
    <row r="135" spans="2:15" x14ac:dyDescent="0.25">
      <c r="B135" s="9">
        <v>0.3</v>
      </c>
      <c r="C135" s="14">
        <v>0.57096400000000003</v>
      </c>
      <c r="D135" s="14">
        <v>0.53222199999999997</v>
      </c>
      <c r="E135" s="14">
        <v>0.76794300000000004</v>
      </c>
      <c r="F135" s="14">
        <v>0.541964</v>
      </c>
      <c r="G135" s="14">
        <v>0.39788699999999999</v>
      </c>
      <c r="H135" s="6">
        <f t="shared" si="4"/>
        <v>0.56219599999999992</v>
      </c>
      <c r="L135" s="9">
        <v>0.31</v>
      </c>
      <c r="M135" s="7">
        <f t="shared" si="2"/>
        <v>0.53653740000000005</v>
      </c>
      <c r="N135" s="19">
        <f t="shared" si="3"/>
        <v>0.56100300000000003</v>
      </c>
      <c r="O135" s="21"/>
    </row>
    <row r="136" spans="2:15" x14ac:dyDescent="0.25">
      <c r="B136" s="9">
        <v>0.31</v>
      </c>
      <c r="C136" s="14">
        <v>0.56703300000000001</v>
      </c>
      <c r="D136" s="14">
        <v>0.52927900000000005</v>
      </c>
      <c r="E136" s="14">
        <v>0.76781299999999997</v>
      </c>
      <c r="F136" s="14">
        <v>0.54981899999999995</v>
      </c>
      <c r="G136" s="14">
        <v>0.391071</v>
      </c>
      <c r="H136" s="6">
        <f t="shared" si="4"/>
        <v>0.56100300000000003</v>
      </c>
      <c r="L136" s="9">
        <v>0.32</v>
      </c>
      <c r="M136" s="7">
        <f t="shared" si="2"/>
        <v>0.53576540000000006</v>
      </c>
      <c r="N136" s="19">
        <f t="shared" si="3"/>
        <v>0.5618742000000001</v>
      </c>
      <c r="O136" s="21"/>
    </row>
    <row r="137" spans="2:15" x14ac:dyDescent="0.25">
      <c r="B137" s="9">
        <v>0.32</v>
      </c>
      <c r="C137" s="14">
        <v>0.56744700000000003</v>
      </c>
      <c r="D137" s="14">
        <v>0.527397</v>
      </c>
      <c r="E137" s="14">
        <v>0.77334999999999998</v>
      </c>
      <c r="F137" s="14">
        <v>0.55239000000000005</v>
      </c>
      <c r="G137" s="14">
        <v>0.38878699999999999</v>
      </c>
      <c r="H137" s="6">
        <f>SUM(C137:G137)/5</f>
        <v>0.5618742000000001</v>
      </c>
      <c r="L137" s="9">
        <v>0.33</v>
      </c>
      <c r="M137" s="7">
        <f t="shared" si="2"/>
        <v>0.53233180000000002</v>
      </c>
      <c r="N137" s="19">
        <f t="shared" si="3"/>
        <v>0.56272659999999997</v>
      </c>
      <c r="O137" s="21"/>
    </row>
    <row r="138" spans="2:15" x14ac:dyDescent="0.25">
      <c r="B138" s="9">
        <v>0.33</v>
      </c>
      <c r="C138" s="14">
        <v>0.56674199999999997</v>
      </c>
      <c r="D138" s="14">
        <v>0.52661999999999998</v>
      </c>
      <c r="E138" s="14">
        <v>0.77903999999999995</v>
      </c>
      <c r="F138" s="14">
        <v>0.55410400000000004</v>
      </c>
      <c r="G138" s="14">
        <v>0.387127</v>
      </c>
      <c r="H138" s="6">
        <f t="shared" si="4"/>
        <v>0.56272659999999997</v>
      </c>
      <c r="L138" s="9">
        <v>0.34</v>
      </c>
      <c r="M138" s="7">
        <f t="shared" si="2"/>
        <v>0.53567139999999991</v>
      </c>
      <c r="N138" s="19">
        <f t="shared" si="3"/>
        <v>0.56484219999999996</v>
      </c>
      <c r="O138" s="21"/>
    </row>
    <row r="139" spans="2:15" x14ac:dyDescent="0.25">
      <c r="B139" s="9">
        <v>0.34</v>
      </c>
      <c r="C139" s="14">
        <v>0.57175699999999996</v>
      </c>
      <c r="D139" s="14">
        <v>0.52699499999999999</v>
      </c>
      <c r="E139" s="14">
        <v>0.77848899999999999</v>
      </c>
      <c r="F139" s="14">
        <v>0.55776499999999996</v>
      </c>
      <c r="G139" s="14">
        <v>0.38920500000000002</v>
      </c>
      <c r="H139" s="6">
        <f t="shared" si="4"/>
        <v>0.56484219999999996</v>
      </c>
      <c r="L139" s="9">
        <v>0.35</v>
      </c>
      <c r="M139" s="7">
        <f t="shared" si="2"/>
        <v>0.535273</v>
      </c>
      <c r="N139" s="19">
        <f t="shared" si="3"/>
        <v>0.56591659999999999</v>
      </c>
      <c r="O139" s="21"/>
    </row>
    <row r="140" spans="2:15" x14ac:dyDescent="0.25">
      <c r="B140" s="9">
        <v>0.35</v>
      </c>
      <c r="C140" s="14">
        <v>0.56993000000000005</v>
      </c>
      <c r="D140" s="14">
        <v>0.52500000000000002</v>
      </c>
      <c r="E140" s="14">
        <v>0.777922</v>
      </c>
      <c r="F140" s="14">
        <v>0.56442300000000001</v>
      </c>
      <c r="G140" s="14">
        <v>0.39230799999999999</v>
      </c>
      <c r="H140" s="6">
        <f t="shared" si="4"/>
        <v>0.56591659999999999</v>
      </c>
      <c r="L140" s="9">
        <v>0.36</v>
      </c>
      <c r="M140" s="7">
        <f t="shared" si="2"/>
        <v>0.5361532</v>
      </c>
      <c r="N140" s="19">
        <f t="shared" si="3"/>
        <v>0.56454680000000002</v>
      </c>
      <c r="O140" s="21"/>
    </row>
    <row r="141" spans="2:15" x14ac:dyDescent="0.25">
      <c r="B141" s="9">
        <v>0.36</v>
      </c>
      <c r="C141" s="14">
        <v>0.56923100000000004</v>
      </c>
      <c r="D141" s="14">
        <v>0.52415500000000004</v>
      </c>
      <c r="E141" s="14">
        <v>0.76548099999999997</v>
      </c>
      <c r="F141" s="14">
        <v>0.56933599999999995</v>
      </c>
      <c r="G141" s="14">
        <v>0.39453100000000002</v>
      </c>
      <c r="H141" s="6">
        <f t="shared" si="4"/>
        <v>0.56454680000000002</v>
      </c>
      <c r="L141" s="9">
        <v>0.37</v>
      </c>
      <c r="M141" s="7">
        <f t="shared" si="2"/>
        <v>0.53352100000000002</v>
      </c>
      <c r="N141" s="19">
        <f t="shared" si="3"/>
        <v>0.56622060000000007</v>
      </c>
      <c r="O141" s="21"/>
    </row>
    <row r="142" spans="2:15" x14ac:dyDescent="0.25">
      <c r="B142" s="9">
        <v>0.37</v>
      </c>
      <c r="C142" s="14">
        <v>0.56370200000000004</v>
      </c>
      <c r="D142" s="14">
        <v>0.52818600000000004</v>
      </c>
      <c r="E142" s="14">
        <v>0.76203200000000004</v>
      </c>
      <c r="F142" s="14">
        <v>0.57539700000000005</v>
      </c>
      <c r="G142" s="14">
        <v>0.40178599999999998</v>
      </c>
      <c r="H142" s="6">
        <f t="shared" si="4"/>
        <v>0.56622060000000007</v>
      </c>
      <c r="L142" s="9">
        <v>0.38</v>
      </c>
      <c r="M142" s="7">
        <f t="shared" si="2"/>
        <v>0.53179759999999998</v>
      </c>
      <c r="N142" s="19">
        <f t="shared" si="3"/>
        <v>0.56797520000000001</v>
      </c>
      <c r="O142" s="21"/>
    </row>
    <row r="143" spans="2:15" x14ac:dyDescent="0.25">
      <c r="B143" s="9">
        <v>0.38</v>
      </c>
      <c r="C143" s="14">
        <v>0.56166099999999997</v>
      </c>
      <c r="D143" s="14">
        <v>0.53109499999999998</v>
      </c>
      <c r="E143" s="14">
        <v>0.76526499999999997</v>
      </c>
      <c r="F143" s="14">
        <v>0.57862899999999995</v>
      </c>
      <c r="G143" s="14">
        <v>0.40322599999999997</v>
      </c>
      <c r="H143" s="6">
        <f t="shared" si="4"/>
        <v>0.56797520000000001</v>
      </c>
      <c r="L143" s="9">
        <v>0.39</v>
      </c>
      <c r="M143" s="7">
        <f t="shared" si="2"/>
        <v>0.53054940000000006</v>
      </c>
      <c r="N143" s="19">
        <f t="shared" si="3"/>
        <v>0.56624679999999994</v>
      </c>
      <c r="O143" s="21"/>
    </row>
    <row r="144" spans="2:15" x14ac:dyDescent="0.25">
      <c r="B144" s="9">
        <v>0.39</v>
      </c>
      <c r="C144" s="14">
        <v>0.55955299999999997</v>
      </c>
      <c r="D144" s="14">
        <v>0.52777799999999997</v>
      </c>
      <c r="E144" s="14">
        <v>0.75619800000000004</v>
      </c>
      <c r="F144" s="14">
        <v>0.58094299999999999</v>
      </c>
      <c r="G144" s="14">
        <v>0.40676200000000001</v>
      </c>
      <c r="H144" s="6">
        <f t="shared" si="4"/>
        <v>0.56624679999999994</v>
      </c>
      <c r="L144" s="9">
        <v>0.4</v>
      </c>
      <c r="M144" s="7">
        <f t="shared" si="2"/>
        <v>0.52958839999999996</v>
      </c>
      <c r="N144" s="19">
        <f t="shared" si="3"/>
        <v>0.57139379999999995</v>
      </c>
      <c r="O144" s="21"/>
    </row>
    <row r="145" spans="2:15" x14ac:dyDescent="0.25">
      <c r="B145" s="9">
        <v>0.4</v>
      </c>
      <c r="C145" s="14">
        <v>0.55863799999999997</v>
      </c>
      <c r="D145" s="14">
        <v>0.52948700000000004</v>
      </c>
      <c r="E145" s="14">
        <v>0.76363599999999998</v>
      </c>
      <c r="F145" s="14">
        <v>0.59270800000000001</v>
      </c>
      <c r="G145" s="14">
        <v>0.41249999999999998</v>
      </c>
      <c r="H145" s="6">
        <f t="shared" si="4"/>
        <v>0.57139379999999995</v>
      </c>
      <c r="L145" s="9">
        <v>0.41</v>
      </c>
      <c r="M145" s="7">
        <f t="shared" si="2"/>
        <v>0.53236859999999997</v>
      </c>
      <c r="N145" s="19">
        <f t="shared" si="3"/>
        <v>0.57580539999999991</v>
      </c>
      <c r="O145" s="21"/>
    </row>
    <row r="146" spans="2:15" x14ac:dyDescent="0.25">
      <c r="B146" s="9">
        <v>0.41</v>
      </c>
      <c r="C146" s="14">
        <v>0.56025599999999998</v>
      </c>
      <c r="D146" s="14">
        <v>0.53439199999999998</v>
      </c>
      <c r="E146" s="14">
        <v>0.77272700000000005</v>
      </c>
      <c r="F146" s="14">
        <v>0.599576</v>
      </c>
      <c r="G146" s="14">
        <v>0.412076</v>
      </c>
      <c r="H146" s="6">
        <f t="shared" si="4"/>
        <v>0.57580539999999991</v>
      </c>
      <c r="L146" s="9">
        <v>0.42</v>
      </c>
      <c r="M146" s="7">
        <f t="shared" si="2"/>
        <v>0.53123780000000009</v>
      </c>
      <c r="N146" s="19">
        <f t="shared" si="3"/>
        <v>0.57756800000000008</v>
      </c>
      <c r="O146" s="21"/>
    </row>
    <row r="147" spans="2:15" x14ac:dyDescent="0.25">
      <c r="B147" s="9">
        <v>0.42</v>
      </c>
      <c r="C147" s="14">
        <v>0.56193000000000004</v>
      </c>
      <c r="D147" s="14">
        <v>0.54166700000000001</v>
      </c>
      <c r="E147" s="14">
        <v>0.77777799999999997</v>
      </c>
      <c r="F147" s="14">
        <v>0.59806000000000004</v>
      </c>
      <c r="G147" s="14">
        <v>0.40840500000000002</v>
      </c>
      <c r="H147" s="6">
        <f t="shared" si="4"/>
        <v>0.57756800000000008</v>
      </c>
      <c r="L147" s="9">
        <v>0.43</v>
      </c>
      <c r="M147" s="7">
        <f t="shared" si="2"/>
        <v>0.53229539999999997</v>
      </c>
      <c r="N147" s="19">
        <f t="shared" si="3"/>
        <v>0.57850179999999995</v>
      </c>
      <c r="O147" s="21"/>
    </row>
    <row r="148" spans="2:15" x14ac:dyDescent="0.25">
      <c r="B148" s="9">
        <v>0.43</v>
      </c>
      <c r="C148" s="14">
        <v>0.55835500000000005</v>
      </c>
      <c r="D148" s="14">
        <v>0.54235</v>
      </c>
      <c r="E148" s="14">
        <v>0.77645299999999995</v>
      </c>
      <c r="F148" s="14">
        <v>0.60636000000000001</v>
      </c>
      <c r="G148" s="14">
        <v>0.40899099999999999</v>
      </c>
      <c r="H148" s="6">
        <f t="shared" si="4"/>
        <v>0.57850179999999995</v>
      </c>
      <c r="L148" s="9">
        <v>0.44</v>
      </c>
      <c r="M148" s="7">
        <f t="shared" si="2"/>
        <v>0.5355782</v>
      </c>
      <c r="N148" s="19">
        <f t="shared" si="3"/>
        <v>0.57942080000000007</v>
      </c>
      <c r="O148" s="21"/>
    </row>
    <row r="149" spans="2:15" x14ac:dyDescent="0.25">
      <c r="B149" s="9">
        <v>0.44</v>
      </c>
      <c r="C149" s="14">
        <v>0.56140400000000001</v>
      </c>
      <c r="D149" s="14">
        <v>0.54583300000000001</v>
      </c>
      <c r="E149" s="14">
        <v>0.77424199999999999</v>
      </c>
      <c r="F149" s="14">
        <v>0.60714299999999999</v>
      </c>
      <c r="G149" s="14">
        <v>0.40848200000000001</v>
      </c>
      <c r="H149" s="6">
        <f t="shared" si="4"/>
        <v>0.57942080000000007</v>
      </c>
      <c r="L149" s="9">
        <v>0.46</v>
      </c>
      <c r="M149" s="7">
        <f t="shared" si="2"/>
        <v>0.53287479999999998</v>
      </c>
      <c r="N149" s="19">
        <f t="shared" si="3"/>
        <v>0.57904999999999995</v>
      </c>
      <c r="O149" s="21"/>
    </row>
    <row r="150" spans="2:15" x14ac:dyDescent="0.25">
      <c r="B150" s="9">
        <v>0.46</v>
      </c>
      <c r="C150" s="14">
        <v>0.55769199999999997</v>
      </c>
      <c r="D150" s="14">
        <v>0.54661000000000004</v>
      </c>
      <c r="E150" s="14">
        <v>0.77503900000000003</v>
      </c>
      <c r="F150" s="14">
        <v>0.604545</v>
      </c>
      <c r="G150" s="14">
        <v>0.41136400000000001</v>
      </c>
      <c r="H150" s="6">
        <f t="shared" si="4"/>
        <v>0.57904999999999995</v>
      </c>
      <c r="L150" s="9">
        <v>0.46</v>
      </c>
      <c r="M150" s="7">
        <f t="shared" si="2"/>
        <v>0.52880199999999999</v>
      </c>
      <c r="N150" s="19">
        <f t="shared" si="3"/>
        <v>0.5789816000000001</v>
      </c>
      <c r="O150" s="21"/>
    </row>
    <row r="151" spans="2:15" x14ac:dyDescent="0.25">
      <c r="B151" s="9">
        <v>0.46</v>
      </c>
      <c r="C151" s="14">
        <v>0.556643</v>
      </c>
      <c r="D151" s="14">
        <v>0.54885099999999998</v>
      </c>
      <c r="E151" s="14">
        <v>0.77899700000000005</v>
      </c>
      <c r="F151" s="14">
        <v>0.59953699999999999</v>
      </c>
      <c r="G151" s="14">
        <v>0.41088000000000002</v>
      </c>
      <c r="H151" s="6">
        <f t="shared" si="4"/>
        <v>0.5789816000000001</v>
      </c>
      <c r="L151" s="9">
        <v>0.47</v>
      </c>
      <c r="M151" s="7">
        <f t="shared" si="2"/>
        <v>0.52712320000000001</v>
      </c>
      <c r="N151" s="19">
        <f t="shared" si="3"/>
        <v>0.57543499999999992</v>
      </c>
      <c r="O151" s="21"/>
    </row>
    <row r="152" spans="2:15" x14ac:dyDescent="0.25">
      <c r="B152" s="9">
        <v>0.47</v>
      </c>
      <c r="C152" s="14">
        <v>0.54985799999999996</v>
      </c>
      <c r="D152" s="14">
        <v>0.54678400000000005</v>
      </c>
      <c r="E152" s="14">
        <v>0.76873999999999998</v>
      </c>
      <c r="F152" s="14">
        <v>0.60377400000000003</v>
      </c>
      <c r="G152" s="14">
        <v>0.40801900000000002</v>
      </c>
      <c r="H152" s="6">
        <f t="shared" si="4"/>
        <v>0.57543499999999992</v>
      </c>
      <c r="L152" s="9">
        <v>0.48</v>
      </c>
      <c r="M152" s="7">
        <f t="shared" si="2"/>
        <v>0.52702100000000007</v>
      </c>
      <c r="N152" s="19">
        <f t="shared" si="3"/>
        <v>0.57625140000000008</v>
      </c>
      <c r="O152" s="21"/>
    </row>
    <row r="153" spans="2:15" x14ac:dyDescent="0.25">
      <c r="B153" s="9">
        <v>0.48</v>
      </c>
      <c r="C153" s="14">
        <v>0.54862100000000003</v>
      </c>
      <c r="D153" s="14">
        <v>0.54464299999999999</v>
      </c>
      <c r="E153" s="14">
        <v>0.77597400000000005</v>
      </c>
      <c r="F153" s="14">
        <v>0.60456699999999997</v>
      </c>
      <c r="G153" s="14">
        <v>0.40745199999999998</v>
      </c>
      <c r="H153" s="6">
        <f t="shared" si="4"/>
        <v>0.57625140000000008</v>
      </c>
      <c r="L153" s="9">
        <v>0.49</v>
      </c>
      <c r="M153" s="7">
        <f t="shared" si="2"/>
        <v>0.52711999999999992</v>
      </c>
      <c r="N153" s="19">
        <f t="shared" si="3"/>
        <v>0.57575639999999983</v>
      </c>
      <c r="O153" s="21"/>
    </row>
    <row r="154" spans="2:15" x14ac:dyDescent="0.25">
      <c r="B154" s="9">
        <v>0.49</v>
      </c>
      <c r="C154" s="14">
        <v>0.55473399999999995</v>
      </c>
      <c r="D154" s="14">
        <v>0.54393899999999995</v>
      </c>
      <c r="E154" s="14">
        <v>0.77520699999999998</v>
      </c>
      <c r="F154" s="14">
        <v>0.60048999999999997</v>
      </c>
      <c r="G154" s="14">
        <v>0.40441199999999999</v>
      </c>
      <c r="H154" s="6">
        <f t="shared" si="4"/>
        <v>0.57575639999999983</v>
      </c>
      <c r="L154" s="9">
        <v>0.5</v>
      </c>
      <c r="M154" s="7">
        <f t="shared" si="2"/>
        <v>0.52842580000000006</v>
      </c>
      <c r="N154" s="19">
        <f t="shared" si="3"/>
        <v>0.57091999999999998</v>
      </c>
      <c r="O154" s="21"/>
    </row>
    <row r="155" spans="2:15" x14ac:dyDescent="0.25">
      <c r="B155" s="9">
        <v>0.5</v>
      </c>
      <c r="C155" s="14">
        <v>0.55505300000000002</v>
      </c>
      <c r="D155" s="14">
        <v>0.54475300000000004</v>
      </c>
      <c r="E155" s="14">
        <v>0.77104399999999995</v>
      </c>
      <c r="F155" s="14">
        <v>0.58374999999999999</v>
      </c>
      <c r="G155" s="14">
        <v>0.4</v>
      </c>
      <c r="H155" s="6">
        <f t="shared" si="4"/>
        <v>0.57091999999999998</v>
      </c>
      <c r="L155" s="9">
        <v>0.51</v>
      </c>
      <c r="M155" s="7">
        <f t="shared" si="2"/>
        <v>0.52258800000000005</v>
      </c>
      <c r="N155" s="19">
        <f t="shared" si="3"/>
        <v>0.56903999999999999</v>
      </c>
      <c r="O155" s="21"/>
    </row>
    <row r="156" spans="2:15" x14ac:dyDescent="0.25">
      <c r="B156" s="9">
        <v>0.51</v>
      </c>
      <c r="C156" s="14">
        <v>0.55230800000000002</v>
      </c>
      <c r="D156" s="14">
        <v>0.54402499999999998</v>
      </c>
      <c r="E156" s="14">
        <v>0.76672399999999996</v>
      </c>
      <c r="F156" s="14">
        <v>0.58290799999999998</v>
      </c>
      <c r="G156" s="14">
        <v>0.39923500000000001</v>
      </c>
      <c r="H156" s="6">
        <f t="shared" si="4"/>
        <v>0.56903999999999999</v>
      </c>
      <c r="L156" s="9">
        <v>0.52</v>
      </c>
      <c r="M156" s="7">
        <f t="shared" si="2"/>
        <v>0.52428340000000007</v>
      </c>
      <c r="N156" s="19">
        <f t="shared" si="3"/>
        <v>0.56737740000000003</v>
      </c>
      <c r="O156" s="21"/>
    </row>
    <row r="157" spans="2:15" x14ac:dyDescent="0.25">
      <c r="B157" s="9">
        <v>0.52</v>
      </c>
      <c r="C157" s="14">
        <v>0.54317099999999996</v>
      </c>
      <c r="D157" s="14">
        <v>0.54487200000000002</v>
      </c>
      <c r="E157" s="14">
        <v>0.77097899999999997</v>
      </c>
      <c r="F157" s="14">
        <v>0.578125</v>
      </c>
      <c r="G157" s="14">
        <v>0.39973999999999998</v>
      </c>
      <c r="H157" s="6">
        <f t="shared" si="4"/>
        <v>0.56737740000000003</v>
      </c>
      <c r="L157" s="9">
        <v>0.53</v>
      </c>
      <c r="M157" s="7">
        <f t="shared" si="2"/>
        <v>0.52156340000000001</v>
      </c>
      <c r="N157" s="19">
        <f t="shared" si="3"/>
        <v>0.57071900000000009</v>
      </c>
      <c r="O157" s="21"/>
    </row>
    <row r="158" spans="2:15" x14ac:dyDescent="0.25">
      <c r="B158" s="9">
        <v>0.53</v>
      </c>
      <c r="C158" s="14">
        <v>0.54647400000000002</v>
      </c>
      <c r="D158" s="14">
        <v>0.55166700000000002</v>
      </c>
      <c r="E158" s="14">
        <v>0.77540100000000001</v>
      </c>
      <c r="F158" s="14">
        <v>0.57978700000000005</v>
      </c>
      <c r="G158" s="14">
        <v>0.40026600000000001</v>
      </c>
      <c r="H158" s="6">
        <f t="shared" si="4"/>
        <v>0.57071900000000009</v>
      </c>
      <c r="L158" s="9">
        <v>0.54</v>
      </c>
      <c r="M158" s="7">
        <f t="shared" si="2"/>
        <v>0.52551040000000004</v>
      </c>
      <c r="N158" s="19">
        <f t="shared" si="3"/>
        <v>0.57149120000000009</v>
      </c>
      <c r="O158" s="21"/>
    </row>
    <row r="159" spans="2:15" x14ac:dyDescent="0.25">
      <c r="B159" s="9">
        <v>0.54</v>
      </c>
      <c r="C159" s="14">
        <v>0.54500800000000005</v>
      </c>
      <c r="D159" s="14">
        <v>0.55782299999999996</v>
      </c>
      <c r="E159" s="14">
        <v>0.77636400000000005</v>
      </c>
      <c r="F159" s="14">
        <v>0.57744600000000001</v>
      </c>
      <c r="G159" s="14">
        <v>0.40081499999999998</v>
      </c>
      <c r="H159" s="6">
        <f t="shared" si="4"/>
        <v>0.57149120000000009</v>
      </c>
      <c r="L159" s="9">
        <v>0.55000000000000004</v>
      </c>
      <c r="M159" s="7">
        <f t="shared" si="2"/>
        <v>0.51811839999999998</v>
      </c>
      <c r="N159" s="19">
        <f t="shared" si="3"/>
        <v>0.56875239999999994</v>
      </c>
      <c r="O159" s="21"/>
    </row>
    <row r="160" spans="2:15" x14ac:dyDescent="0.25">
      <c r="B160" s="9">
        <v>0.55000000000000004</v>
      </c>
      <c r="C160" s="14">
        <v>0.54515100000000005</v>
      </c>
      <c r="D160" s="14">
        <v>0.55555600000000005</v>
      </c>
      <c r="E160" s="14">
        <v>0.77083299999999999</v>
      </c>
      <c r="F160" s="14">
        <v>0.57361099999999998</v>
      </c>
      <c r="G160" s="14">
        <v>0.39861099999999999</v>
      </c>
      <c r="H160" s="6">
        <f t="shared" si="4"/>
        <v>0.56875239999999994</v>
      </c>
      <c r="L160" s="9">
        <v>0.56000000000000005</v>
      </c>
      <c r="M160" s="7">
        <f t="shared" si="2"/>
        <v>0.52276879999999992</v>
      </c>
      <c r="N160" s="19">
        <f t="shared" si="3"/>
        <v>0.56999599999999995</v>
      </c>
      <c r="O160" s="21"/>
    </row>
    <row r="161" spans="2:15" x14ac:dyDescent="0.25">
      <c r="B161" s="9">
        <v>0.56000000000000005</v>
      </c>
      <c r="C161" s="14">
        <v>0.54370600000000002</v>
      </c>
      <c r="D161" s="14">
        <v>0.56383000000000005</v>
      </c>
      <c r="E161" s="14">
        <v>0.77369399999999999</v>
      </c>
      <c r="F161" s="14">
        <v>0.57386400000000004</v>
      </c>
      <c r="G161" s="14">
        <v>0.39488600000000001</v>
      </c>
      <c r="H161" s="6">
        <f t="shared" si="4"/>
        <v>0.56999599999999995</v>
      </c>
      <c r="L161" s="9">
        <v>0.56999999999999995</v>
      </c>
      <c r="M161" s="7">
        <f t="shared" si="2"/>
        <v>0.5124474</v>
      </c>
      <c r="N161" s="19">
        <f t="shared" si="3"/>
        <v>0.566299</v>
      </c>
      <c r="O161" s="21"/>
    </row>
    <row r="162" spans="2:15" x14ac:dyDescent="0.25">
      <c r="B162" s="9">
        <v>0.56999999999999995</v>
      </c>
      <c r="C162" s="14">
        <v>0.54203900000000005</v>
      </c>
      <c r="D162" s="14">
        <v>0.56521699999999997</v>
      </c>
      <c r="E162" s="14">
        <v>0.77075099999999996</v>
      </c>
      <c r="F162" s="14">
        <v>0.56686000000000003</v>
      </c>
      <c r="G162" s="14">
        <v>0.38662800000000003</v>
      </c>
      <c r="H162" s="6">
        <f t="shared" si="4"/>
        <v>0.566299</v>
      </c>
      <c r="L162" s="9">
        <v>0.57999999999999996</v>
      </c>
      <c r="M162" s="7">
        <f t="shared" si="2"/>
        <v>0.50972460000000008</v>
      </c>
      <c r="N162" s="19">
        <f t="shared" si="3"/>
        <v>0.56399520000000003</v>
      </c>
      <c r="O162" s="21"/>
    </row>
    <row r="163" spans="2:15" x14ac:dyDescent="0.25">
      <c r="B163" s="9">
        <v>0.57999999999999996</v>
      </c>
      <c r="C163" s="14">
        <v>0.53479900000000002</v>
      </c>
      <c r="D163" s="14">
        <v>0.568519</v>
      </c>
      <c r="E163" s="14">
        <v>0.77171699999999999</v>
      </c>
      <c r="F163" s="14">
        <v>0.56101199999999996</v>
      </c>
      <c r="G163" s="14">
        <v>0.38392900000000002</v>
      </c>
      <c r="H163" s="6">
        <f t="shared" si="4"/>
        <v>0.56399520000000003</v>
      </c>
      <c r="L163" s="9">
        <v>0.57999999999999996</v>
      </c>
      <c r="M163" s="7">
        <f t="shared" si="2"/>
        <v>0.51040059999999998</v>
      </c>
      <c r="N163" s="19">
        <f t="shared" si="3"/>
        <v>0.5570518000000001</v>
      </c>
      <c r="O163" s="21"/>
    </row>
    <row r="164" spans="2:15" x14ac:dyDescent="0.25">
      <c r="B164" s="9">
        <v>0.57999999999999996</v>
      </c>
      <c r="C164" s="14">
        <v>0.53658499999999998</v>
      </c>
      <c r="D164" s="14">
        <v>0.56628800000000001</v>
      </c>
      <c r="E164" s="14">
        <v>0.74793399999999999</v>
      </c>
      <c r="F164" s="14">
        <v>0.55335400000000001</v>
      </c>
      <c r="G164" s="14">
        <v>0.38109799999999999</v>
      </c>
      <c r="H164" s="6">
        <f t="shared" si="4"/>
        <v>0.5570518000000001</v>
      </c>
      <c r="L164" s="9">
        <v>0.6</v>
      </c>
      <c r="M164" s="7">
        <f t="shared" si="2"/>
        <v>0.51005520000000004</v>
      </c>
      <c r="N164" s="19">
        <f t="shared" si="3"/>
        <v>0.55902059999999998</v>
      </c>
      <c r="O164" s="21"/>
    </row>
    <row r="165" spans="2:15" x14ac:dyDescent="0.25">
      <c r="B165" s="9">
        <v>0.6</v>
      </c>
      <c r="C165" s="14">
        <v>0.54807700000000004</v>
      </c>
      <c r="D165" s="14">
        <v>0.56589100000000003</v>
      </c>
      <c r="E165" s="14">
        <v>0.74207199999999995</v>
      </c>
      <c r="F165" s="14">
        <v>0.557813</v>
      </c>
      <c r="G165" s="14">
        <v>0.38124999999999998</v>
      </c>
      <c r="H165" s="6">
        <f t="shared" si="4"/>
        <v>0.55902059999999998</v>
      </c>
      <c r="L165" s="9">
        <v>0.59</v>
      </c>
      <c r="M165" s="7">
        <f t="shared" si="2"/>
        <v>0.51427020000000012</v>
      </c>
      <c r="N165" s="19">
        <f t="shared" si="3"/>
        <v>0.56011620000000006</v>
      </c>
      <c r="O165" s="21"/>
    </row>
    <row r="166" spans="2:15" x14ac:dyDescent="0.25">
      <c r="B166" s="9">
        <v>0.59</v>
      </c>
      <c r="C166" s="14">
        <v>0.55818500000000004</v>
      </c>
      <c r="D166" s="14">
        <v>0.56944399999999995</v>
      </c>
      <c r="E166" s="14">
        <v>0.74026000000000003</v>
      </c>
      <c r="F166" s="14">
        <v>0.54967900000000003</v>
      </c>
      <c r="G166" s="14">
        <v>0.38301299999999999</v>
      </c>
      <c r="H166" s="6">
        <f t="shared" si="4"/>
        <v>0.56011620000000006</v>
      </c>
      <c r="L166" s="9">
        <v>0.62</v>
      </c>
      <c r="M166" s="7">
        <f t="shared" si="2"/>
        <v>0.51812959999999997</v>
      </c>
      <c r="N166" s="19">
        <f t="shared" si="3"/>
        <v>0.55578320000000003</v>
      </c>
      <c r="O166" s="21"/>
    </row>
    <row r="167" spans="2:15" x14ac:dyDescent="0.25">
      <c r="B167" s="9">
        <v>0.62</v>
      </c>
      <c r="C167" s="14">
        <v>0.56072900000000003</v>
      </c>
      <c r="D167" s="14">
        <v>0.56707300000000005</v>
      </c>
      <c r="E167" s="14">
        <v>0.731707</v>
      </c>
      <c r="F167" s="14">
        <v>0.54111799999999999</v>
      </c>
      <c r="G167" s="14">
        <v>0.37828899999999999</v>
      </c>
      <c r="H167" s="6">
        <f t="shared" si="4"/>
        <v>0.55578320000000003</v>
      </c>
      <c r="L167" s="9">
        <v>0.63</v>
      </c>
      <c r="M167" s="7">
        <f t="shared" si="2"/>
        <v>0.51658840000000006</v>
      </c>
      <c r="N167" s="19">
        <f t="shared" si="3"/>
        <v>0.55284659999999997</v>
      </c>
      <c r="O167" s="21"/>
    </row>
    <row r="168" spans="2:15" x14ac:dyDescent="0.25">
      <c r="B168" s="9">
        <v>0.63</v>
      </c>
      <c r="C168" s="14">
        <v>0.55925199999999997</v>
      </c>
      <c r="D168" s="14">
        <v>0.56041700000000005</v>
      </c>
      <c r="E168" s="14">
        <v>0.73409100000000005</v>
      </c>
      <c r="F168" s="14">
        <v>0.53885099999999997</v>
      </c>
      <c r="G168" s="14">
        <v>0.37162200000000001</v>
      </c>
      <c r="H168" s="6">
        <f t="shared" si="4"/>
        <v>0.55284659999999997</v>
      </c>
      <c r="L168" s="9">
        <v>0.64</v>
      </c>
      <c r="M168" s="7">
        <f t="shared" si="2"/>
        <v>0.51152639999999994</v>
      </c>
      <c r="N168" s="19">
        <f t="shared" si="3"/>
        <v>0.54933500000000002</v>
      </c>
      <c r="O168" s="21"/>
    </row>
    <row r="169" spans="2:15" x14ac:dyDescent="0.25">
      <c r="B169" s="9">
        <v>0.64</v>
      </c>
      <c r="C169" s="14">
        <v>0.56196599999999997</v>
      </c>
      <c r="D169" s="14">
        <v>0.55341899999999999</v>
      </c>
      <c r="E169" s="14">
        <v>0.73892800000000003</v>
      </c>
      <c r="F169" s="14">
        <v>0.53993100000000005</v>
      </c>
      <c r="G169" s="14">
        <v>0.35243099999999999</v>
      </c>
      <c r="H169" s="6">
        <f t="shared" si="4"/>
        <v>0.54933500000000002</v>
      </c>
      <c r="L169" s="9">
        <v>0.65</v>
      </c>
      <c r="M169" s="7">
        <f t="shared" si="2"/>
        <v>0.50810599999999995</v>
      </c>
      <c r="N169" s="19">
        <f t="shared" si="3"/>
        <v>0.54580000000000006</v>
      </c>
      <c r="O169" s="21"/>
    </row>
    <row r="170" spans="2:15" x14ac:dyDescent="0.25">
      <c r="B170" s="9">
        <v>0.65</v>
      </c>
      <c r="C170" s="14">
        <v>0.56263700000000005</v>
      </c>
      <c r="D170" s="14">
        <v>0.55630599999999997</v>
      </c>
      <c r="E170" s="14">
        <v>0.736842</v>
      </c>
      <c r="F170" s="14">
        <v>0.53392899999999999</v>
      </c>
      <c r="G170" s="14">
        <v>0.33928599999999998</v>
      </c>
      <c r="H170" s="6">
        <f t="shared" si="4"/>
        <v>0.54580000000000006</v>
      </c>
      <c r="L170" s="9">
        <v>0.66</v>
      </c>
      <c r="M170" s="7">
        <f t="shared" ref="M170:M194" si="5">H71</f>
        <v>0.50849119999999992</v>
      </c>
      <c r="N170" s="19">
        <f t="shared" ref="N170:N193" si="6">H171</f>
        <v>0.54284979999999994</v>
      </c>
      <c r="O170" s="21"/>
    </row>
    <row r="171" spans="2:15" x14ac:dyDescent="0.25">
      <c r="B171" s="9">
        <v>0.66</v>
      </c>
      <c r="C171" s="14">
        <v>0.56561099999999997</v>
      </c>
      <c r="D171" s="14">
        <v>0.55555600000000005</v>
      </c>
      <c r="E171" s="14">
        <v>0.72727299999999995</v>
      </c>
      <c r="F171" s="14">
        <v>0.52389699999999995</v>
      </c>
      <c r="G171" s="14">
        <v>0.34191199999999999</v>
      </c>
      <c r="H171" s="6">
        <f t="shared" ref="H171:H195" si="7">SUM(C171:G171)/5</f>
        <v>0.54284979999999994</v>
      </c>
      <c r="L171" s="9">
        <v>0.67</v>
      </c>
      <c r="M171" s="7">
        <f t="shared" si="5"/>
        <v>0.5126440000000001</v>
      </c>
      <c r="N171" s="19">
        <f t="shared" si="6"/>
        <v>0.53972200000000004</v>
      </c>
      <c r="O171" s="21"/>
    </row>
    <row r="172" spans="2:15" x14ac:dyDescent="0.25">
      <c r="B172" s="9">
        <v>0.67</v>
      </c>
      <c r="C172" s="14">
        <v>0.55477900000000002</v>
      </c>
      <c r="D172" s="14">
        <v>0.56190499999999999</v>
      </c>
      <c r="E172" s="14">
        <v>0.722078</v>
      </c>
      <c r="F172" s="14">
        <v>0.51704499999999998</v>
      </c>
      <c r="G172" s="14">
        <v>0.34280300000000002</v>
      </c>
      <c r="H172" s="6">
        <f t="shared" si="7"/>
        <v>0.53972200000000004</v>
      </c>
      <c r="L172" s="9">
        <v>0.68</v>
      </c>
      <c r="M172" s="7">
        <f t="shared" si="5"/>
        <v>0.51637279999999997</v>
      </c>
      <c r="N172" s="19">
        <f t="shared" si="6"/>
        <v>0.54061500000000007</v>
      </c>
      <c r="O172" s="21"/>
    </row>
    <row r="173" spans="2:15" x14ac:dyDescent="0.25">
      <c r="B173" s="9">
        <v>0.68</v>
      </c>
      <c r="C173" s="14">
        <v>0.56490399999999996</v>
      </c>
      <c r="D173" s="14">
        <v>0.55882399999999999</v>
      </c>
      <c r="E173" s="14">
        <v>0.72192500000000004</v>
      </c>
      <c r="F173" s="14">
        <v>0.515625</v>
      </c>
      <c r="G173" s="14">
        <v>0.34179700000000002</v>
      </c>
      <c r="H173" s="6">
        <f t="shared" si="7"/>
        <v>0.54061500000000007</v>
      </c>
      <c r="L173" s="9">
        <v>0.69</v>
      </c>
      <c r="M173" s="7">
        <f t="shared" si="5"/>
        <v>0.51701399999999997</v>
      </c>
      <c r="N173" s="19">
        <f t="shared" si="6"/>
        <v>0.54198999999999997</v>
      </c>
      <c r="O173" s="21"/>
    </row>
    <row r="174" spans="2:15" x14ac:dyDescent="0.25">
      <c r="B174" s="9">
        <v>0.69</v>
      </c>
      <c r="C174" s="14">
        <v>0.57320099999999996</v>
      </c>
      <c r="D174" s="14">
        <v>0.56565699999999997</v>
      </c>
      <c r="E174" s="14">
        <v>0.71625300000000003</v>
      </c>
      <c r="F174" s="14">
        <v>0.51411300000000004</v>
      </c>
      <c r="G174" s="14">
        <v>0.34072599999999997</v>
      </c>
      <c r="H174" s="6">
        <f t="shared" si="7"/>
        <v>0.54198999999999997</v>
      </c>
      <c r="L174" s="9">
        <v>0.7</v>
      </c>
      <c r="M174" s="7">
        <f t="shared" si="5"/>
        <v>0.52424759999999992</v>
      </c>
      <c r="N174" s="19">
        <f t="shared" si="6"/>
        <v>0.54396700000000009</v>
      </c>
      <c r="O174" s="21"/>
    </row>
    <row r="175" spans="2:15" x14ac:dyDescent="0.25">
      <c r="B175" s="9">
        <v>0.7</v>
      </c>
      <c r="C175" s="14">
        <v>0.58205099999999999</v>
      </c>
      <c r="D175" s="14">
        <v>0.55729200000000001</v>
      </c>
      <c r="E175" s="14">
        <v>0.71590900000000002</v>
      </c>
      <c r="F175" s="14">
        <v>0.52500000000000002</v>
      </c>
      <c r="G175" s="14">
        <v>0.33958300000000002</v>
      </c>
      <c r="H175" s="6">
        <f t="shared" si="7"/>
        <v>0.54396700000000009</v>
      </c>
      <c r="L175" s="9">
        <v>0.71</v>
      </c>
      <c r="M175" s="7">
        <f t="shared" si="5"/>
        <v>0.53430520000000004</v>
      </c>
      <c r="N175" s="19">
        <f t="shared" si="6"/>
        <v>0.54206080000000001</v>
      </c>
      <c r="O175" s="21"/>
    </row>
    <row r="176" spans="2:15" x14ac:dyDescent="0.25">
      <c r="B176" s="9">
        <v>0.71</v>
      </c>
      <c r="C176" s="14">
        <v>0.58885900000000002</v>
      </c>
      <c r="D176" s="14">
        <v>0.55376300000000001</v>
      </c>
      <c r="E176" s="14">
        <v>0.68621699999999997</v>
      </c>
      <c r="F176" s="14">
        <v>0.53879299999999997</v>
      </c>
      <c r="G176" s="14">
        <v>0.34267199999999998</v>
      </c>
      <c r="H176" s="6">
        <f t="shared" si="7"/>
        <v>0.54206080000000001</v>
      </c>
      <c r="L176" s="9">
        <v>0.72</v>
      </c>
      <c r="M176" s="7">
        <f t="shared" si="5"/>
        <v>0.53331220000000001</v>
      </c>
      <c r="N176" s="19">
        <f t="shared" si="6"/>
        <v>0.53928940000000003</v>
      </c>
      <c r="O176" s="21"/>
    </row>
    <row r="177" spans="2:15" x14ac:dyDescent="0.25">
      <c r="B177" s="9">
        <v>0.72</v>
      </c>
      <c r="C177" s="14">
        <v>0.58516500000000005</v>
      </c>
      <c r="D177" s="14">
        <v>0.55000000000000004</v>
      </c>
      <c r="E177" s="14">
        <v>0.68181800000000004</v>
      </c>
      <c r="F177" s="14">
        <v>0.53571400000000002</v>
      </c>
      <c r="G177" s="14">
        <v>0.34375</v>
      </c>
      <c r="H177" s="6">
        <f t="shared" si="7"/>
        <v>0.53928940000000003</v>
      </c>
      <c r="L177" s="9">
        <v>0.73</v>
      </c>
      <c r="M177" s="7">
        <f t="shared" si="5"/>
        <v>0.53943140000000001</v>
      </c>
      <c r="N177" s="19">
        <f t="shared" si="6"/>
        <v>0.54073539999999998</v>
      </c>
      <c r="O177" s="21"/>
    </row>
    <row r="178" spans="2:15" x14ac:dyDescent="0.25">
      <c r="B178" s="9">
        <v>0.73</v>
      </c>
      <c r="C178" s="14">
        <v>0.58404599999999995</v>
      </c>
      <c r="D178" s="14">
        <v>0.54885099999999998</v>
      </c>
      <c r="E178" s="14">
        <v>0.68652000000000002</v>
      </c>
      <c r="F178" s="14">
        <v>0.53009300000000004</v>
      </c>
      <c r="G178" s="14">
        <v>0.35416700000000001</v>
      </c>
      <c r="H178" s="6">
        <f t="shared" si="7"/>
        <v>0.54073539999999998</v>
      </c>
      <c r="L178" s="9">
        <v>0.74</v>
      </c>
      <c r="M178" s="7">
        <f t="shared" si="5"/>
        <v>0.53867520000000002</v>
      </c>
      <c r="N178" s="19">
        <f t="shared" si="6"/>
        <v>0.53393619999999997</v>
      </c>
      <c r="O178" s="21"/>
    </row>
    <row r="179" spans="2:15" x14ac:dyDescent="0.25">
      <c r="B179" s="9">
        <v>0.74</v>
      </c>
      <c r="C179" s="14">
        <v>0.57396400000000003</v>
      </c>
      <c r="D179" s="14">
        <v>0.55357100000000004</v>
      </c>
      <c r="E179" s="14">
        <v>0.66233799999999998</v>
      </c>
      <c r="F179" s="14">
        <v>0.53365399999999996</v>
      </c>
      <c r="G179" s="14">
        <v>0.34615400000000002</v>
      </c>
      <c r="H179" s="6">
        <f t="shared" si="7"/>
        <v>0.53393619999999997</v>
      </c>
      <c r="L179" s="9">
        <v>0.75</v>
      </c>
      <c r="M179" s="7">
        <f t="shared" si="5"/>
        <v>0.54464800000000002</v>
      </c>
      <c r="N179" s="19">
        <f t="shared" si="6"/>
        <v>0.53376859999999993</v>
      </c>
      <c r="O179" s="21"/>
    </row>
    <row r="180" spans="2:15" x14ac:dyDescent="0.25">
      <c r="B180" s="9">
        <v>0.75</v>
      </c>
      <c r="C180" s="14">
        <v>0.57230800000000004</v>
      </c>
      <c r="D180" s="14">
        <v>0.55246899999999999</v>
      </c>
      <c r="E180" s="14">
        <v>0.65656599999999998</v>
      </c>
      <c r="F180" s="14">
        <v>0.53749999999999998</v>
      </c>
      <c r="G180" s="14">
        <v>0.35</v>
      </c>
      <c r="H180" s="6">
        <f t="shared" si="7"/>
        <v>0.53376859999999993</v>
      </c>
      <c r="L180" s="9">
        <v>0.76</v>
      </c>
      <c r="M180" s="7">
        <f t="shared" si="5"/>
        <v>0.55010179999999997</v>
      </c>
      <c r="N180" s="19">
        <f t="shared" si="6"/>
        <v>0.53302760000000005</v>
      </c>
      <c r="O180" s="21"/>
    </row>
    <row r="181" spans="2:15" x14ac:dyDescent="0.25">
      <c r="B181" s="9">
        <v>0.76</v>
      </c>
      <c r="C181" s="14">
        <v>0.56410300000000002</v>
      </c>
      <c r="D181" s="14">
        <v>0.55128200000000005</v>
      </c>
      <c r="E181" s="14">
        <v>0.66433600000000004</v>
      </c>
      <c r="F181" s="14">
        <v>0.54166700000000001</v>
      </c>
      <c r="G181" s="14">
        <v>0.34375</v>
      </c>
      <c r="H181" s="6">
        <f t="shared" si="7"/>
        <v>0.53302760000000005</v>
      </c>
      <c r="L181" s="9">
        <v>0.77</v>
      </c>
      <c r="M181" s="7">
        <f t="shared" si="5"/>
        <v>0.5509946</v>
      </c>
      <c r="N181" s="19">
        <f t="shared" si="6"/>
        <v>0.53246339999999992</v>
      </c>
      <c r="O181" s="21"/>
    </row>
    <row r="182" spans="2:15" x14ac:dyDescent="0.25">
      <c r="B182" s="9">
        <v>0.77</v>
      </c>
      <c r="C182" s="14">
        <v>0.57190600000000003</v>
      </c>
      <c r="D182" s="14">
        <v>0.55902799999999997</v>
      </c>
      <c r="E182" s="14">
        <v>0.66181800000000002</v>
      </c>
      <c r="F182" s="14">
        <v>0.53532599999999997</v>
      </c>
      <c r="G182" s="14">
        <v>0.33423900000000001</v>
      </c>
      <c r="H182" s="6">
        <f t="shared" si="7"/>
        <v>0.53246339999999992</v>
      </c>
      <c r="L182" s="9">
        <v>0.78</v>
      </c>
      <c r="M182" s="7">
        <f t="shared" si="5"/>
        <v>0.55972840000000001</v>
      </c>
      <c r="N182" s="19">
        <f t="shared" si="6"/>
        <v>0.53103980000000006</v>
      </c>
      <c r="O182" s="21"/>
    </row>
    <row r="183" spans="2:15" x14ac:dyDescent="0.25">
      <c r="B183" s="9">
        <v>0.78</v>
      </c>
      <c r="C183" s="14">
        <v>0.56993000000000005</v>
      </c>
      <c r="D183" s="14">
        <v>0.56884100000000004</v>
      </c>
      <c r="E183" s="14">
        <v>0.64426899999999998</v>
      </c>
      <c r="F183" s="14">
        <v>0.52840900000000002</v>
      </c>
      <c r="G183" s="14">
        <v>0.34375</v>
      </c>
      <c r="H183" s="6">
        <f t="shared" si="7"/>
        <v>0.53103980000000006</v>
      </c>
      <c r="L183" s="9">
        <v>0.79</v>
      </c>
      <c r="M183" s="7">
        <f t="shared" si="5"/>
        <v>0.57418979999999997</v>
      </c>
      <c r="N183" s="19">
        <f t="shared" si="6"/>
        <v>0.5295356</v>
      </c>
      <c r="O183" s="21"/>
    </row>
    <row r="184" spans="2:15" x14ac:dyDescent="0.25">
      <c r="B184" s="9">
        <v>0.79</v>
      </c>
      <c r="C184" s="14">
        <v>0.57142899999999996</v>
      </c>
      <c r="D184" s="14">
        <v>0.56439399999999995</v>
      </c>
      <c r="E184" s="14">
        <v>0.64876</v>
      </c>
      <c r="F184" s="14">
        <v>0.51785700000000001</v>
      </c>
      <c r="G184" s="14">
        <v>0.34523799999999999</v>
      </c>
      <c r="H184" s="6">
        <f t="shared" si="7"/>
        <v>0.5295356</v>
      </c>
      <c r="L184" s="9">
        <v>0.8</v>
      </c>
      <c r="M184" s="7">
        <f t="shared" si="5"/>
        <v>0.57129759999999996</v>
      </c>
      <c r="N184" s="19">
        <f t="shared" si="6"/>
        <v>0.52663219999999999</v>
      </c>
      <c r="O184" s="21"/>
    </row>
    <row r="185" spans="2:15" x14ac:dyDescent="0.25">
      <c r="B185" s="9">
        <v>0.8</v>
      </c>
      <c r="C185" s="14">
        <v>0.56538500000000003</v>
      </c>
      <c r="D185" s="14">
        <v>0.58333299999999999</v>
      </c>
      <c r="E185" s="14">
        <v>0.64069299999999996</v>
      </c>
      <c r="F185" s="14">
        <v>0.50624999999999998</v>
      </c>
      <c r="G185" s="14">
        <v>0.33750000000000002</v>
      </c>
      <c r="H185" s="6">
        <f t="shared" si="7"/>
        <v>0.52663219999999999</v>
      </c>
      <c r="L185" s="9">
        <v>0.81</v>
      </c>
      <c r="M185" s="7">
        <f t="shared" si="5"/>
        <v>0.57424559999999991</v>
      </c>
      <c r="N185" s="19">
        <f t="shared" si="6"/>
        <v>0.52690459999999995</v>
      </c>
      <c r="O185" s="21"/>
    </row>
    <row r="186" spans="2:15" x14ac:dyDescent="0.25">
      <c r="B186" s="9">
        <v>0.81</v>
      </c>
      <c r="C186" s="14">
        <v>0.56275299999999995</v>
      </c>
      <c r="D186" s="14">
        <v>0.58750000000000002</v>
      </c>
      <c r="E186" s="14">
        <v>0.645455</v>
      </c>
      <c r="F186" s="14">
        <v>0.50986799999999999</v>
      </c>
      <c r="G186" s="14">
        <v>0.32894699999999999</v>
      </c>
      <c r="H186" s="6">
        <f t="shared" si="7"/>
        <v>0.52690459999999995</v>
      </c>
      <c r="L186" s="9">
        <v>0.82</v>
      </c>
      <c r="M186" s="7">
        <f t="shared" si="5"/>
        <v>0.5632453999999999</v>
      </c>
      <c r="N186" s="19">
        <f t="shared" si="6"/>
        <v>0.51261479999999993</v>
      </c>
      <c r="O186" s="21"/>
    </row>
    <row r="187" spans="2:15" x14ac:dyDescent="0.25">
      <c r="B187" s="9">
        <v>0.82</v>
      </c>
      <c r="C187" s="14">
        <v>0.54700899999999997</v>
      </c>
      <c r="D187" s="14">
        <v>0.58333299999999999</v>
      </c>
      <c r="E187" s="14">
        <v>0.60287100000000005</v>
      </c>
      <c r="F187" s="14">
        <v>0.50694399999999995</v>
      </c>
      <c r="G187" s="14">
        <v>0.32291700000000001</v>
      </c>
      <c r="H187" s="6">
        <f t="shared" si="7"/>
        <v>0.51261479999999993</v>
      </c>
      <c r="L187" s="9">
        <v>0.83</v>
      </c>
      <c r="M187" s="7">
        <f t="shared" si="5"/>
        <v>0.56073359999999994</v>
      </c>
      <c r="N187" s="19">
        <f t="shared" si="6"/>
        <v>0.51525940000000003</v>
      </c>
      <c r="O187" s="21"/>
    </row>
    <row r="188" spans="2:15" x14ac:dyDescent="0.25">
      <c r="B188" s="9">
        <v>0.83</v>
      </c>
      <c r="C188" s="14">
        <v>0.53393699999999999</v>
      </c>
      <c r="D188" s="14">
        <v>0.58796300000000001</v>
      </c>
      <c r="E188" s="14">
        <v>0.61616199999999999</v>
      </c>
      <c r="F188" s="14">
        <v>0.52573499999999995</v>
      </c>
      <c r="G188" s="14">
        <v>0.3125</v>
      </c>
      <c r="H188" s="6">
        <f t="shared" si="7"/>
        <v>0.51525940000000003</v>
      </c>
      <c r="L188" s="9">
        <v>0.84</v>
      </c>
      <c r="M188" s="7">
        <f t="shared" si="5"/>
        <v>0.56556060000000008</v>
      </c>
      <c r="N188" s="19">
        <f t="shared" si="6"/>
        <v>0.51841280000000001</v>
      </c>
      <c r="O188" s="21"/>
    </row>
    <row r="189" spans="2:15" x14ac:dyDescent="0.25">
      <c r="B189" s="9">
        <v>0.84</v>
      </c>
      <c r="C189" s="14">
        <v>0.519231</v>
      </c>
      <c r="D189" s="14">
        <v>0.59313700000000003</v>
      </c>
      <c r="E189" s="14">
        <v>0.62032100000000001</v>
      </c>
      <c r="F189" s="14">
        <v>0.55078099999999997</v>
      </c>
      <c r="G189" s="14">
        <v>0.30859399999999998</v>
      </c>
      <c r="H189" s="6">
        <f t="shared" si="7"/>
        <v>0.51841280000000001</v>
      </c>
      <c r="L189" s="9">
        <v>0.85</v>
      </c>
      <c r="M189" s="7">
        <f t="shared" si="5"/>
        <v>0.5605157999999999</v>
      </c>
      <c r="N189" s="19">
        <f t="shared" si="6"/>
        <v>0.50844540000000005</v>
      </c>
      <c r="O189" s="21"/>
    </row>
    <row r="190" spans="2:15" x14ac:dyDescent="0.25">
      <c r="B190" s="9">
        <v>0.85</v>
      </c>
      <c r="C190" s="14">
        <v>0.49743599999999999</v>
      </c>
      <c r="D190" s="14">
        <v>0.578125</v>
      </c>
      <c r="E190" s="14">
        <v>0.625</v>
      </c>
      <c r="F190" s="14">
        <v>0.53333299999999995</v>
      </c>
      <c r="G190" s="14">
        <v>0.30833300000000002</v>
      </c>
      <c r="H190" s="6">
        <f t="shared" si="7"/>
        <v>0.50844540000000005</v>
      </c>
      <c r="L190" s="9">
        <v>0.86</v>
      </c>
      <c r="M190" s="7">
        <f t="shared" si="5"/>
        <v>0.55911900000000014</v>
      </c>
      <c r="N190" s="19">
        <f t="shared" si="6"/>
        <v>0.50783739999999999</v>
      </c>
      <c r="O190" s="21"/>
    </row>
    <row r="191" spans="2:15" x14ac:dyDescent="0.25">
      <c r="B191" s="9">
        <v>0.86</v>
      </c>
      <c r="C191" s="14">
        <v>0.478022</v>
      </c>
      <c r="D191" s="14">
        <v>0.59444399999999997</v>
      </c>
      <c r="E191" s="14">
        <v>0.63636400000000004</v>
      </c>
      <c r="F191" s="14">
        <v>0.53571400000000002</v>
      </c>
      <c r="G191" s="14">
        <v>0.29464299999999999</v>
      </c>
      <c r="H191" s="6">
        <f t="shared" si="7"/>
        <v>0.50783739999999999</v>
      </c>
      <c r="L191" s="9">
        <v>0.87</v>
      </c>
      <c r="M191" s="7">
        <f t="shared" si="5"/>
        <v>0.54754000000000003</v>
      </c>
      <c r="N191" s="19">
        <f t="shared" si="6"/>
        <v>0.50345059999999997</v>
      </c>
      <c r="O191" s="21"/>
    </row>
    <row r="192" spans="2:15" x14ac:dyDescent="0.25">
      <c r="B192" s="9">
        <v>0.87</v>
      </c>
      <c r="C192" s="14">
        <v>0.461538</v>
      </c>
      <c r="D192" s="14">
        <v>0.61309499999999995</v>
      </c>
      <c r="E192" s="14">
        <v>0.64935100000000001</v>
      </c>
      <c r="F192" s="14">
        <v>0.524038</v>
      </c>
      <c r="G192" s="14">
        <v>0.269231</v>
      </c>
      <c r="H192" s="6">
        <f t="shared" si="7"/>
        <v>0.50345059999999997</v>
      </c>
      <c r="L192" s="9">
        <v>0.88</v>
      </c>
      <c r="M192" s="7">
        <f t="shared" si="5"/>
        <v>0.54177600000000004</v>
      </c>
      <c r="N192" s="19">
        <f t="shared" si="6"/>
        <v>0.50985580000000008</v>
      </c>
      <c r="O192" s="21"/>
    </row>
    <row r="193" spans="2:34" x14ac:dyDescent="0.25">
      <c r="B193" s="9">
        <v>0.88</v>
      </c>
      <c r="C193" s="14">
        <v>0.44871800000000001</v>
      </c>
      <c r="D193" s="14">
        <v>0.62179499999999999</v>
      </c>
      <c r="E193" s="14">
        <v>0.69230800000000003</v>
      </c>
      <c r="F193" s="14">
        <v>0.515625</v>
      </c>
      <c r="G193" s="14">
        <v>0.27083299999999999</v>
      </c>
      <c r="H193" s="6">
        <f t="shared" si="7"/>
        <v>0.50985580000000008</v>
      </c>
      <c r="L193" s="9">
        <v>0.89</v>
      </c>
      <c r="M193" s="7">
        <f t="shared" si="5"/>
        <v>0.54589160000000003</v>
      </c>
      <c r="N193" s="19">
        <f t="shared" si="6"/>
        <v>0.51992980000000011</v>
      </c>
      <c r="O193" s="21"/>
    </row>
    <row r="194" spans="2:34" x14ac:dyDescent="0.25">
      <c r="B194" s="9">
        <v>0.89</v>
      </c>
      <c r="C194" s="14">
        <v>0.44055899999999998</v>
      </c>
      <c r="D194" s="14">
        <v>0.68181800000000004</v>
      </c>
      <c r="E194" s="14">
        <v>0.70454499999999998</v>
      </c>
      <c r="F194" s="14">
        <v>0.51704499999999998</v>
      </c>
      <c r="G194" s="14">
        <v>0.25568200000000002</v>
      </c>
      <c r="H194" s="6">
        <f>SUM(C194:G194)/5</f>
        <v>0.51992980000000011</v>
      </c>
      <c r="L194" s="9">
        <v>0.9</v>
      </c>
      <c r="M194" s="7">
        <f t="shared" si="5"/>
        <v>0.53346160000000009</v>
      </c>
      <c r="N194" s="19">
        <f>H195</f>
        <v>0.51212420000000003</v>
      </c>
      <c r="O194" s="21"/>
    </row>
    <row r="195" spans="2:34" x14ac:dyDescent="0.25">
      <c r="B195" s="9">
        <v>0.9</v>
      </c>
      <c r="C195" s="14">
        <v>0.43846200000000002</v>
      </c>
      <c r="D195" s="14">
        <v>0.67500000000000004</v>
      </c>
      <c r="E195" s="14">
        <v>0.690909</v>
      </c>
      <c r="F195" s="14">
        <v>0.50624999999999998</v>
      </c>
      <c r="G195" s="14">
        <v>0.25</v>
      </c>
      <c r="H195" s="6">
        <f t="shared" si="7"/>
        <v>0.51212420000000003</v>
      </c>
      <c r="AH195" t="s">
        <v>12</v>
      </c>
    </row>
    <row r="196" spans="2:34" x14ac:dyDescent="0.25">
      <c r="AH196">
        <f>((73-17)/2)+17</f>
        <v>45</v>
      </c>
    </row>
  </sheetData>
  <mergeCells count="6">
    <mergeCell ref="B3:H3"/>
    <mergeCell ref="B103:H103"/>
    <mergeCell ref="C104:H104"/>
    <mergeCell ref="B4:B5"/>
    <mergeCell ref="B104:B105"/>
    <mergeCell ref="C4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72"/>
  <sheetViews>
    <sheetView zoomScale="65" zoomScaleNormal="55" workbookViewId="0">
      <selection activeCell="K13" sqref="K13:Q34"/>
    </sheetView>
  </sheetViews>
  <sheetFormatPr defaultRowHeight="15" x14ac:dyDescent="0.25"/>
  <cols>
    <col min="2" max="2" width="19.28515625" customWidth="1"/>
    <col min="8" max="8" width="14.5703125" customWidth="1"/>
    <col min="9" max="9" width="12.5703125" customWidth="1"/>
    <col min="11" max="11" width="14" customWidth="1"/>
    <col min="15" max="15" width="13.28515625" customWidth="1"/>
    <col min="17" max="17" width="15.28515625" customWidth="1"/>
    <col min="18" max="18" width="12.42578125" customWidth="1"/>
  </cols>
  <sheetData>
    <row r="4" spans="2:18" x14ac:dyDescent="0.25">
      <c r="B4" s="61" t="s">
        <v>14</v>
      </c>
      <c r="C4" s="61"/>
      <c r="D4" s="61"/>
      <c r="E4" s="61"/>
      <c r="F4" s="61"/>
      <c r="G4" s="61"/>
      <c r="H4" s="61"/>
      <c r="K4" s="61" t="s">
        <v>18</v>
      </c>
      <c r="L4" s="61"/>
      <c r="M4" s="61"/>
      <c r="N4" s="61"/>
      <c r="O4" s="61"/>
      <c r="P4" s="61"/>
      <c r="Q4" s="61"/>
    </row>
    <row r="5" spans="2:18" x14ac:dyDescent="0.25">
      <c r="B5" s="60" t="s">
        <v>13</v>
      </c>
      <c r="C5" s="57" t="s">
        <v>6</v>
      </c>
      <c r="D5" s="57"/>
      <c r="E5" s="57"/>
      <c r="F5" s="57"/>
      <c r="G5" s="57"/>
      <c r="H5" s="57"/>
      <c r="K5" s="60" t="s">
        <v>19</v>
      </c>
      <c r="L5" s="57" t="s">
        <v>6</v>
      </c>
      <c r="M5" s="57"/>
      <c r="N5" s="57"/>
      <c r="O5" s="57"/>
      <c r="P5" s="57"/>
      <c r="Q5" s="57"/>
    </row>
    <row r="6" spans="2:18" x14ac:dyDescent="0.25">
      <c r="B6" s="60"/>
      <c r="C6" s="10" t="s">
        <v>1</v>
      </c>
      <c r="D6" s="11" t="s">
        <v>2</v>
      </c>
      <c r="E6" s="11" t="s">
        <v>3</v>
      </c>
      <c r="F6" s="11" t="s">
        <v>4</v>
      </c>
      <c r="G6" s="12" t="s">
        <v>5</v>
      </c>
      <c r="H6" s="13" t="s">
        <v>28</v>
      </c>
      <c r="I6" s="13" t="s">
        <v>35</v>
      </c>
      <c r="K6" s="60"/>
      <c r="L6" s="10" t="s">
        <v>1</v>
      </c>
      <c r="M6" s="11" t="s">
        <v>2</v>
      </c>
      <c r="N6" s="11" t="s">
        <v>3</v>
      </c>
      <c r="O6" s="11" t="s">
        <v>4</v>
      </c>
      <c r="P6" s="12" t="s">
        <v>5</v>
      </c>
      <c r="Q6" s="13" t="s">
        <v>31</v>
      </c>
      <c r="R6" s="13" t="s">
        <v>35</v>
      </c>
    </row>
    <row r="7" spans="2:18" x14ac:dyDescent="0.25">
      <c r="B7" s="30">
        <v>1</v>
      </c>
      <c r="C7" s="31">
        <v>0.78983499999999995</v>
      </c>
      <c r="D7" s="31">
        <v>0.62570599999999998</v>
      </c>
      <c r="E7" s="31">
        <v>0.91525400000000001</v>
      </c>
      <c r="F7" s="31">
        <v>0.79886400000000002</v>
      </c>
      <c r="G7" s="31">
        <v>0.79090899999999997</v>
      </c>
      <c r="H7" s="34">
        <f>AVERAGE(C7:G7)</f>
        <v>0.78411360000000008</v>
      </c>
      <c r="I7" s="25">
        <f>MEDIAN(C7:G7)</f>
        <v>0.79090899999999997</v>
      </c>
      <c r="K7" s="22" t="s">
        <v>20</v>
      </c>
      <c r="L7" s="24">
        <v>0.76098900000000003</v>
      </c>
      <c r="M7" s="24">
        <v>0.85028199999999998</v>
      </c>
      <c r="N7" s="24">
        <v>0.91679500000000003</v>
      </c>
      <c r="O7" s="24">
        <v>0.773864</v>
      </c>
      <c r="P7" s="24">
        <v>0.75568199999999996</v>
      </c>
      <c r="Q7" s="33">
        <f>AVERAGE(L7:P7)</f>
        <v>0.81152239999999998</v>
      </c>
      <c r="R7" s="25">
        <f>MEDIAN(L7:P7)</f>
        <v>0.773864</v>
      </c>
    </row>
    <row r="8" spans="2:18" x14ac:dyDescent="0.25">
      <c r="B8" s="22">
        <v>3</v>
      </c>
      <c r="C8" s="24">
        <v>0.78708800000000001</v>
      </c>
      <c r="D8" s="24">
        <v>0.617232</v>
      </c>
      <c r="E8" s="24">
        <v>0.91525400000000001</v>
      </c>
      <c r="F8" s="24">
        <v>0.79090899999999997</v>
      </c>
      <c r="G8" s="24">
        <v>0.78409099999999998</v>
      </c>
      <c r="H8" s="33">
        <f t="shared" ref="H8:H20" si="0">AVERAGE(C8:G8)</f>
        <v>0.77891480000000013</v>
      </c>
      <c r="I8" s="25">
        <f t="shared" ref="I8:I21" si="1">MEDIAN(C8:G8)</f>
        <v>0.78708800000000001</v>
      </c>
      <c r="K8" s="22" t="s">
        <v>21</v>
      </c>
      <c r="L8" s="24">
        <v>0.76373599999999997</v>
      </c>
      <c r="M8" s="24">
        <v>0.83757099999999995</v>
      </c>
      <c r="N8" s="24">
        <v>0.90909099999999998</v>
      </c>
      <c r="O8" s="24">
        <v>0.76136400000000004</v>
      </c>
      <c r="P8" s="24">
        <v>0.73977300000000001</v>
      </c>
      <c r="Q8" s="33">
        <f>AVERAGE(L8:P8)</f>
        <v>0.8023070000000001</v>
      </c>
      <c r="R8" s="25">
        <f t="shared" ref="R8:R9" si="2">MEDIAN(L8:P8)</f>
        <v>0.76373599999999997</v>
      </c>
    </row>
    <row r="9" spans="2:18" x14ac:dyDescent="0.25">
      <c r="B9" s="22">
        <v>5</v>
      </c>
      <c r="C9" s="24">
        <v>0.788462</v>
      </c>
      <c r="D9" s="24">
        <v>0.617232</v>
      </c>
      <c r="E9" s="24">
        <v>0.91987699999999994</v>
      </c>
      <c r="F9" s="24">
        <v>0.78977299999999995</v>
      </c>
      <c r="G9" s="24">
        <v>0.78977299999999995</v>
      </c>
      <c r="H9" s="33">
        <f t="shared" si="0"/>
        <v>0.78102339999999992</v>
      </c>
      <c r="I9" s="25">
        <f t="shared" si="1"/>
        <v>0.78977299999999995</v>
      </c>
      <c r="K9" s="30" t="s">
        <v>22</v>
      </c>
      <c r="L9" s="31">
        <v>0.76373599999999997</v>
      </c>
      <c r="M9" s="31">
        <v>0.88700599999999996</v>
      </c>
      <c r="N9" s="31">
        <v>0.90909099999999998</v>
      </c>
      <c r="O9" s="31">
        <v>0.773864</v>
      </c>
      <c r="P9" s="31">
        <v>0.73977300000000001</v>
      </c>
      <c r="Q9" s="34">
        <f>AVERAGE(L9:P9)</f>
        <v>0.81469400000000003</v>
      </c>
      <c r="R9" s="25">
        <f t="shared" si="2"/>
        <v>0.773864</v>
      </c>
    </row>
    <row r="10" spans="2:18" x14ac:dyDescent="0.25">
      <c r="B10" s="22">
        <v>7</v>
      </c>
      <c r="C10" s="24">
        <v>0.77884600000000004</v>
      </c>
      <c r="D10" s="24">
        <v>0.617232</v>
      </c>
      <c r="E10" s="24">
        <v>0.91679500000000003</v>
      </c>
      <c r="F10" s="24">
        <v>0.792045</v>
      </c>
      <c r="G10" s="24">
        <v>0.77840900000000002</v>
      </c>
      <c r="H10" s="33">
        <f t="shared" si="0"/>
        <v>0.77666539999999995</v>
      </c>
      <c r="I10" s="25">
        <f t="shared" si="1"/>
        <v>0.77884600000000004</v>
      </c>
      <c r="Q10" s="37">
        <f>AVERAGE(Q7:Q9)</f>
        <v>0.80950780000000011</v>
      </c>
      <c r="R10" s="25">
        <f>AVERAGE(R7:R9)</f>
        <v>0.77048799999999995</v>
      </c>
    </row>
    <row r="11" spans="2:18" x14ac:dyDescent="0.25">
      <c r="B11" s="22">
        <v>9</v>
      </c>
      <c r="C11" s="24">
        <v>0.77609899999999998</v>
      </c>
      <c r="D11" s="24">
        <v>0.617232</v>
      </c>
      <c r="E11" s="24">
        <v>0.913713</v>
      </c>
      <c r="F11" s="24">
        <v>0.78749999999999998</v>
      </c>
      <c r="G11" s="24">
        <v>0.773864</v>
      </c>
      <c r="H11" s="33">
        <f t="shared" si="0"/>
        <v>0.77368159999999997</v>
      </c>
      <c r="I11" s="25">
        <f t="shared" si="1"/>
        <v>0.77609899999999998</v>
      </c>
    </row>
    <row r="12" spans="2:18" x14ac:dyDescent="0.25">
      <c r="B12" s="22">
        <v>11</v>
      </c>
      <c r="C12" s="24">
        <v>0.76373599999999997</v>
      </c>
      <c r="D12" s="24">
        <v>0.63983100000000004</v>
      </c>
      <c r="E12" s="24">
        <v>0.91679500000000003</v>
      </c>
      <c r="F12" s="24">
        <v>0.77613600000000005</v>
      </c>
      <c r="G12" s="24">
        <v>0.76818200000000003</v>
      </c>
      <c r="H12" s="33">
        <f t="shared" si="0"/>
        <v>0.77293600000000007</v>
      </c>
      <c r="I12" s="25">
        <f t="shared" si="1"/>
        <v>0.76818200000000003</v>
      </c>
      <c r="K12" s="61" t="s">
        <v>23</v>
      </c>
      <c r="L12" s="61"/>
      <c r="M12" s="61"/>
      <c r="N12" s="61"/>
      <c r="O12" s="61"/>
      <c r="P12" s="61"/>
      <c r="Q12" s="61"/>
    </row>
    <row r="13" spans="2:18" x14ac:dyDescent="0.25">
      <c r="B13" s="22">
        <v>13</v>
      </c>
      <c r="C13" s="24">
        <v>0.75961500000000004</v>
      </c>
      <c r="D13" s="24">
        <v>0.64124300000000001</v>
      </c>
      <c r="E13" s="24">
        <v>0.91833600000000004</v>
      </c>
      <c r="F13" s="24">
        <v>0.773864</v>
      </c>
      <c r="G13" s="24">
        <v>0.76477300000000004</v>
      </c>
      <c r="H13" s="33">
        <f t="shared" si="0"/>
        <v>0.77156619999999998</v>
      </c>
      <c r="I13" s="25">
        <f t="shared" si="1"/>
        <v>0.76477300000000004</v>
      </c>
      <c r="K13" s="60" t="s">
        <v>16</v>
      </c>
      <c r="L13" s="57" t="s">
        <v>6</v>
      </c>
      <c r="M13" s="57"/>
      <c r="N13" s="57"/>
      <c r="O13" s="57"/>
      <c r="P13" s="57"/>
      <c r="Q13" s="57"/>
    </row>
    <row r="14" spans="2:18" x14ac:dyDescent="0.25">
      <c r="B14" s="22">
        <v>15</v>
      </c>
      <c r="C14" s="24">
        <v>0.76236300000000001</v>
      </c>
      <c r="D14" s="24">
        <v>0.658192</v>
      </c>
      <c r="E14" s="24">
        <v>0.91833600000000004</v>
      </c>
      <c r="F14" s="24">
        <v>0.773864</v>
      </c>
      <c r="G14" s="24">
        <v>0.76249999999999996</v>
      </c>
      <c r="H14" s="33">
        <f t="shared" si="0"/>
        <v>0.77505100000000005</v>
      </c>
      <c r="I14" s="25">
        <f t="shared" si="1"/>
        <v>0.76249999999999996</v>
      </c>
      <c r="K14" s="60"/>
      <c r="L14" s="10" t="s">
        <v>1</v>
      </c>
      <c r="M14" s="11" t="s">
        <v>2</v>
      </c>
      <c r="N14" s="11" t="s">
        <v>3</v>
      </c>
      <c r="O14" s="11" t="s">
        <v>4</v>
      </c>
      <c r="P14" s="12" t="s">
        <v>5</v>
      </c>
      <c r="Q14" s="13" t="s">
        <v>32</v>
      </c>
      <c r="R14" s="13" t="s">
        <v>35</v>
      </c>
    </row>
    <row r="15" spans="2:18" x14ac:dyDescent="0.25">
      <c r="B15" s="22">
        <v>17</v>
      </c>
      <c r="C15" s="24">
        <v>0.75961500000000004</v>
      </c>
      <c r="D15" s="24">
        <v>0.65395499999999995</v>
      </c>
      <c r="E15" s="24">
        <v>0.91217300000000001</v>
      </c>
      <c r="F15" s="24">
        <v>0.77613600000000005</v>
      </c>
      <c r="G15" s="24">
        <v>0.75454500000000002</v>
      </c>
      <c r="H15" s="33">
        <f t="shared" si="0"/>
        <v>0.7712848000000001</v>
      </c>
      <c r="I15" s="25">
        <f t="shared" si="1"/>
        <v>0.75961500000000004</v>
      </c>
      <c r="K15" s="22">
        <v>1</v>
      </c>
      <c r="L15" s="24">
        <v>0.72802199999999995</v>
      </c>
      <c r="M15" s="24">
        <v>0.54661000000000004</v>
      </c>
      <c r="N15" s="24">
        <v>0.88905999999999996</v>
      </c>
      <c r="O15" s="24">
        <v>0.770455</v>
      </c>
      <c r="P15" s="24">
        <v>0.65113600000000005</v>
      </c>
      <c r="Q15" s="33">
        <f t="shared" ref="Q15:Q33" si="3">AVERAGE(L15:P15)</f>
        <v>0.71705660000000004</v>
      </c>
      <c r="R15" s="25">
        <f>MEDIAN(L15:P15)</f>
        <v>0.72802199999999995</v>
      </c>
    </row>
    <row r="16" spans="2:18" x14ac:dyDescent="0.25">
      <c r="B16" s="22">
        <v>19</v>
      </c>
      <c r="C16" s="24">
        <v>0.75961500000000004</v>
      </c>
      <c r="D16" s="24">
        <v>0.64830500000000002</v>
      </c>
      <c r="E16" s="24">
        <v>0.91679500000000003</v>
      </c>
      <c r="F16" s="24">
        <v>0.76249999999999996</v>
      </c>
      <c r="G16" s="24">
        <v>0.75795500000000005</v>
      </c>
      <c r="H16" s="33">
        <f t="shared" si="0"/>
        <v>0.76903400000000011</v>
      </c>
      <c r="I16" s="25">
        <f t="shared" si="1"/>
        <v>0.75961500000000004</v>
      </c>
      <c r="K16" s="22">
        <v>2</v>
      </c>
      <c r="L16" s="24">
        <v>0.74587899999999996</v>
      </c>
      <c r="M16" s="24">
        <v>0.55508500000000005</v>
      </c>
      <c r="N16" s="24">
        <v>0.913713</v>
      </c>
      <c r="O16" s="24">
        <v>0.77954500000000004</v>
      </c>
      <c r="P16" s="24">
        <v>0.74886399999999997</v>
      </c>
      <c r="Q16" s="33">
        <f t="shared" si="3"/>
        <v>0.74861719999999998</v>
      </c>
      <c r="R16" s="25">
        <f t="shared" ref="R16:R34" si="4">MEDIAN(L16:P16)</f>
        <v>0.74886399999999997</v>
      </c>
    </row>
    <row r="17" spans="2:18" x14ac:dyDescent="0.25">
      <c r="B17" s="22">
        <v>21</v>
      </c>
      <c r="C17" s="24">
        <v>0.76098900000000003</v>
      </c>
      <c r="D17" s="24">
        <v>0.64689300000000005</v>
      </c>
      <c r="E17" s="24">
        <v>0.91679500000000003</v>
      </c>
      <c r="F17" s="24">
        <v>0.76022699999999999</v>
      </c>
      <c r="G17" s="24">
        <v>0.75909099999999996</v>
      </c>
      <c r="H17" s="33">
        <f t="shared" si="0"/>
        <v>0.76879900000000012</v>
      </c>
      <c r="I17" s="25">
        <f t="shared" si="1"/>
        <v>0.76022699999999999</v>
      </c>
      <c r="K17" s="22">
        <v>3</v>
      </c>
      <c r="L17" s="24">
        <v>0.75274700000000005</v>
      </c>
      <c r="M17" s="24">
        <v>0.52824899999999997</v>
      </c>
      <c r="N17" s="24">
        <v>0.90754999999999997</v>
      </c>
      <c r="O17" s="24">
        <v>0.773864</v>
      </c>
      <c r="P17" s="24">
        <v>0.75113600000000003</v>
      </c>
      <c r="Q17" s="33">
        <f t="shared" si="3"/>
        <v>0.74270919999999996</v>
      </c>
      <c r="R17" s="25">
        <f t="shared" si="4"/>
        <v>0.75274700000000005</v>
      </c>
    </row>
    <row r="18" spans="2:18" x14ac:dyDescent="0.25">
      <c r="B18" s="22">
        <v>23</v>
      </c>
      <c r="C18" s="24">
        <v>0.76098900000000003</v>
      </c>
      <c r="D18" s="24">
        <v>0.64689300000000005</v>
      </c>
      <c r="E18" s="24">
        <v>0.910632</v>
      </c>
      <c r="F18" s="24">
        <v>0.75681799999999999</v>
      </c>
      <c r="G18" s="24">
        <v>0.75795500000000005</v>
      </c>
      <c r="H18" s="33">
        <f t="shared" si="0"/>
        <v>0.76665739999999993</v>
      </c>
      <c r="I18" s="25">
        <f t="shared" si="1"/>
        <v>0.75795500000000005</v>
      </c>
      <c r="K18" s="23">
        <v>4</v>
      </c>
      <c r="L18" s="24">
        <v>0.75686799999999999</v>
      </c>
      <c r="M18" s="24">
        <v>0.55084699999999998</v>
      </c>
      <c r="N18" s="24">
        <v>0.90909099999999998</v>
      </c>
      <c r="O18" s="24">
        <v>0.773864</v>
      </c>
      <c r="P18" s="24">
        <v>0.73863599999999996</v>
      </c>
      <c r="Q18" s="33">
        <f t="shared" si="3"/>
        <v>0.7458612</v>
      </c>
      <c r="R18" s="25">
        <f t="shared" si="4"/>
        <v>0.75686799999999999</v>
      </c>
    </row>
    <row r="19" spans="2:18" x14ac:dyDescent="0.25">
      <c r="B19" s="22">
        <v>25</v>
      </c>
      <c r="C19" s="24">
        <v>0.76098900000000003</v>
      </c>
      <c r="D19" s="24">
        <v>0.63135600000000003</v>
      </c>
      <c r="E19" s="24">
        <v>0.910632</v>
      </c>
      <c r="F19" s="24">
        <v>0.75681799999999999</v>
      </c>
      <c r="G19" s="24">
        <v>0.75795500000000005</v>
      </c>
      <c r="H19" s="33">
        <f t="shared" si="0"/>
        <v>0.76355000000000006</v>
      </c>
      <c r="I19" s="25">
        <f t="shared" si="1"/>
        <v>0.75795500000000005</v>
      </c>
      <c r="K19" s="23">
        <v>5</v>
      </c>
      <c r="L19" s="24">
        <v>0.76235299999999995</v>
      </c>
      <c r="M19" s="24">
        <v>0.59463299999999997</v>
      </c>
      <c r="N19" s="24">
        <v>0.91217300000000001</v>
      </c>
      <c r="O19" s="24">
        <v>0.78636399999999995</v>
      </c>
      <c r="P19" s="24">
        <v>0.746591</v>
      </c>
      <c r="Q19" s="33">
        <f t="shared" si="3"/>
        <v>0.76042279999999995</v>
      </c>
      <c r="R19" s="25">
        <f t="shared" si="4"/>
        <v>0.76235299999999995</v>
      </c>
    </row>
    <row r="20" spans="2:18" x14ac:dyDescent="0.25">
      <c r="B20" s="22">
        <v>27</v>
      </c>
      <c r="C20" s="24">
        <v>0.76236300000000001</v>
      </c>
      <c r="D20" s="24">
        <v>0.62570599999999998</v>
      </c>
      <c r="E20" s="24">
        <v>0.90909099999999998</v>
      </c>
      <c r="F20" s="24">
        <v>0.75568199999999996</v>
      </c>
      <c r="G20" s="24">
        <v>0.75681799999999999</v>
      </c>
      <c r="H20" s="33">
        <f t="shared" si="0"/>
        <v>0.76193200000000005</v>
      </c>
      <c r="I20" s="25">
        <f t="shared" si="1"/>
        <v>0.75681799999999999</v>
      </c>
      <c r="K20" s="23">
        <v>6</v>
      </c>
      <c r="L20" s="24">
        <v>0.76098900000000003</v>
      </c>
      <c r="M20" s="24">
        <v>0.58474599999999999</v>
      </c>
      <c r="N20" s="24">
        <v>0.91217300000000001</v>
      </c>
      <c r="O20" s="24">
        <v>0.78068199999999999</v>
      </c>
      <c r="P20" s="24">
        <v>0.73636400000000002</v>
      </c>
      <c r="Q20" s="33">
        <f t="shared" si="3"/>
        <v>0.75499080000000007</v>
      </c>
      <c r="R20" s="25">
        <f t="shared" si="4"/>
        <v>0.76098900000000003</v>
      </c>
    </row>
    <row r="21" spans="2:18" x14ac:dyDescent="0.25">
      <c r="B21" s="26">
        <v>29</v>
      </c>
      <c r="C21" s="27">
        <v>0.76236300000000001</v>
      </c>
      <c r="D21" s="27">
        <v>0.63135600000000003</v>
      </c>
      <c r="E21" s="27">
        <v>0.90909099999999998</v>
      </c>
      <c r="F21" s="27">
        <v>0.75568199999999996</v>
      </c>
      <c r="G21" s="27">
        <v>0.75454500000000002</v>
      </c>
      <c r="H21" s="36">
        <f>AVERAGE(C21:G21)</f>
        <v>0.76260740000000005</v>
      </c>
      <c r="I21" s="25">
        <f t="shared" si="1"/>
        <v>0.75568199999999996</v>
      </c>
      <c r="K21" s="23">
        <v>7</v>
      </c>
      <c r="L21" s="24">
        <v>0.76373599999999997</v>
      </c>
      <c r="M21" s="24">
        <v>0.57062100000000004</v>
      </c>
      <c r="N21" s="24">
        <v>0.913713</v>
      </c>
      <c r="O21" s="24">
        <v>0.78295499999999996</v>
      </c>
      <c r="P21" s="24">
        <v>0.73636400000000002</v>
      </c>
      <c r="Q21" s="33">
        <f t="shared" si="3"/>
        <v>0.75347779999999998</v>
      </c>
      <c r="R21" s="25">
        <f t="shared" si="4"/>
        <v>0.76373599999999997</v>
      </c>
    </row>
    <row r="22" spans="2:18" x14ac:dyDescent="0.25">
      <c r="B22" s="29"/>
      <c r="C22" s="29"/>
      <c r="D22" s="29"/>
      <c r="E22" s="29"/>
      <c r="F22" s="29"/>
      <c r="G22" s="29"/>
      <c r="H22" s="25">
        <f>AVERAGE(H7:H21)</f>
        <v>0.77185444000000014</v>
      </c>
      <c r="I22" s="25">
        <f>AVERAGE(I7:I21)</f>
        <v>0.76840246666666678</v>
      </c>
      <c r="K22" s="23">
        <v>8</v>
      </c>
      <c r="L22" s="24">
        <v>0.76373599999999997</v>
      </c>
      <c r="M22" s="24">
        <v>0.58615799999999996</v>
      </c>
      <c r="N22" s="24">
        <v>0.910632</v>
      </c>
      <c r="O22" s="24">
        <v>0.77272700000000005</v>
      </c>
      <c r="P22" s="24">
        <v>0.74431800000000004</v>
      </c>
      <c r="Q22" s="33">
        <f t="shared" si="3"/>
        <v>0.75551420000000002</v>
      </c>
      <c r="R22" s="25">
        <f t="shared" si="4"/>
        <v>0.76373599999999997</v>
      </c>
    </row>
    <row r="23" spans="2:18" x14ac:dyDescent="0.25">
      <c r="K23" s="23">
        <v>9</v>
      </c>
      <c r="L23" s="24">
        <v>0.76373599999999997</v>
      </c>
      <c r="M23" s="24">
        <v>0.54802300000000004</v>
      </c>
      <c r="N23" s="24">
        <v>0.90600899999999995</v>
      </c>
      <c r="O23" s="24">
        <v>0.77613600000000005</v>
      </c>
      <c r="P23" s="24">
        <v>0.74318200000000001</v>
      </c>
      <c r="Q23" s="33">
        <f t="shared" si="3"/>
        <v>0.7474172</v>
      </c>
      <c r="R23" s="25">
        <f t="shared" si="4"/>
        <v>0.76373599999999997</v>
      </c>
    </row>
    <row r="24" spans="2:18" x14ac:dyDescent="0.25">
      <c r="B24" s="61" t="s">
        <v>15</v>
      </c>
      <c r="C24" s="61"/>
      <c r="D24" s="61"/>
      <c r="E24" s="61"/>
      <c r="F24" s="61"/>
      <c r="G24" s="61"/>
      <c r="H24" s="61"/>
      <c r="K24" s="23">
        <v>10</v>
      </c>
      <c r="L24" s="24">
        <v>0.76373599999999997</v>
      </c>
      <c r="M24" s="24">
        <v>0.53389799999999998</v>
      </c>
      <c r="N24" s="24">
        <v>0.90138700000000005</v>
      </c>
      <c r="O24" s="24">
        <v>0.770455</v>
      </c>
      <c r="P24" s="24">
        <v>0.74090900000000004</v>
      </c>
      <c r="Q24" s="33">
        <f t="shared" si="3"/>
        <v>0.7420770000000001</v>
      </c>
      <c r="R24" s="25">
        <f t="shared" si="4"/>
        <v>0.76373599999999997</v>
      </c>
    </row>
    <row r="25" spans="2:18" x14ac:dyDescent="0.25">
      <c r="B25" s="60" t="s">
        <v>16</v>
      </c>
      <c r="C25" s="57" t="s">
        <v>6</v>
      </c>
      <c r="D25" s="57"/>
      <c r="E25" s="57"/>
      <c r="F25" s="57"/>
      <c r="G25" s="57"/>
      <c r="H25" s="57"/>
      <c r="K25" s="23">
        <v>11</v>
      </c>
      <c r="L25" s="24">
        <v>0.76373599999999997</v>
      </c>
      <c r="M25" s="24">
        <v>0.53107300000000002</v>
      </c>
      <c r="N25" s="24">
        <v>0.90754999999999997</v>
      </c>
      <c r="O25" s="24">
        <v>0.77727299999999999</v>
      </c>
      <c r="P25" s="24">
        <v>0.73977300000000001</v>
      </c>
      <c r="Q25" s="33">
        <f t="shared" si="3"/>
        <v>0.74388100000000001</v>
      </c>
      <c r="R25" s="25">
        <f t="shared" si="4"/>
        <v>0.76373599999999997</v>
      </c>
    </row>
    <row r="26" spans="2:18" x14ac:dyDescent="0.25">
      <c r="B26" s="60"/>
      <c r="C26" s="10" t="s">
        <v>1</v>
      </c>
      <c r="D26" s="11" t="s">
        <v>2</v>
      </c>
      <c r="E26" s="11" t="s">
        <v>3</v>
      </c>
      <c r="F26" s="11" t="s">
        <v>4</v>
      </c>
      <c r="G26" s="12" t="s">
        <v>5</v>
      </c>
      <c r="H26" s="13" t="s">
        <v>29</v>
      </c>
      <c r="I26" s="13" t="s">
        <v>35</v>
      </c>
      <c r="K26" s="23">
        <v>12</v>
      </c>
      <c r="L26" s="24">
        <v>0.76236300000000001</v>
      </c>
      <c r="M26" s="24">
        <v>0.51694899999999999</v>
      </c>
      <c r="N26" s="24">
        <v>0.90446800000000005</v>
      </c>
      <c r="O26" s="24">
        <v>0.77500000000000002</v>
      </c>
      <c r="P26" s="24">
        <v>0.73750000000000004</v>
      </c>
      <c r="Q26" s="33">
        <f t="shared" si="3"/>
        <v>0.73925599999999991</v>
      </c>
      <c r="R26" s="25">
        <f t="shared" si="4"/>
        <v>0.76236300000000001</v>
      </c>
    </row>
    <row r="27" spans="2:18" x14ac:dyDescent="0.25">
      <c r="B27" s="22">
        <v>1</v>
      </c>
      <c r="C27" s="24">
        <v>0.76373599999999997</v>
      </c>
      <c r="D27" s="24">
        <v>0.57485900000000001</v>
      </c>
      <c r="E27" s="24">
        <v>0.90909099999999998</v>
      </c>
      <c r="F27" s="24">
        <v>0.76818200000000003</v>
      </c>
      <c r="G27" s="24">
        <v>0.74545499999999998</v>
      </c>
      <c r="H27" s="24">
        <f t="shared" ref="H27:H55" si="5">AVERAGE(C27:G27)</f>
        <v>0.75226459999999995</v>
      </c>
      <c r="I27" s="25">
        <f>MEDIAN(C27:G27)</f>
        <v>0.76373599999999997</v>
      </c>
      <c r="K27" s="23">
        <v>13</v>
      </c>
      <c r="L27" s="24">
        <v>0.76236300000000001</v>
      </c>
      <c r="M27" s="24">
        <v>0.52966100000000005</v>
      </c>
      <c r="N27" s="24">
        <v>0.90909099999999998</v>
      </c>
      <c r="O27" s="24">
        <v>0.77272700000000005</v>
      </c>
      <c r="P27" s="24">
        <v>0.73863599999999996</v>
      </c>
      <c r="Q27" s="33">
        <f t="shared" si="3"/>
        <v>0.74249560000000003</v>
      </c>
      <c r="R27" s="25">
        <f t="shared" si="4"/>
        <v>0.76236300000000001</v>
      </c>
    </row>
    <row r="28" spans="2:18" x14ac:dyDescent="0.25">
      <c r="B28" s="22">
        <v>2</v>
      </c>
      <c r="C28" s="24">
        <v>0.76373599999999997</v>
      </c>
      <c r="D28" s="24">
        <v>0.58333299999999999</v>
      </c>
      <c r="E28" s="24">
        <v>0.90600899999999995</v>
      </c>
      <c r="F28" s="24">
        <v>0.76249999999999996</v>
      </c>
      <c r="G28" s="24">
        <v>0.74772700000000003</v>
      </c>
      <c r="H28" s="24">
        <f t="shared" si="5"/>
        <v>0.75266100000000002</v>
      </c>
      <c r="I28" s="25">
        <f t="shared" ref="I28:I56" si="6">MEDIAN(C28:G28)</f>
        <v>0.76249999999999996</v>
      </c>
      <c r="K28" s="23">
        <v>14</v>
      </c>
      <c r="L28" s="24">
        <v>0.76236300000000001</v>
      </c>
      <c r="M28" s="24">
        <v>0.50988699999999998</v>
      </c>
      <c r="N28" s="24">
        <v>0.91525400000000001</v>
      </c>
      <c r="O28" s="24">
        <v>0.77613600000000005</v>
      </c>
      <c r="P28" s="24">
        <v>0.73977300000000001</v>
      </c>
      <c r="Q28" s="33">
        <f t="shared" si="3"/>
        <v>0.74068260000000008</v>
      </c>
      <c r="R28" s="25">
        <f t="shared" si="4"/>
        <v>0.76236300000000001</v>
      </c>
    </row>
    <row r="29" spans="2:18" x14ac:dyDescent="0.25">
      <c r="B29" s="22">
        <v>3</v>
      </c>
      <c r="C29" s="24">
        <v>0.76373599999999997</v>
      </c>
      <c r="D29" s="24">
        <v>0.58474599999999999</v>
      </c>
      <c r="E29" s="24">
        <v>0.910632</v>
      </c>
      <c r="F29" s="24">
        <v>0.770455</v>
      </c>
      <c r="G29" s="24">
        <v>0.74204499999999995</v>
      </c>
      <c r="H29" s="24">
        <f t="shared" si="5"/>
        <v>0.75432279999999996</v>
      </c>
      <c r="I29" s="25">
        <f t="shared" si="6"/>
        <v>0.76373599999999997</v>
      </c>
      <c r="K29" s="23">
        <v>15</v>
      </c>
      <c r="L29" s="24">
        <v>0.76236300000000001</v>
      </c>
      <c r="M29" s="24">
        <v>0.53672299999999995</v>
      </c>
      <c r="N29" s="24">
        <v>0.91217300000000001</v>
      </c>
      <c r="O29" s="24">
        <v>0.77272700000000005</v>
      </c>
      <c r="P29" s="24">
        <v>0.74090900000000004</v>
      </c>
      <c r="Q29" s="33">
        <f t="shared" si="3"/>
        <v>0.74497900000000006</v>
      </c>
      <c r="R29" s="25">
        <f t="shared" si="4"/>
        <v>0.76236300000000001</v>
      </c>
    </row>
    <row r="30" spans="2:18" x14ac:dyDescent="0.25">
      <c r="B30" s="22">
        <v>4</v>
      </c>
      <c r="C30" s="24">
        <v>0.76373599999999997</v>
      </c>
      <c r="D30" s="24">
        <v>0.57627099999999998</v>
      </c>
      <c r="E30" s="24">
        <v>0.910632</v>
      </c>
      <c r="F30" s="24">
        <v>0.76590899999999995</v>
      </c>
      <c r="G30" s="24">
        <v>0.74318200000000001</v>
      </c>
      <c r="H30" s="24">
        <f t="shared" si="5"/>
        <v>0.751946</v>
      </c>
      <c r="I30" s="25">
        <f t="shared" si="6"/>
        <v>0.76373599999999997</v>
      </c>
      <c r="K30" s="23">
        <v>16</v>
      </c>
      <c r="L30" s="24">
        <v>0.76373599999999997</v>
      </c>
      <c r="M30" s="24">
        <v>0.55932199999999999</v>
      </c>
      <c r="N30" s="24">
        <v>0.90754999999999997</v>
      </c>
      <c r="O30" s="24">
        <v>0.76931799999999995</v>
      </c>
      <c r="P30" s="24">
        <v>0.74545499999999998</v>
      </c>
      <c r="Q30" s="33">
        <f t="shared" si="3"/>
        <v>0.74907619999999997</v>
      </c>
      <c r="R30" s="25">
        <f t="shared" si="4"/>
        <v>0.76373599999999997</v>
      </c>
    </row>
    <row r="31" spans="2:18" x14ac:dyDescent="0.25">
      <c r="B31" s="22">
        <v>5</v>
      </c>
      <c r="C31" s="24">
        <v>0.76373599999999997</v>
      </c>
      <c r="D31" s="24">
        <v>0.59463299999999997</v>
      </c>
      <c r="E31" s="24">
        <v>0.913713</v>
      </c>
      <c r="F31" s="24">
        <v>0.76931799999999995</v>
      </c>
      <c r="G31" s="24">
        <v>0.74204499999999995</v>
      </c>
      <c r="H31" s="24">
        <f t="shared" si="5"/>
        <v>0.75668900000000006</v>
      </c>
      <c r="I31" s="25">
        <f t="shared" si="6"/>
        <v>0.76373599999999997</v>
      </c>
      <c r="K31" s="23">
        <v>17</v>
      </c>
      <c r="L31" s="24">
        <v>0.76373599999999997</v>
      </c>
      <c r="M31" s="24">
        <v>0.56497200000000003</v>
      </c>
      <c r="N31" s="24">
        <v>0.90909099999999998</v>
      </c>
      <c r="O31" s="24">
        <v>0.76931799999999995</v>
      </c>
      <c r="P31" s="24">
        <v>0.74318200000000001</v>
      </c>
      <c r="Q31" s="33">
        <f t="shared" si="3"/>
        <v>0.75005980000000005</v>
      </c>
      <c r="R31" s="25">
        <f t="shared" si="4"/>
        <v>0.76373599999999997</v>
      </c>
    </row>
    <row r="32" spans="2:18" x14ac:dyDescent="0.25">
      <c r="B32" s="22">
        <v>6</v>
      </c>
      <c r="C32" s="24">
        <v>0.76373599999999997</v>
      </c>
      <c r="D32" s="24">
        <v>0.57344600000000001</v>
      </c>
      <c r="E32" s="24">
        <v>0.91217300000000001</v>
      </c>
      <c r="F32" s="24">
        <v>0.76704499999999998</v>
      </c>
      <c r="G32" s="24">
        <v>0.73977300000000001</v>
      </c>
      <c r="H32" s="24">
        <f t="shared" si="5"/>
        <v>0.75123459999999997</v>
      </c>
      <c r="I32" s="25">
        <f t="shared" si="6"/>
        <v>0.76373599999999997</v>
      </c>
      <c r="K32" s="23">
        <v>18</v>
      </c>
      <c r="L32" s="24">
        <v>0.76373599999999997</v>
      </c>
      <c r="M32" s="24">
        <v>0.56920899999999996</v>
      </c>
      <c r="N32" s="24">
        <v>0.90909099999999998</v>
      </c>
      <c r="O32" s="24">
        <v>0.76590899999999995</v>
      </c>
      <c r="P32" s="24">
        <v>0.74318200000000001</v>
      </c>
      <c r="Q32" s="33">
        <f t="shared" si="3"/>
        <v>0.75022540000000004</v>
      </c>
      <c r="R32" s="25">
        <f t="shared" si="4"/>
        <v>0.76373599999999997</v>
      </c>
    </row>
    <row r="33" spans="2:19" x14ac:dyDescent="0.25">
      <c r="B33" s="22">
        <v>7</v>
      </c>
      <c r="C33" s="24">
        <v>0.76373599999999997</v>
      </c>
      <c r="D33" s="24">
        <v>0.56497200000000003</v>
      </c>
      <c r="E33" s="24">
        <v>0.91987699999999994</v>
      </c>
      <c r="F33" s="24">
        <v>0.76590899999999995</v>
      </c>
      <c r="G33" s="24">
        <v>0.73977300000000001</v>
      </c>
      <c r="H33" s="24">
        <f t="shared" si="5"/>
        <v>0.7508534</v>
      </c>
      <c r="I33" s="25">
        <f t="shared" si="6"/>
        <v>0.76373599999999997</v>
      </c>
      <c r="K33" s="23">
        <v>19</v>
      </c>
      <c r="L33" s="24">
        <v>0.76373599999999997</v>
      </c>
      <c r="M33" s="24">
        <v>0.61299400000000004</v>
      </c>
      <c r="N33" s="24">
        <v>0.90292799999999995</v>
      </c>
      <c r="O33" s="24">
        <v>0.773864</v>
      </c>
      <c r="P33" s="24">
        <v>0.73863599999999996</v>
      </c>
      <c r="Q33" s="33">
        <f t="shared" si="3"/>
        <v>0.75843159999999998</v>
      </c>
      <c r="R33" s="25">
        <f t="shared" si="4"/>
        <v>0.76373599999999997</v>
      </c>
    </row>
    <row r="34" spans="2:19" x14ac:dyDescent="0.25">
      <c r="B34" s="22">
        <v>8</v>
      </c>
      <c r="C34" s="24">
        <v>0.76373599999999997</v>
      </c>
      <c r="D34" s="24">
        <v>0.55508500000000005</v>
      </c>
      <c r="E34" s="24">
        <v>0.91525400000000001</v>
      </c>
      <c r="F34" s="24">
        <v>0.76477300000000004</v>
      </c>
      <c r="G34" s="24">
        <v>0.74318200000000001</v>
      </c>
      <c r="H34" s="24">
        <f t="shared" si="5"/>
        <v>0.7484059999999999</v>
      </c>
      <c r="I34" s="25">
        <f t="shared" si="6"/>
        <v>0.76373599999999997</v>
      </c>
      <c r="K34" s="30">
        <v>20</v>
      </c>
      <c r="L34" s="31">
        <v>0.76373599999999997</v>
      </c>
      <c r="M34" s="31">
        <v>0.62005600000000005</v>
      </c>
      <c r="N34" s="31">
        <v>0.90138700000000005</v>
      </c>
      <c r="O34" s="31">
        <v>0.78181800000000001</v>
      </c>
      <c r="P34" s="31">
        <v>0.73636400000000002</v>
      </c>
      <c r="Q34" s="34">
        <f>AVERAGE(L34:P34)</f>
        <v>0.76067220000000002</v>
      </c>
      <c r="R34" s="25">
        <f t="shared" si="4"/>
        <v>0.76373599999999997</v>
      </c>
    </row>
    <row r="35" spans="2:19" x14ac:dyDescent="0.25">
      <c r="B35" s="22">
        <v>9</v>
      </c>
      <c r="C35" s="24">
        <v>0.76373599999999997</v>
      </c>
      <c r="D35" s="24">
        <v>0.56214699999999995</v>
      </c>
      <c r="E35" s="24">
        <v>0.91525400000000001</v>
      </c>
      <c r="F35" s="24">
        <v>0.76477300000000004</v>
      </c>
      <c r="G35" s="24">
        <v>0.74431800000000004</v>
      </c>
      <c r="H35" s="24">
        <f t="shared" si="5"/>
        <v>0.75004559999999998</v>
      </c>
      <c r="I35" s="25">
        <f t="shared" si="6"/>
        <v>0.76373599999999997</v>
      </c>
      <c r="Q35" s="25">
        <f>AVERAGE(Q15:Q34)</f>
        <v>0.74739517</v>
      </c>
      <c r="R35" s="25">
        <f>AVERAGE(R15:R34)</f>
        <v>0.75983274999999995</v>
      </c>
    </row>
    <row r="36" spans="2:19" x14ac:dyDescent="0.25">
      <c r="B36" s="22">
        <v>10</v>
      </c>
      <c r="C36" s="24">
        <v>0.76373599999999997</v>
      </c>
      <c r="D36" s="24">
        <v>0.56073399999999995</v>
      </c>
      <c r="E36" s="24">
        <v>0.91679500000000003</v>
      </c>
      <c r="F36" s="24">
        <v>0.76477300000000004</v>
      </c>
      <c r="G36" s="24">
        <v>0.73863599999999996</v>
      </c>
      <c r="H36" s="24">
        <f t="shared" si="5"/>
        <v>0.74893480000000001</v>
      </c>
      <c r="I36" s="25">
        <f t="shared" si="6"/>
        <v>0.76373599999999997</v>
      </c>
    </row>
    <row r="37" spans="2:19" x14ac:dyDescent="0.25">
      <c r="B37" s="22">
        <v>11</v>
      </c>
      <c r="C37" s="24">
        <v>0.76373599999999997</v>
      </c>
      <c r="D37" s="24">
        <v>0.55649700000000002</v>
      </c>
      <c r="E37" s="24">
        <v>0.91833600000000004</v>
      </c>
      <c r="F37" s="24">
        <v>0.77272700000000005</v>
      </c>
      <c r="G37" s="24">
        <v>0.73977300000000001</v>
      </c>
      <c r="H37" s="24">
        <f t="shared" si="5"/>
        <v>0.75021380000000004</v>
      </c>
      <c r="I37" s="25">
        <f t="shared" si="6"/>
        <v>0.76373599999999997</v>
      </c>
      <c r="K37" s="61" t="s">
        <v>33</v>
      </c>
      <c r="L37" s="61"/>
      <c r="M37" s="61"/>
      <c r="N37" s="61"/>
      <c r="O37" s="61"/>
      <c r="P37" s="61"/>
      <c r="Q37" s="61"/>
    </row>
    <row r="38" spans="2:19" x14ac:dyDescent="0.25">
      <c r="B38" s="22">
        <v>12</v>
      </c>
      <c r="C38" s="24">
        <v>0.76373599999999997</v>
      </c>
      <c r="D38" s="24">
        <v>0.57627099999999998</v>
      </c>
      <c r="E38" s="24">
        <v>0.90754999999999997</v>
      </c>
      <c r="F38" s="24">
        <v>0.770455</v>
      </c>
      <c r="G38" s="24">
        <v>0.73636400000000002</v>
      </c>
      <c r="H38" s="24">
        <f t="shared" si="5"/>
        <v>0.75087520000000008</v>
      </c>
      <c r="I38" s="25">
        <f t="shared" si="6"/>
        <v>0.76373599999999997</v>
      </c>
      <c r="K38" s="60" t="s">
        <v>25</v>
      </c>
      <c r="L38" s="57" t="s">
        <v>6</v>
      </c>
      <c r="M38" s="57"/>
      <c r="N38" s="57"/>
      <c r="O38" s="57"/>
      <c r="P38" s="57"/>
      <c r="Q38" s="57"/>
    </row>
    <row r="39" spans="2:19" ht="30" x14ac:dyDescent="0.25">
      <c r="B39" s="22">
        <v>13</v>
      </c>
      <c r="C39" s="24">
        <v>0.76373599999999997</v>
      </c>
      <c r="D39" s="24">
        <v>0.57344600000000001</v>
      </c>
      <c r="E39" s="24">
        <v>0.90909099999999998</v>
      </c>
      <c r="F39" s="24">
        <v>0.773864</v>
      </c>
      <c r="G39" s="24">
        <v>0.73750000000000004</v>
      </c>
      <c r="H39" s="24">
        <f t="shared" si="5"/>
        <v>0.75152739999999996</v>
      </c>
      <c r="I39" s="25">
        <f t="shared" si="6"/>
        <v>0.76373599999999997</v>
      </c>
      <c r="K39" s="60"/>
      <c r="L39" s="10" t="s">
        <v>1</v>
      </c>
      <c r="M39" s="11" t="s">
        <v>2</v>
      </c>
      <c r="N39" s="11" t="s">
        <v>3</v>
      </c>
      <c r="O39" s="11" t="s">
        <v>4</v>
      </c>
      <c r="P39" s="12" t="s">
        <v>5</v>
      </c>
      <c r="Q39" s="13" t="s">
        <v>34</v>
      </c>
      <c r="R39" s="13" t="s">
        <v>35</v>
      </c>
    </row>
    <row r="40" spans="2:19" x14ac:dyDescent="0.25">
      <c r="B40" s="22">
        <v>14</v>
      </c>
      <c r="C40" s="24">
        <v>0.76373599999999997</v>
      </c>
      <c r="D40" s="24">
        <v>0.59463299999999997</v>
      </c>
      <c r="E40" s="24">
        <v>0.91679500000000003</v>
      </c>
      <c r="F40" s="24">
        <v>0.773864</v>
      </c>
      <c r="G40" s="24">
        <v>0.74090900000000004</v>
      </c>
      <c r="H40" s="24">
        <f t="shared" si="5"/>
        <v>0.75798739999999998</v>
      </c>
      <c r="I40" s="25">
        <f t="shared" si="6"/>
        <v>0.76373599999999997</v>
      </c>
      <c r="K40" s="30" t="s">
        <v>27</v>
      </c>
      <c r="L40" s="31">
        <v>0.71977999999999998</v>
      </c>
      <c r="M40" s="31">
        <v>0.64548000000000005</v>
      </c>
      <c r="N40" s="31">
        <v>0.875193</v>
      </c>
      <c r="O40" s="31">
        <v>0.78295499999999996</v>
      </c>
      <c r="P40" s="31">
        <v>0.71477299999999999</v>
      </c>
      <c r="Q40" s="31">
        <f>AVERAGE(L40:P40)</f>
        <v>0.74763619999999997</v>
      </c>
      <c r="R40" s="25">
        <f>MEDIAN(L40:P40)</f>
        <v>0.71977999999999998</v>
      </c>
    </row>
    <row r="41" spans="2:19" x14ac:dyDescent="0.25">
      <c r="B41" s="22">
        <v>15</v>
      </c>
      <c r="C41" s="24">
        <v>0.76373599999999997</v>
      </c>
      <c r="D41" s="24">
        <v>0.59604500000000005</v>
      </c>
      <c r="E41" s="24">
        <v>0.90909099999999998</v>
      </c>
      <c r="F41" s="24">
        <v>0.770455</v>
      </c>
      <c r="G41" s="24">
        <v>0.74204499999999995</v>
      </c>
      <c r="H41" s="24">
        <f t="shared" si="5"/>
        <v>0.75627440000000001</v>
      </c>
      <c r="I41" s="25">
        <f t="shared" si="6"/>
        <v>0.76373599999999997</v>
      </c>
      <c r="K41" s="38" t="s">
        <v>26</v>
      </c>
      <c r="L41" s="39">
        <v>0.55769199999999997</v>
      </c>
      <c r="M41" s="39">
        <v>0.54661000000000004</v>
      </c>
      <c r="N41" s="39">
        <v>0.77503900000000003</v>
      </c>
      <c r="O41" s="39">
        <v>0.604545</v>
      </c>
      <c r="P41" s="39">
        <v>0.41136400000000001</v>
      </c>
      <c r="Q41" s="40">
        <f>AVERAGE(L41:P41)</f>
        <v>0.57904999999999995</v>
      </c>
      <c r="R41" s="41">
        <f>MEDIAN(L41:P41)</f>
        <v>0.55769199999999997</v>
      </c>
      <c r="S41" t="s">
        <v>36</v>
      </c>
    </row>
    <row r="42" spans="2:19" x14ac:dyDescent="0.25">
      <c r="B42" s="22">
        <v>16</v>
      </c>
      <c r="C42" s="24">
        <v>0.76373599999999997</v>
      </c>
      <c r="D42" s="24">
        <v>0.60028199999999998</v>
      </c>
      <c r="E42" s="24">
        <v>0.90754999999999997</v>
      </c>
      <c r="F42" s="24">
        <v>0.770455</v>
      </c>
      <c r="G42" s="24">
        <v>0.746591</v>
      </c>
      <c r="H42" s="24">
        <f t="shared" si="5"/>
        <v>0.75772280000000003</v>
      </c>
      <c r="I42" s="25">
        <f t="shared" si="6"/>
        <v>0.76373599999999997</v>
      </c>
      <c r="Q42" s="25">
        <f>AVERAGE(Q40:Q41)</f>
        <v>0.66334309999999996</v>
      </c>
      <c r="R42" s="25">
        <f>AVERAGE(R40:R41)</f>
        <v>0.63873599999999997</v>
      </c>
    </row>
    <row r="43" spans="2:19" x14ac:dyDescent="0.25">
      <c r="B43" s="22">
        <v>17</v>
      </c>
      <c r="C43" s="24">
        <v>0.76373599999999997</v>
      </c>
      <c r="D43" s="24">
        <v>0.59463299999999997</v>
      </c>
      <c r="E43" s="24">
        <v>0.910632</v>
      </c>
      <c r="F43" s="24">
        <v>0.76704499999999998</v>
      </c>
      <c r="G43" s="24">
        <v>0.74545499999999998</v>
      </c>
      <c r="H43" s="24">
        <f t="shared" si="5"/>
        <v>0.75630019999999987</v>
      </c>
      <c r="I43" s="25">
        <f t="shared" si="6"/>
        <v>0.76373599999999997</v>
      </c>
    </row>
    <row r="44" spans="2:19" x14ac:dyDescent="0.25">
      <c r="B44" s="22">
        <v>18</v>
      </c>
      <c r="C44" s="24">
        <v>0.76373599999999997</v>
      </c>
      <c r="D44" s="24">
        <v>0.60028199999999998</v>
      </c>
      <c r="E44" s="24">
        <v>0.910632</v>
      </c>
      <c r="F44" s="24">
        <v>0.76704499999999998</v>
      </c>
      <c r="G44" s="24">
        <v>0.746591</v>
      </c>
      <c r="H44" s="24">
        <f t="shared" si="5"/>
        <v>0.75765719999999992</v>
      </c>
      <c r="I44" s="25">
        <f t="shared" si="6"/>
        <v>0.76373599999999997</v>
      </c>
    </row>
    <row r="45" spans="2:19" x14ac:dyDescent="0.25">
      <c r="B45" s="22">
        <v>19</v>
      </c>
      <c r="C45" s="24">
        <v>0.76373599999999997</v>
      </c>
      <c r="D45" s="24">
        <v>0.61864399999999997</v>
      </c>
      <c r="E45" s="24">
        <v>0.90909099999999998</v>
      </c>
      <c r="F45" s="24">
        <v>0.77159100000000003</v>
      </c>
      <c r="G45" s="24">
        <v>0.74090900000000004</v>
      </c>
      <c r="H45" s="24">
        <f t="shared" si="5"/>
        <v>0.76079419999999998</v>
      </c>
      <c r="I45" s="25">
        <f t="shared" si="6"/>
        <v>0.76373599999999997</v>
      </c>
    </row>
    <row r="46" spans="2:19" x14ac:dyDescent="0.25">
      <c r="B46" s="22">
        <v>20</v>
      </c>
      <c r="C46" s="24">
        <v>0.76373599999999997</v>
      </c>
      <c r="D46" s="24">
        <v>0.60875699999999999</v>
      </c>
      <c r="E46" s="24">
        <v>0.90292799999999995</v>
      </c>
      <c r="F46" s="24">
        <v>0.77613600000000005</v>
      </c>
      <c r="G46" s="24">
        <v>0.73750000000000004</v>
      </c>
      <c r="H46" s="24">
        <f t="shared" si="5"/>
        <v>0.75781139999999991</v>
      </c>
      <c r="I46" s="25">
        <f t="shared" si="6"/>
        <v>0.76373599999999997</v>
      </c>
    </row>
    <row r="47" spans="2:19" x14ac:dyDescent="0.25">
      <c r="B47" s="22">
        <v>21</v>
      </c>
      <c r="C47" s="24">
        <v>0.76373599999999997</v>
      </c>
      <c r="D47" s="24">
        <v>0.60734500000000002</v>
      </c>
      <c r="E47" s="24">
        <v>0.89998</v>
      </c>
      <c r="F47" s="24">
        <v>0.770455</v>
      </c>
      <c r="G47" s="24">
        <v>0.73863599999999996</v>
      </c>
      <c r="H47" s="24">
        <f t="shared" si="5"/>
        <v>0.75603039999999999</v>
      </c>
      <c r="I47" s="25">
        <f t="shared" si="6"/>
        <v>0.76373599999999997</v>
      </c>
    </row>
    <row r="48" spans="2:19" x14ac:dyDescent="0.25">
      <c r="B48" s="22">
        <v>22</v>
      </c>
      <c r="C48" s="24">
        <v>0.76373599999999997</v>
      </c>
      <c r="D48" s="24">
        <v>0.60451999999999995</v>
      </c>
      <c r="E48" s="24">
        <v>0.90292799999999995</v>
      </c>
      <c r="F48" s="24">
        <v>0.76818200000000003</v>
      </c>
      <c r="G48" s="24">
        <v>0.73977300000000001</v>
      </c>
      <c r="H48" s="24">
        <f t="shared" si="5"/>
        <v>0.75582779999999994</v>
      </c>
      <c r="I48" s="25">
        <f t="shared" si="6"/>
        <v>0.76373599999999997</v>
      </c>
    </row>
    <row r="49" spans="2:9" x14ac:dyDescent="0.25">
      <c r="B49" s="22">
        <v>23</v>
      </c>
      <c r="C49" s="24">
        <v>0.76373599999999997</v>
      </c>
      <c r="D49" s="24">
        <v>0.60593200000000003</v>
      </c>
      <c r="E49" s="24">
        <v>0.89984600000000003</v>
      </c>
      <c r="F49" s="24">
        <v>0.76931799999999995</v>
      </c>
      <c r="G49" s="24">
        <v>0.74431800000000004</v>
      </c>
      <c r="H49" s="24">
        <f t="shared" si="5"/>
        <v>0.75663000000000002</v>
      </c>
      <c r="I49" s="25">
        <f t="shared" si="6"/>
        <v>0.76373599999999997</v>
      </c>
    </row>
    <row r="50" spans="2:9" x14ac:dyDescent="0.25">
      <c r="B50" s="22">
        <v>24</v>
      </c>
      <c r="C50" s="24">
        <v>0.76373599999999997</v>
      </c>
      <c r="D50" s="24">
        <v>0.61016899999999996</v>
      </c>
      <c r="E50" s="24">
        <v>0.89984600000000003</v>
      </c>
      <c r="F50" s="24">
        <v>0.76931799999999995</v>
      </c>
      <c r="G50" s="24">
        <v>0.74090900000000004</v>
      </c>
      <c r="H50" s="24">
        <f t="shared" si="5"/>
        <v>0.75679560000000001</v>
      </c>
      <c r="I50" s="25">
        <f t="shared" si="6"/>
        <v>0.76373599999999997</v>
      </c>
    </row>
    <row r="51" spans="2:9" x14ac:dyDescent="0.25">
      <c r="B51" s="22">
        <v>25</v>
      </c>
      <c r="C51" s="24">
        <v>0.76373599999999997</v>
      </c>
      <c r="D51" s="24">
        <v>0.61158199999999996</v>
      </c>
      <c r="E51" s="24">
        <v>0.90138700000000005</v>
      </c>
      <c r="F51" s="24">
        <v>0.76818200000000003</v>
      </c>
      <c r="G51" s="24">
        <v>0.73977300000000001</v>
      </c>
      <c r="H51" s="24">
        <f t="shared" si="5"/>
        <v>0.75693200000000005</v>
      </c>
      <c r="I51" s="25">
        <f t="shared" si="6"/>
        <v>0.76373599999999997</v>
      </c>
    </row>
    <row r="52" spans="2:9" x14ac:dyDescent="0.25">
      <c r="B52" s="22">
        <v>26</v>
      </c>
      <c r="C52" s="24">
        <v>0.76373599999999997</v>
      </c>
      <c r="D52" s="24">
        <v>0.60734500000000002</v>
      </c>
      <c r="E52" s="24">
        <v>0.90138700000000005</v>
      </c>
      <c r="F52" s="24">
        <v>0.76818200000000003</v>
      </c>
      <c r="G52" s="24">
        <v>0.73977300000000001</v>
      </c>
      <c r="H52" s="24">
        <f t="shared" si="5"/>
        <v>0.7560846</v>
      </c>
      <c r="I52" s="25">
        <f t="shared" si="6"/>
        <v>0.76373599999999997</v>
      </c>
    </row>
    <row r="53" spans="2:9" x14ac:dyDescent="0.25">
      <c r="B53" s="22">
        <v>27</v>
      </c>
      <c r="C53" s="24">
        <v>0.76373599999999997</v>
      </c>
      <c r="D53" s="24">
        <v>0.61158199999999996</v>
      </c>
      <c r="E53" s="24">
        <v>0.90138700000000005</v>
      </c>
      <c r="F53" s="24">
        <v>0.76931799999999995</v>
      </c>
      <c r="G53" s="24">
        <v>0.73863599999999996</v>
      </c>
      <c r="H53" s="24">
        <f t="shared" si="5"/>
        <v>0.75693180000000004</v>
      </c>
      <c r="I53" s="25">
        <f t="shared" si="6"/>
        <v>0.76373599999999997</v>
      </c>
    </row>
    <row r="54" spans="2:9" x14ac:dyDescent="0.25">
      <c r="B54" s="22">
        <v>28</v>
      </c>
      <c r="C54" s="24">
        <v>0.76373599999999997</v>
      </c>
      <c r="D54" s="24">
        <v>0.62005600000000005</v>
      </c>
      <c r="E54" s="24">
        <v>0.89830500000000002</v>
      </c>
      <c r="F54" s="24">
        <v>0.76818200000000003</v>
      </c>
      <c r="G54" s="24">
        <v>0.73636400000000002</v>
      </c>
      <c r="H54" s="24">
        <f t="shared" si="5"/>
        <v>0.75732860000000002</v>
      </c>
      <c r="I54" s="25">
        <f t="shared" si="6"/>
        <v>0.76373599999999997</v>
      </c>
    </row>
    <row r="55" spans="2:9" x14ac:dyDescent="0.25">
      <c r="B55" s="22">
        <v>29</v>
      </c>
      <c r="C55" s="24">
        <v>0.76373599999999997</v>
      </c>
      <c r="D55" s="24">
        <v>0.62711899999999998</v>
      </c>
      <c r="E55" s="24">
        <v>0.90138700000000005</v>
      </c>
      <c r="F55" s="24">
        <v>0.77159100000000003</v>
      </c>
      <c r="G55" s="24">
        <v>0.73636400000000002</v>
      </c>
      <c r="H55" s="24">
        <f t="shared" si="5"/>
        <v>0.76003939999999992</v>
      </c>
      <c r="I55" s="25">
        <f t="shared" si="6"/>
        <v>0.76373599999999997</v>
      </c>
    </row>
    <row r="56" spans="2:9" x14ac:dyDescent="0.25">
      <c r="B56" s="30">
        <v>30</v>
      </c>
      <c r="C56" s="31">
        <v>0.76373599999999997</v>
      </c>
      <c r="D56" s="31">
        <v>0.63418099999999999</v>
      </c>
      <c r="E56" s="31">
        <v>0.90138700000000005</v>
      </c>
      <c r="F56" s="31">
        <v>0.77159100000000003</v>
      </c>
      <c r="G56" s="31">
        <v>0.73636400000000002</v>
      </c>
      <c r="H56" s="35">
        <f>AVERAGE(C56:G56)</f>
        <v>0.76145180000000001</v>
      </c>
      <c r="I56" s="25">
        <f t="shared" si="6"/>
        <v>0.76373599999999997</v>
      </c>
    </row>
    <row r="57" spans="2:9" x14ac:dyDescent="0.25">
      <c r="B57" s="28"/>
      <c r="C57" s="28"/>
      <c r="D57" s="28"/>
      <c r="E57" s="28"/>
      <c r="F57" s="28"/>
      <c r="G57" s="28"/>
      <c r="H57" s="25">
        <f>AVERAGE(H27:H56)</f>
        <v>0.75495246000000005</v>
      </c>
      <c r="I57" s="25">
        <f>AVERAGE(I27:I56)</f>
        <v>0.76369480000000034</v>
      </c>
    </row>
    <row r="59" spans="2:9" x14ac:dyDescent="0.25">
      <c r="B59" s="61" t="s">
        <v>17</v>
      </c>
      <c r="C59" s="61"/>
      <c r="D59" s="61"/>
      <c r="E59" s="61"/>
      <c r="F59" s="61"/>
      <c r="G59" s="61"/>
      <c r="H59" s="61"/>
    </row>
    <row r="60" spans="2:9" x14ac:dyDescent="0.25">
      <c r="B60" s="60" t="s">
        <v>24</v>
      </c>
      <c r="C60" s="57" t="s">
        <v>6</v>
      </c>
      <c r="D60" s="57"/>
      <c r="E60" s="57"/>
      <c r="F60" s="57"/>
      <c r="G60" s="57"/>
      <c r="H60" s="57"/>
    </row>
    <row r="61" spans="2:9" ht="30" x14ac:dyDescent="0.25">
      <c r="B61" s="60"/>
      <c r="C61" s="10" t="s">
        <v>1</v>
      </c>
      <c r="D61" s="11" t="s">
        <v>2</v>
      </c>
      <c r="E61" s="11" t="s">
        <v>3</v>
      </c>
      <c r="F61" s="11" t="s">
        <v>4</v>
      </c>
      <c r="G61" s="12" t="s">
        <v>5</v>
      </c>
      <c r="H61" s="32" t="s">
        <v>30</v>
      </c>
      <c r="I61" s="13" t="s">
        <v>35</v>
      </c>
    </row>
    <row r="62" spans="2:9" x14ac:dyDescent="0.25">
      <c r="B62" s="22">
        <v>50</v>
      </c>
      <c r="C62" s="24">
        <v>0.76510999999999996</v>
      </c>
      <c r="D62" s="24">
        <v>0.57203400000000004</v>
      </c>
      <c r="E62" s="24">
        <v>0.913713</v>
      </c>
      <c r="F62" s="24">
        <v>0.77500000000000002</v>
      </c>
      <c r="G62" s="24">
        <v>0.74545499999999998</v>
      </c>
      <c r="H62" s="33">
        <f t="shared" ref="H62:H71" si="7">AVERAGE(C62:G62)</f>
        <v>0.7542624</v>
      </c>
      <c r="I62" s="25">
        <f>MEDIAN(C62:G62)</f>
        <v>0.76510999999999996</v>
      </c>
    </row>
    <row r="63" spans="2:9" x14ac:dyDescent="0.25">
      <c r="B63" s="22">
        <v>100</v>
      </c>
      <c r="C63" s="24">
        <v>0.76236300000000001</v>
      </c>
      <c r="D63" s="24">
        <v>0.57768399999999998</v>
      </c>
      <c r="E63" s="24">
        <v>0.913713</v>
      </c>
      <c r="F63" s="24">
        <v>0.77840900000000002</v>
      </c>
      <c r="G63" s="24">
        <v>0.74318200000000001</v>
      </c>
      <c r="H63" s="33">
        <f t="shared" si="7"/>
        <v>0.75507019999999991</v>
      </c>
      <c r="I63" s="25">
        <f t="shared" ref="I63:I71" si="8">MEDIAN(C63:G63)</f>
        <v>0.76236300000000001</v>
      </c>
    </row>
    <row r="64" spans="2:9" x14ac:dyDescent="0.25">
      <c r="B64" s="22">
        <v>150</v>
      </c>
      <c r="C64" s="24">
        <v>0.76373599999999997</v>
      </c>
      <c r="D64" s="24">
        <v>0.58474599999999999</v>
      </c>
      <c r="E64" s="24">
        <v>0.91217300000000001</v>
      </c>
      <c r="F64" s="24">
        <v>0.77840900000000002</v>
      </c>
      <c r="G64" s="24">
        <v>0.74204499999999995</v>
      </c>
      <c r="H64" s="33">
        <f t="shared" si="7"/>
        <v>0.75622179999999994</v>
      </c>
      <c r="I64" s="25">
        <f t="shared" si="8"/>
        <v>0.76373599999999997</v>
      </c>
    </row>
    <row r="65" spans="2:9" x14ac:dyDescent="0.25">
      <c r="B65" s="30">
        <v>200</v>
      </c>
      <c r="C65" s="31">
        <v>0.76373599999999997</v>
      </c>
      <c r="D65" s="31">
        <v>0.910632</v>
      </c>
      <c r="E65" s="31">
        <v>0.910632</v>
      </c>
      <c r="F65" s="31">
        <v>0.77727299999999999</v>
      </c>
      <c r="G65" s="31">
        <v>0.74318200000000001</v>
      </c>
      <c r="H65" s="34">
        <f t="shared" si="7"/>
        <v>0.82109100000000002</v>
      </c>
      <c r="I65" s="25">
        <f t="shared" si="8"/>
        <v>0.77727299999999999</v>
      </c>
    </row>
    <row r="66" spans="2:9" x14ac:dyDescent="0.25">
      <c r="B66" s="22">
        <v>250</v>
      </c>
      <c r="C66" s="24">
        <v>0.76236300000000001</v>
      </c>
      <c r="D66" s="24">
        <v>0.59463299999999997</v>
      </c>
      <c r="E66" s="24">
        <v>0.910632</v>
      </c>
      <c r="F66" s="24">
        <v>0.77727299999999999</v>
      </c>
      <c r="G66" s="24">
        <v>0.74431800000000004</v>
      </c>
      <c r="H66" s="33">
        <f t="shared" si="7"/>
        <v>0.75784380000000007</v>
      </c>
      <c r="I66" s="25">
        <f t="shared" si="8"/>
        <v>0.76236300000000001</v>
      </c>
    </row>
    <row r="67" spans="2:9" x14ac:dyDescent="0.25">
      <c r="B67" s="22">
        <v>300</v>
      </c>
      <c r="C67" s="24">
        <v>0.76373599999999997</v>
      </c>
      <c r="D67" s="24">
        <v>0.58615799999999996</v>
      </c>
      <c r="E67" s="24">
        <v>0.91217300000000001</v>
      </c>
      <c r="F67" s="24">
        <v>0.77954500000000004</v>
      </c>
      <c r="G67" s="24">
        <v>0.746591</v>
      </c>
      <c r="H67" s="33">
        <f t="shared" si="7"/>
        <v>0.7576406</v>
      </c>
      <c r="I67" s="25">
        <f t="shared" si="8"/>
        <v>0.76373599999999997</v>
      </c>
    </row>
    <row r="68" spans="2:9" x14ac:dyDescent="0.25">
      <c r="B68" s="22">
        <v>350</v>
      </c>
      <c r="C68" s="24">
        <v>0.76510999999999996</v>
      </c>
      <c r="D68" s="24">
        <v>0.58175699999999997</v>
      </c>
      <c r="E68" s="24">
        <v>0.91217300000000001</v>
      </c>
      <c r="F68" s="24">
        <v>0.77613600000000005</v>
      </c>
      <c r="G68" s="24">
        <v>0.746591</v>
      </c>
      <c r="H68" s="33">
        <f t="shared" si="7"/>
        <v>0.75635340000000006</v>
      </c>
      <c r="I68" s="25">
        <f t="shared" si="8"/>
        <v>0.76510999999999996</v>
      </c>
    </row>
    <row r="69" spans="2:9" x14ac:dyDescent="0.25">
      <c r="B69" s="22">
        <v>400</v>
      </c>
      <c r="C69" s="24">
        <v>0.76510999999999996</v>
      </c>
      <c r="D69" s="24">
        <v>0.591808</v>
      </c>
      <c r="E69" s="24">
        <v>0.91217300000000001</v>
      </c>
      <c r="F69" s="24">
        <v>0.77840900000000002</v>
      </c>
      <c r="G69" s="24">
        <v>0.746591</v>
      </c>
      <c r="H69" s="33">
        <f t="shared" si="7"/>
        <v>0.7588182</v>
      </c>
      <c r="I69" s="25">
        <f t="shared" si="8"/>
        <v>0.76510999999999996</v>
      </c>
    </row>
    <row r="70" spans="2:9" x14ac:dyDescent="0.25">
      <c r="B70" s="22">
        <v>450</v>
      </c>
      <c r="C70" s="24">
        <v>0.76236300000000001</v>
      </c>
      <c r="D70" s="24">
        <v>0.58898300000000003</v>
      </c>
      <c r="E70" s="24">
        <v>0.91217300000000001</v>
      </c>
      <c r="F70" s="24">
        <v>0.77954500000000004</v>
      </c>
      <c r="G70" s="24">
        <v>0.74545499999999998</v>
      </c>
      <c r="H70" s="33">
        <f t="shared" si="7"/>
        <v>0.75770380000000004</v>
      </c>
      <c r="I70" s="25">
        <f t="shared" si="8"/>
        <v>0.76236300000000001</v>
      </c>
    </row>
    <row r="71" spans="2:9" x14ac:dyDescent="0.25">
      <c r="B71" s="22">
        <v>500</v>
      </c>
      <c r="C71" s="24">
        <v>0.76236300000000001</v>
      </c>
      <c r="D71" s="24">
        <v>0.58757099999999995</v>
      </c>
      <c r="E71" s="24">
        <v>0.910632</v>
      </c>
      <c r="F71" s="24">
        <v>0.77954500000000004</v>
      </c>
      <c r="G71" s="24">
        <v>0.746591</v>
      </c>
      <c r="H71" s="33">
        <f t="shared" si="7"/>
        <v>0.75734040000000002</v>
      </c>
      <c r="I71" s="25">
        <f t="shared" si="8"/>
        <v>0.76236300000000001</v>
      </c>
    </row>
    <row r="72" spans="2:9" x14ac:dyDescent="0.25">
      <c r="B72" s="62"/>
      <c r="C72" s="62"/>
      <c r="D72" s="62"/>
      <c r="E72" s="62"/>
      <c r="F72" s="62"/>
      <c r="G72" s="62"/>
      <c r="H72" s="25">
        <f>AVERAGE(H62:H71)</f>
        <v>0.76323456000000012</v>
      </c>
      <c r="I72" s="25">
        <f>AVERAGE(I62:I71)</f>
        <v>0.76495270000000004</v>
      </c>
    </row>
  </sheetData>
  <mergeCells count="19">
    <mergeCell ref="B59:H59"/>
    <mergeCell ref="B60:B61"/>
    <mergeCell ref="C60:H60"/>
    <mergeCell ref="B72:G72"/>
    <mergeCell ref="K37:Q37"/>
    <mergeCell ref="K38:K39"/>
    <mergeCell ref="L38:Q38"/>
    <mergeCell ref="K4:Q4"/>
    <mergeCell ref="K5:K6"/>
    <mergeCell ref="L5:Q5"/>
    <mergeCell ref="B24:H24"/>
    <mergeCell ref="B25:B26"/>
    <mergeCell ref="C25:H25"/>
    <mergeCell ref="B5:B6"/>
    <mergeCell ref="C5:H5"/>
    <mergeCell ref="B4:H4"/>
    <mergeCell ref="K12:Q12"/>
    <mergeCell ref="K13:K14"/>
    <mergeCell ref="L13:Q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0"/>
  <sheetViews>
    <sheetView tabSelected="1" zoomScale="25" zoomScaleNormal="25" workbookViewId="0">
      <selection activeCell="AC82" sqref="AC82"/>
    </sheetView>
  </sheetViews>
  <sheetFormatPr defaultRowHeight="15" x14ac:dyDescent="0.25"/>
  <cols>
    <col min="1" max="1" width="29.42578125" customWidth="1"/>
    <col min="2" max="2" width="9" customWidth="1"/>
    <col min="3" max="3" width="11.28515625" customWidth="1"/>
    <col min="17" max="17" width="9.7109375" customWidth="1"/>
  </cols>
  <sheetData>
    <row r="1" spans="1:62" ht="27.75" customHeight="1" x14ac:dyDescent="0.25">
      <c r="A1" s="61" t="s">
        <v>37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</row>
    <row r="2" spans="1:62" x14ac:dyDescent="0.25">
      <c r="A2" s="49" t="s">
        <v>38</v>
      </c>
      <c r="B2" s="50">
        <v>1</v>
      </c>
      <c r="C2" s="50">
        <v>3</v>
      </c>
      <c r="D2" s="50">
        <v>5</v>
      </c>
      <c r="E2" s="50">
        <v>7</v>
      </c>
      <c r="F2" s="50">
        <v>9</v>
      </c>
      <c r="G2" s="50">
        <v>11</v>
      </c>
      <c r="H2" s="50">
        <v>13</v>
      </c>
      <c r="I2" s="50">
        <v>15</v>
      </c>
      <c r="J2" s="50">
        <v>17</v>
      </c>
      <c r="K2" s="50">
        <v>19</v>
      </c>
      <c r="L2" s="50">
        <v>21</v>
      </c>
      <c r="M2" s="50">
        <v>23</v>
      </c>
      <c r="N2" s="50">
        <v>25</v>
      </c>
      <c r="O2" s="50">
        <v>27</v>
      </c>
      <c r="P2" s="50">
        <v>29</v>
      </c>
      <c r="Q2" s="50">
        <v>1</v>
      </c>
      <c r="R2" s="50">
        <v>3</v>
      </c>
      <c r="S2" s="50">
        <v>5</v>
      </c>
      <c r="T2" s="50">
        <v>7</v>
      </c>
      <c r="U2" s="50">
        <v>9</v>
      </c>
      <c r="V2" s="50">
        <v>11</v>
      </c>
      <c r="W2" s="50">
        <v>13</v>
      </c>
      <c r="X2" s="50">
        <v>15</v>
      </c>
      <c r="Y2" s="50">
        <v>17</v>
      </c>
      <c r="Z2" s="50">
        <v>19</v>
      </c>
      <c r="AA2" s="50">
        <v>21</v>
      </c>
      <c r="AB2" s="50">
        <v>23</v>
      </c>
      <c r="AC2" s="50">
        <v>25</v>
      </c>
      <c r="AD2" s="50">
        <v>27</v>
      </c>
      <c r="AE2" s="50">
        <v>29</v>
      </c>
    </row>
    <row r="3" spans="1:62" x14ac:dyDescent="0.25">
      <c r="A3" s="45" t="s">
        <v>1</v>
      </c>
      <c r="B3" s="46">
        <v>0.78983499999999995</v>
      </c>
      <c r="C3" s="46">
        <v>0.78708800000000001</v>
      </c>
      <c r="D3" s="46">
        <v>0.788462</v>
      </c>
      <c r="E3" s="46">
        <v>0.77884600000000004</v>
      </c>
      <c r="F3" s="46">
        <v>0.77609899999999998</v>
      </c>
      <c r="G3" s="46">
        <v>0.76373599999999997</v>
      </c>
      <c r="H3" s="46">
        <v>0.75961500000000004</v>
      </c>
      <c r="I3" s="46">
        <v>0.76236300000000001</v>
      </c>
      <c r="J3" s="46">
        <v>0.75961500000000004</v>
      </c>
      <c r="K3" s="46">
        <v>0.75961500000000004</v>
      </c>
      <c r="L3" s="46">
        <v>0.76098900000000003</v>
      </c>
      <c r="M3" s="46">
        <v>0.76098900000000003</v>
      </c>
      <c r="N3" s="46">
        <v>0.76098900000000003</v>
      </c>
      <c r="O3" s="46">
        <v>0.76236300000000001</v>
      </c>
      <c r="P3" s="46">
        <v>0.76236300000000001</v>
      </c>
      <c r="Q3" s="43">
        <f>_xlfn.RANK.AVG(B3,B3:P3)</f>
        <v>1</v>
      </c>
      <c r="R3" s="43">
        <f>_xlfn.RANK.AVG(C3,B3:P3)</f>
        <v>3</v>
      </c>
      <c r="S3" s="43">
        <f>_xlfn.RANK.AVG(D3,B3:P3)</f>
        <v>2</v>
      </c>
      <c r="T3" s="43">
        <f>_xlfn.RANK.AVG(E3,B3:P3)</f>
        <v>4</v>
      </c>
      <c r="U3" s="43">
        <f>_xlfn.RANK.AVG(F3,B3:P3)</f>
        <v>5</v>
      </c>
      <c r="V3" s="43">
        <f>_xlfn.RANK.AVG(G3,B3:P3)</f>
        <v>6</v>
      </c>
      <c r="W3" s="43">
        <f>_xlfn.RANK.AVG(H3,B3:P3)</f>
        <v>14</v>
      </c>
      <c r="X3" s="43">
        <f>_xlfn.RANK.AVG(I3,B3:P3)</f>
        <v>8</v>
      </c>
      <c r="Y3" s="43">
        <f>_xlfn.RANK.AVG(J3,B3:P3)</f>
        <v>14</v>
      </c>
      <c r="Z3" s="43">
        <f>_xlfn.RANK.AVG(K3,B3:P3)</f>
        <v>14</v>
      </c>
      <c r="AA3" s="43">
        <f>_xlfn.RANK.AVG(L3,B3:P3)</f>
        <v>11</v>
      </c>
      <c r="AB3" s="43">
        <f>_xlfn.RANK.AVG(M3,B3:P3)</f>
        <v>11</v>
      </c>
      <c r="AC3" s="43">
        <f>_xlfn.RANK.AVG(N3,B3:P3)</f>
        <v>11</v>
      </c>
      <c r="AD3" s="43">
        <f>_xlfn.RANK.AVG(O3,B3:P3)</f>
        <v>8</v>
      </c>
      <c r="AE3" s="43">
        <f>_xlfn.RANK.AVG(P3,B3:P3)</f>
        <v>8</v>
      </c>
      <c r="AF3">
        <f>COUNTIF(Q3:AE3,1)</f>
        <v>1</v>
      </c>
    </row>
    <row r="4" spans="1:62" x14ac:dyDescent="0.25">
      <c r="A4" s="47" t="s">
        <v>2</v>
      </c>
      <c r="B4" s="46">
        <v>0.62570599999999998</v>
      </c>
      <c r="C4" s="46">
        <v>0.617232</v>
      </c>
      <c r="D4" s="46">
        <v>0.617232</v>
      </c>
      <c r="E4" s="46">
        <v>0.617232</v>
      </c>
      <c r="F4" s="46">
        <v>0.617232</v>
      </c>
      <c r="G4" s="46">
        <v>0.63983100000000004</v>
      </c>
      <c r="H4" s="46">
        <v>0.64124300000000001</v>
      </c>
      <c r="I4" s="46">
        <v>0.658192</v>
      </c>
      <c r="J4" s="46">
        <v>0.65395499999999995</v>
      </c>
      <c r="K4" s="46">
        <v>0.64830500000000002</v>
      </c>
      <c r="L4" s="46">
        <v>0.64689300000000005</v>
      </c>
      <c r="M4" s="46">
        <v>0.64689300000000005</v>
      </c>
      <c r="N4" s="46">
        <v>0.63135600000000003</v>
      </c>
      <c r="O4" s="46">
        <v>0.62570599999999998</v>
      </c>
      <c r="P4" s="46">
        <v>0.63135600000000003</v>
      </c>
      <c r="Q4" s="43">
        <f>_xlfn.RANK.AVG(B4,B4:P4)</f>
        <v>10.5</v>
      </c>
      <c r="R4" s="43">
        <f>_xlfn.RANK.AVG(C4,B4:P4)</f>
        <v>13.5</v>
      </c>
      <c r="S4" s="43">
        <f t="shared" ref="S4:S7" si="0">_xlfn.RANK.AVG(D4,B4:P4)</f>
        <v>13.5</v>
      </c>
      <c r="T4" s="43">
        <f t="shared" ref="T4:T7" si="1">_xlfn.RANK.AVG(E4,B4:P4)</f>
        <v>13.5</v>
      </c>
      <c r="U4" s="43">
        <f t="shared" ref="U4:U7" si="2">_xlfn.RANK.AVG(F4,B4:P4)</f>
        <v>13.5</v>
      </c>
      <c r="V4" s="43">
        <f t="shared" ref="V4:V7" si="3">_xlfn.RANK.AVG(G4,B4:P4)</f>
        <v>7</v>
      </c>
      <c r="W4" s="43">
        <f t="shared" ref="W4:W7" si="4">_xlfn.RANK.AVG(H4,B4:P4)</f>
        <v>6</v>
      </c>
      <c r="X4" s="43">
        <f t="shared" ref="X4:X7" si="5">_xlfn.RANK.AVG(I4,B4:P4)</f>
        <v>1</v>
      </c>
      <c r="Y4" s="43">
        <f t="shared" ref="Y4:Y7" si="6">_xlfn.RANK.AVG(J4,B4:P4)</f>
        <v>2</v>
      </c>
      <c r="Z4" s="43">
        <f t="shared" ref="Z4:Z7" si="7">_xlfn.RANK.AVG(K4,B4:P4)</f>
        <v>3</v>
      </c>
      <c r="AA4" s="43">
        <f t="shared" ref="AA4:AA7" si="8">_xlfn.RANK.AVG(L4,B4:P4)</f>
        <v>4.5</v>
      </c>
      <c r="AB4" s="43">
        <f t="shared" ref="AB4:AB7" si="9">_xlfn.RANK.AVG(M4,B4:P4)</f>
        <v>4.5</v>
      </c>
      <c r="AC4" s="43">
        <f t="shared" ref="AC4:AC7" si="10">_xlfn.RANK.AVG(N4,B4:P4)</f>
        <v>8.5</v>
      </c>
      <c r="AD4" s="43">
        <f t="shared" ref="AD4:AD7" si="11">_xlfn.RANK.AVG(O4,B4:P4)</f>
        <v>10.5</v>
      </c>
      <c r="AE4" s="43">
        <f t="shared" ref="AE4:AE7" si="12">_xlfn.RANK.AVG(P4,B4:P4)</f>
        <v>8.5</v>
      </c>
      <c r="AF4">
        <f t="shared" ref="AF4:AF7" si="13">COUNTIF(Q4:AE4,1)</f>
        <v>1</v>
      </c>
    </row>
    <row r="5" spans="1:62" x14ac:dyDescent="0.25">
      <c r="A5" s="47" t="s">
        <v>3</v>
      </c>
      <c r="B5" s="46">
        <v>0.91525400000000001</v>
      </c>
      <c r="C5" s="46">
        <v>0.91525400000000001</v>
      </c>
      <c r="D5" s="46">
        <v>0.91987699999999994</v>
      </c>
      <c r="E5" s="46">
        <v>0.91679500000000003</v>
      </c>
      <c r="F5" s="46">
        <v>0.913713</v>
      </c>
      <c r="G5" s="46">
        <v>0.91679500000000003</v>
      </c>
      <c r="H5" s="46">
        <v>0.91833600000000004</v>
      </c>
      <c r="I5" s="46">
        <v>0.91833600000000004</v>
      </c>
      <c r="J5" s="46">
        <v>0.91217300000000001</v>
      </c>
      <c r="K5" s="46">
        <v>0.91679500000000003</v>
      </c>
      <c r="L5" s="46">
        <v>0.91679500000000003</v>
      </c>
      <c r="M5" s="46">
        <v>0.910632</v>
      </c>
      <c r="N5" s="46">
        <v>0.910632</v>
      </c>
      <c r="O5" s="46">
        <v>0.90909099999999998</v>
      </c>
      <c r="P5" s="46">
        <v>0.90909099999999998</v>
      </c>
      <c r="Q5" s="43">
        <f t="shared" ref="Q5:Q7" si="14">_xlfn.RANK.AVG(B5,B5:P5)</f>
        <v>8.5</v>
      </c>
      <c r="R5" s="43">
        <f t="shared" ref="R5:R7" si="15">_xlfn.RANK.AVG(C5,B5:P5)</f>
        <v>8.5</v>
      </c>
      <c r="S5" s="43">
        <f t="shared" si="0"/>
        <v>1</v>
      </c>
      <c r="T5" s="43">
        <f t="shared" si="1"/>
        <v>5.5</v>
      </c>
      <c r="U5" s="43">
        <f t="shared" si="2"/>
        <v>10</v>
      </c>
      <c r="V5" s="43">
        <f t="shared" si="3"/>
        <v>5.5</v>
      </c>
      <c r="W5" s="43">
        <f t="shared" si="4"/>
        <v>2.5</v>
      </c>
      <c r="X5" s="43">
        <f t="shared" si="5"/>
        <v>2.5</v>
      </c>
      <c r="Y5" s="43">
        <f t="shared" si="6"/>
        <v>11</v>
      </c>
      <c r="Z5" s="43">
        <f t="shared" si="7"/>
        <v>5.5</v>
      </c>
      <c r="AA5" s="43">
        <f t="shared" si="8"/>
        <v>5.5</v>
      </c>
      <c r="AB5" s="43">
        <f t="shared" si="9"/>
        <v>12.5</v>
      </c>
      <c r="AC5" s="43">
        <f t="shared" si="10"/>
        <v>12.5</v>
      </c>
      <c r="AD5" s="43">
        <f t="shared" si="11"/>
        <v>14.5</v>
      </c>
      <c r="AE5" s="43">
        <f t="shared" si="12"/>
        <v>14.5</v>
      </c>
      <c r="AF5">
        <f t="shared" si="13"/>
        <v>1</v>
      </c>
    </row>
    <row r="6" spans="1:62" x14ac:dyDescent="0.25">
      <c r="A6" s="47" t="s">
        <v>4</v>
      </c>
      <c r="B6" s="46">
        <v>0.79886400000000002</v>
      </c>
      <c r="C6" s="46">
        <v>0.79090899999999997</v>
      </c>
      <c r="D6" s="46">
        <v>0.78977299999999995</v>
      </c>
      <c r="E6" s="46">
        <v>0.792045</v>
      </c>
      <c r="F6" s="46">
        <v>0.78749999999999998</v>
      </c>
      <c r="G6" s="46">
        <v>0.77613600000000005</v>
      </c>
      <c r="H6" s="46">
        <v>0.773864</v>
      </c>
      <c r="I6" s="46">
        <v>0.773864</v>
      </c>
      <c r="J6" s="46">
        <v>0.77613600000000005</v>
      </c>
      <c r="K6" s="46">
        <v>0.76249999999999996</v>
      </c>
      <c r="L6" s="46">
        <v>0.76022699999999999</v>
      </c>
      <c r="M6" s="46">
        <v>0.75681799999999999</v>
      </c>
      <c r="N6" s="46">
        <v>0.75681799999999999</v>
      </c>
      <c r="O6" s="46">
        <v>0.75568199999999996</v>
      </c>
      <c r="P6" s="46">
        <v>0.75568199999999996</v>
      </c>
      <c r="Q6" s="43">
        <f t="shared" si="14"/>
        <v>1</v>
      </c>
      <c r="R6" s="43">
        <f t="shared" si="15"/>
        <v>3</v>
      </c>
      <c r="S6" s="43">
        <f t="shared" si="0"/>
        <v>4</v>
      </c>
      <c r="T6" s="43">
        <f t="shared" si="1"/>
        <v>2</v>
      </c>
      <c r="U6" s="43">
        <f t="shared" si="2"/>
        <v>5</v>
      </c>
      <c r="V6" s="43">
        <f t="shared" si="3"/>
        <v>6.5</v>
      </c>
      <c r="W6" s="43">
        <f t="shared" si="4"/>
        <v>8.5</v>
      </c>
      <c r="X6" s="43">
        <f t="shared" si="5"/>
        <v>8.5</v>
      </c>
      <c r="Y6" s="43">
        <f t="shared" si="6"/>
        <v>6.5</v>
      </c>
      <c r="Z6" s="43">
        <f t="shared" si="7"/>
        <v>10</v>
      </c>
      <c r="AA6" s="43">
        <f t="shared" si="8"/>
        <v>11</v>
      </c>
      <c r="AB6" s="43">
        <f t="shared" si="9"/>
        <v>12.5</v>
      </c>
      <c r="AC6" s="43">
        <f t="shared" si="10"/>
        <v>12.5</v>
      </c>
      <c r="AD6" s="43">
        <f t="shared" si="11"/>
        <v>14.5</v>
      </c>
      <c r="AE6" s="43">
        <f t="shared" si="12"/>
        <v>14.5</v>
      </c>
      <c r="AF6">
        <f t="shared" si="13"/>
        <v>1</v>
      </c>
    </row>
    <row r="7" spans="1:62" ht="16.5" customHeight="1" x14ac:dyDescent="0.25">
      <c r="A7" s="48" t="s">
        <v>5</v>
      </c>
      <c r="B7" s="46">
        <v>0.79090899999999997</v>
      </c>
      <c r="C7" s="46">
        <v>0.78409099999999998</v>
      </c>
      <c r="D7" s="46">
        <v>0.78977299999999995</v>
      </c>
      <c r="E7" s="46">
        <v>0.77840900000000002</v>
      </c>
      <c r="F7" s="46">
        <v>0.773864</v>
      </c>
      <c r="G7" s="46">
        <v>0.76818200000000003</v>
      </c>
      <c r="H7" s="46">
        <v>0.76477300000000004</v>
      </c>
      <c r="I7" s="46">
        <v>0.76249999999999996</v>
      </c>
      <c r="J7" s="46">
        <v>0.75454500000000002</v>
      </c>
      <c r="K7" s="46">
        <v>0.75795500000000005</v>
      </c>
      <c r="L7" s="46">
        <v>0.75909099999999996</v>
      </c>
      <c r="M7" s="46">
        <v>0.75795500000000005</v>
      </c>
      <c r="N7" s="46">
        <v>0.75795500000000005</v>
      </c>
      <c r="O7" s="46">
        <v>0.75681799999999999</v>
      </c>
      <c r="P7" s="46">
        <v>0.75454500000000002</v>
      </c>
      <c r="Q7" s="43">
        <f t="shared" si="14"/>
        <v>1</v>
      </c>
      <c r="R7" s="43">
        <f t="shared" si="15"/>
        <v>3</v>
      </c>
      <c r="S7" s="43">
        <f t="shared" si="0"/>
        <v>2</v>
      </c>
      <c r="T7" s="43">
        <f t="shared" si="1"/>
        <v>4</v>
      </c>
      <c r="U7" s="43">
        <f t="shared" si="2"/>
        <v>5</v>
      </c>
      <c r="V7" s="43">
        <f t="shared" si="3"/>
        <v>6</v>
      </c>
      <c r="W7" s="43">
        <f t="shared" si="4"/>
        <v>7</v>
      </c>
      <c r="X7" s="43">
        <f t="shared" si="5"/>
        <v>8</v>
      </c>
      <c r="Y7" s="43">
        <f t="shared" si="6"/>
        <v>14.5</v>
      </c>
      <c r="Z7" s="43">
        <f t="shared" si="7"/>
        <v>11</v>
      </c>
      <c r="AA7" s="43">
        <f t="shared" si="8"/>
        <v>9</v>
      </c>
      <c r="AB7" s="43">
        <f t="shared" si="9"/>
        <v>11</v>
      </c>
      <c r="AC7" s="43">
        <f t="shared" si="10"/>
        <v>11</v>
      </c>
      <c r="AD7" s="43">
        <f t="shared" si="11"/>
        <v>13</v>
      </c>
      <c r="AE7" s="43">
        <f t="shared" si="12"/>
        <v>14.5</v>
      </c>
      <c r="AF7">
        <f t="shared" si="13"/>
        <v>1</v>
      </c>
    </row>
    <row r="8" spans="1:62" x14ac:dyDescent="0.25">
      <c r="A8" s="51" t="s">
        <v>28</v>
      </c>
      <c r="B8" s="52">
        <f>AVERAGE(B3:B7)</f>
        <v>0.78411360000000008</v>
      </c>
      <c r="C8" s="52">
        <f t="shared" ref="C8:P8" si="16">AVERAGE(C3:C7)</f>
        <v>0.77891480000000013</v>
      </c>
      <c r="D8" s="52">
        <f t="shared" si="16"/>
        <v>0.78102339999999992</v>
      </c>
      <c r="E8" s="52">
        <f t="shared" si="16"/>
        <v>0.77666539999999995</v>
      </c>
      <c r="F8" s="52">
        <f t="shared" si="16"/>
        <v>0.77368159999999997</v>
      </c>
      <c r="G8" s="52">
        <f t="shared" si="16"/>
        <v>0.77293600000000007</v>
      </c>
      <c r="H8" s="52">
        <f t="shared" si="16"/>
        <v>0.77156619999999998</v>
      </c>
      <c r="I8" s="52">
        <f t="shared" si="16"/>
        <v>0.77505100000000005</v>
      </c>
      <c r="J8" s="52">
        <f t="shared" si="16"/>
        <v>0.7712848000000001</v>
      </c>
      <c r="K8" s="52">
        <f t="shared" si="16"/>
        <v>0.76903400000000011</v>
      </c>
      <c r="L8" s="52">
        <f t="shared" si="16"/>
        <v>0.76879900000000012</v>
      </c>
      <c r="M8" s="52">
        <f t="shared" si="16"/>
        <v>0.76665739999999993</v>
      </c>
      <c r="N8" s="52">
        <f t="shared" si="16"/>
        <v>0.76355000000000006</v>
      </c>
      <c r="O8" s="52">
        <f t="shared" si="16"/>
        <v>0.76193200000000005</v>
      </c>
      <c r="P8" s="52">
        <f t="shared" si="16"/>
        <v>0.76260740000000005</v>
      </c>
      <c r="Q8" s="44">
        <f>AVERAGE(Q3:Q7)</f>
        <v>4.4000000000000004</v>
      </c>
      <c r="R8" s="43">
        <f t="shared" ref="Q8:AE8" si="17">AVERAGE(R3:R7)</f>
        <v>6.2</v>
      </c>
      <c r="S8" s="43">
        <f t="shared" si="17"/>
        <v>4.5</v>
      </c>
      <c r="T8" s="43">
        <f t="shared" si="17"/>
        <v>5.8</v>
      </c>
      <c r="U8" s="43">
        <f t="shared" si="17"/>
        <v>7.7</v>
      </c>
      <c r="V8" s="43">
        <f t="shared" si="17"/>
        <v>6.2</v>
      </c>
      <c r="W8" s="43">
        <f t="shared" si="17"/>
        <v>7.6</v>
      </c>
      <c r="X8" s="43">
        <f t="shared" si="17"/>
        <v>5.6</v>
      </c>
      <c r="Y8" s="43">
        <f t="shared" si="17"/>
        <v>9.6</v>
      </c>
      <c r="Z8" s="43">
        <f t="shared" si="17"/>
        <v>8.6999999999999993</v>
      </c>
      <c r="AA8" s="43">
        <f t="shared" si="17"/>
        <v>8.1999999999999993</v>
      </c>
      <c r="AB8" s="43">
        <f t="shared" si="17"/>
        <v>10.3</v>
      </c>
      <c r="AC8" s="43">
        <f t="shared" si="17"/>
        <v>11.1</v>
      </c>
      <c r="AD8" s="43">
        <f t="shared" si="17"/>
        <v>12.1</v>
      </c>
      <c r="AE8" s="43">
        <f t="shared" si="17"/>
        <v>12</v>
      </c>
    </row>
    <row r="9" spans="1:62" ht="15" customHeight="1" x14ac:dyDescent="0.25">
      <c r="A9" s="51" t="s">
        <v>39</v>
      </c>
      <c r="B9" s="53">
        <f>COUNTIF(Q3:Q7,1)</f>
        <v>3</v>
      </c>
      <c r="C9" s="53">
        <f t="shared" ref="C9:P9" si="18">COUNTIF(R3:R7,1)</f>
        <v>0</v>
      </c>
      <c r="D9" s="53">
        <f t="shared" si="18"/>
        <v>1</v>
      </c>
      <c r="E9" s="53">
        <f t="shared" si="18"/>
        <v>0</v>
      </c>
      <c r="F9" s="53">
        <f t="shared" si="18"/>
        <v>0</v>
      </c>
      <c r="G9" s="53">
        <f t="shared" si="18"/>
        <v>0</v>
      </c>
      <c r="H9" s="53">
        <f t="shared" si="18"/>
        <v>0</v>
      </c>
      <c r="I9" s="53">
        <f t="shared" si="18"/>
        <v>1</v>
      </c>
      <c r="J9" s="53">
        <f t="shared" si="18"/>
        <v>0</v>
      </c>
      <c r="K9" s="53">
        <f t="shared" si="18"/>
        <v>0</v>
      </c>
      <c r="L9" s="53">
        <f t="shared" si="18"/>
        <v>0</v>
      </c>
      <c r="M9" s="53">
        <f t="shared" si="18"/>
        <v>0</v>
      </c>
      <c r="N9" s="53">
        <f t="shared" si="18"/>
        <v>0</v>
      </c>
      <c r="O9" s="53">
        <f t="shared" si="18"/>
        <v>0</v>
      </c>
      <c r="P9" s="53">
        <f t="shared" si="18"/>
        <v>0</v>
      </c>
    </row>
    <row r="10" spans="1:62" x14ac:dyDescent="0.25">
      <c r="A10" s="51" t="s">
        <v>40</v>
      </c>
      <c r="B10" s="42">
        <f>Q8</f>
        <v>4.4000000000000004</v>
      </c>
      <c r="C10" s="42">
        <f t="shared" ref="C10:P10" si="19">R8</f>
        <v>6.2</v>
      </c>
      <c r="D10" s="42">
        <f t="shared" si="19"/>
        <v>4.5</v>
      </c>
      <c r="E10" s="42">
        <f t="shared" si="19"/>
        <v>5.8</v>
      </c>
      <c r="F10" s="42">
        <f t="shared" si="19"/>
        <v>7.7</v>
      </c>
      <c r="G10" s="42">
        <f t="shared" si="19"/>
        <v>6.2</v>
      </c>
      <c r="H10" s="42">
        <f t="shared" si="19"/>
        <v>7.6</v>
      </c>
      <c r="I10" s="42">
        <f t="shared" si="19"/>
        <v>5.6</v>
      </c>
      <c r="J10" s="42">
        <f t="shared" si="19"/>
        <v>9.6</v>
      </c>
      <c r="K10" s="42">
        <f t="shared" si="19"/>
        <v>8.6999999999999993</v>
      </c>
      <c r="L10" s="42">
        <f t="shared" si="19"/>
        <v>8.1999999999999993</v>
      </c>
      <c r="M10" s="42">
        <f t="shared" si="19"/>
        <v>10.3</v>
      </c>
      <c r="N10" s="42">
        <f t="shared" si="19"/>
        <v>11.1</v>
      </c>
      <c r="O10" s="42">
        <f t="shared" si="19"/>
        <v>12.1</v>
      </c>
      <c r="P10" s="42">
        <f t="shared" si="19"/>
        <v>12</v>
      </c>
    </row>
    <row r="13" spans="1:62" ht="27" customHeight="1" x14ac:dyDescent="0.25">
      <c r="A13" s="61" t="s">
        <v>42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</row>
    <row r="14" spans="1:62" x14ac:dyDescent="0.25">
      <c r="A14" s="66" t="s">
        <v>16</v>
      </c>
      <c r="B14" s="50">
        <v>1</v>
      </c>
      <c r="C14" s="50">
        <v>2</v>
      </c>
      <c r="D14" s="50">
        <v>3</v>
      </c>
      <c r="E14" s="50">
        <v>4</v>
      </c>
      <c r="F14" s="50">
        <v>5</v>
      </c>
      <c r="G14" s="50">
        <v>6</v>
      </c>
      <c r="H14" s="50">
        <v>7</v>
      </c>
      <c r="I14" s="50">
        <v>8</v>
      </c>
      <c r="J14" s="50">
        <v>9</v>
      </c>
      <c r="K14" s="50">
        <v>10</v>
      </c>
      <c r="L14" s="50">
        <v>11</v>
      </c>
      <c r="M14" s="50">
        <v>12</v>
      </c>
      <c r="N14" s="50">
        <v>13</v>
      </c>
      <c r="O14" s="50">
        <v>14</v>
      </c>
      <c r="P14" s="50">
        <v>15</v>
      </c>
      <c r="Q14" s="50">
        <v>16</v>
      </c>
      <c r="R14" s="50">
        <v>17</v>
      </c>
      <c r="S14" s="50">
        <v>18</v>
      </c>
      <c r="T14" s="50">
        <v>19</v>
      </c>
      <c r="U14" s="50">
        <v>20</v>
      </c>
      <c r="V14" s="50">
        <v>21</v>
      </c>
      <c r="W14" s="50">
        <v>22</v>
      </c>
      <c r="X14" s="50">
        <v>23</v>
      </c>
      <c r="Y14" s="50">
        <v>24</v>
      </c>
      <c r="Z14" s="50">
        <v>25</v>
      </c>
      <c r="AA14" s="50">
        <v>26</v>
      </c>
      <c r="AB14" s="50">
        <v>27</v>
      </c>
      <c r="AC14" s="50">
        <v>28</v>
      </c>
      <c r="AD14" s="50">
        <v>29</v>
      </c>
      <c r="AE14" s="50">
        <v>30</v>
      </c>
      <c r="AF14" s="50">
        <v>1</v>
      </c>
      <c r="AG14" s="50">
        <v>2</v>
      </c>
      <c r="AH14" s="50">
        <v>3</v>
      </c>
      <c r="AI14" s="50">
        <v>4</v>
      </c>
      <c r="AJ14" s="50">
        <v>5</v>
      </c>
      <c r="AK14" s="50">
        <v>6</v>
      </c>
      <c r="AL14" s="50">
        <v>7</v>
      </c>
      <c r="AM14" s="50">
        <v>8</v>
      </c>
      <c r="AN14" s="50">
        <v>9</v>
      </c>
      <c r="AO14" s="50">
        <v>10</v>
      </c>
      <c r="AP14" s="50">
        <v>11</v>
      </c>
      <c r="AQ14" s="50">
        <v>12</v>
      </c>
      <c r="AR14" s="50">
        <v>13</v>
      </c>
      <c r="AS14" s="50">
        <v>14</v>
      </c>
      <c r="AT14" s="50">
        <v>15</v>
      </c>
      <c r="AU14" s="50">
        <v>16</v>
      </c>
      <c r="AV14" s="50">
        <v>17</v>
      </c>
      <c r="AW14" s="50">
        <v>18</v>
      </c>
      <c r="AX14" s="50">
        <v>19</v>
      </c>
      <c r="AY14" s="50">
        <v>20</v>
      </c>
      <c r="AZ14" s="50">
        <v>21</v>
      </c>
      <c r="BA14" s="50">
        <v>22</v>
      </c>
      <c r="BB14" s="50">
        <v>23</v>
      </c>
      <c r="BC14" s="50">
        <v>24</v>
      </c>
      <c r="BD14" s="50">
        <v>25</v>
      </c>
      <c r="BE14" s="50">
        <v>26</v>
      </c>
      <c r="BF14" s="50">
        <v>27</v>
      </c>
      <c r="BG14" s="50">
        <v>28</v>
      </c>
      <c r="BH14" s="50">
        <v>29</v>
      </c>
      <c r="BI14" s="50">
        <v>30</v>
      </c>
    </row>
    <row r="15" spans="1:62" x14ac:dyDescent="0.25">
      <c r="A15" s="67" t="s">
        <v>1</v>
      </c>
      <c r="B15" s="46">
        <v>0.76373599999999997</v>
      </c>
      <c r="C15" s="46">
        <v>0.76373599999999997</v>
      </c>
      <c r="D15" s="46">
        <v>0.76373599999999997</v>
      </c>
      <c r="E15" s="46">
        <v>0.76373599999999997</v>
      </c>
      <c r="F15" s="46">
        <v>0.76373599999999997</v>
      </c>
      <c r="G15" s="46">
        <v>0.76373599999999997</v>
      </c>
      <c r="H15" s="46">
        <v>0.76373599999999997</v>
      </c>
      <c r="I15" s="46">
        <v>0.76373599999999997</v>
      </c>
      <c r="J15" s="46">
        <v>0.76373599999999997</v>
      </c>
      <c r="K15" s="46">
        <v>0.76373599999999997</v>
      </c>
      <c r="L15" s="46">
        <v>0.76373599999999997</v>
      </c>
      <c r="M15" s="46">
        <v>0.76373599999999997</v>
      </c>
      <c r="N15" s="46">
        <v>0.76373599999999997</v>
      </c>
      <c r="O15" s="46">
        <v>0.76373599999999997</v>
      </c>
      <c r="P15" s="46">
        <v>0.76373599999999997</v>
      </c>
      <c r="Q15" s="46">
        <v>0.76373599999999997</v>
      </c>
      <c r="R15" s="46">
        <v>0.76373599999999997</v>
      </c>
      <c r="S15" s="46">
        <v>0.76373599999999997</v>
      </c>
      <c r="T15" s="46">
        <v>0.76373599999999997</v>
      </c>
      <c r="U15" s="46">
        <v>0.76373599999999997</v>
      </c>
      <c r="V15" s="46">
        <v>0.76373599999999997</v>
      </c>
      <c r="W15" s="46">
        <v>0.76373599999999997</v>
      </c>
      <c r="X15" s="46">
        <v>0.76373599999999997</v>
      </c>
      <c r="Y15" s="46">
        <v>0.76373599999999997</v>
      </c>
      <c r="Z15" s="46">
        <v>0.76373599999999997</v>
      </c>
      <c r="AA15" s="46">
        <v>0.76373599999999997</v>
      </c>
      <c r="AB15" s="46">
        <v>0.76373599999999997</v>
      </c>
      <c r="AC15" s="46">
        <v>0.76373599999999997</v>
      </c>
      <c r="AD15" s="46">
        <v>0.76373599999999997</v>
      </c>
      <c r="AE15" s="46">
        <v>0.76373599999999997</v>
      </c>
      <c r="AF15" s="43">
        <f>_xlfn.RANK.AVG(B15,B15:AE15)</f>
        <v>15.5</v>
      </c>
      <c r="AG15" s="43">
        <f>_xlfn.RANK.AVG(C15,B15:AE15)</f>
        <v>15.5</v>
      </c>
      <c r="AH15" s="43">
        <f>_xlfn.RANK.AVG(D15,B15:AE15)</f>
        <v>15.5</v>
      </c>
      <c r="AI15" s="43">
        <f>_xlfn.RANK.AVG(E15,B15:AE15)</f>
        <v>15.5</v>
      </c>
      <c r="AJ15" s="43">
        <f>_xlfn.RANK.AVG(F15,B15:AE15)</f>
        <v>15.5</v>
      </c>
      <c r="AK15" s="43">
        <f>_xlfn.RANK.AVG(G15,B15:AE15)</f>
        <v>15.5</v>
      </c>
      <c r="AL15" s="43">
        <f>_xlfn.RANK.AVG(H15,B15:AE15)</f>
        <v>15.5</v>
      </c>
      <c r="AM15" s="43">
        <f>_xlfn.RANK.AVG(I15,B15:AE15)</f>
        <v>15.5</v>
      </c>
      <c r="AN15" s="43">
        <f>_xlfn.RANK.AVG(J15,B15:AE15)</f>
        <v>15.5</v>
      </c>
      <c r="AO15" s="43">
        <f>_xlfn.RANK.AVG(K15,B15:AE15)</f>
        <v>15.5</v>
      </c>
      <c r="AP15" s="43">
        <f>_xlfn.RANK.AVG(L15,B15:AE15)</f>
        <v>15.5</v>
      </c>
      <c r="AQ15" s="43">
        <f>_xlfn.RANK.AVG(M15,B15:AE15)</f>
        <v>15.5</v>
      </c>
      <c r="AR15" s="43">
        <f>_xlfn.RANK.AVG(N15,B15:AE15)</f>
        <v>15.5</v>
      </c>
      <c r="AS15" s="43">
        <f>_xlfn.RANK.AVG(O15,B15:AE15)</f>
        <v>15.5</v>
      </c>
      <c r="AT15" s="43">
        <f>_xlfn.RANK.AVG(P15,B15:AE15)</f>
        <v>15.5</v>
      </c>
      <c r="AU15" s="43">
        <f>_xlfn.RANK.AVG(Q15,B15:AE15)</f>
        <v>15.5</v>
      </c>
      <c r="AV15" s="43">
        <f>_xlfn.RANK.AVG(R15,B15:AE15)</f>
        <v>15.5</v>
      </c>
      <c r="AW15" s="43">
        <f>_xlfn.RANK.AVG(S15,B15:AE15)</f>
        <v>15.5</v>
      </c>
      <c r="AX15" s="43">
        <f>_xlfn.RANK.AVG(T15,B15:AE15)</f>
        <v>15.5</v>
      </c>
      <c r="AY15" s="43">
        <f>_xlfn.RANK.AVG(U15,B15:AE15)</f>
        <v>15.5</v>
      </c>
      <c r="AZ15" s="43">
        <f>_xlfn.RANK.AVG(V15,B15:AE15)</f>
        <v>15.5</v>
      </c>
      <c r="BA15" s="43">
        <f>_xlfn.RANK.AVG(W15,B15:AE15)</f>
        <v>15.5</v>
      </c>
      <c r="BB15" s="43">
        <f>_xlfn.RANK.AVG(X15,B15:AE15)</f>
        <v>15.5</v>
      </c>
      <c r="BC15" s="43">
        <f>_xlfn.RANK.AVG(Y15,B15:AE15)</f>
        <v>15.5</v>
      </c>
      <c r="BD15" s="43">
        <f>_xlfn.RANK.AVG(Z15,B15:AE15)</f>
        <v>15.5</v>
      </c>
      <c r="BE15" s="43">
        <f>_xlfn.RANK.AVG(AA15,B15:AE15)</f>
        <v>15.5</v>
      </c>
      <c r="BF15" s="43">
        <f>_xlfn.RANK.AVG(AB15,B15:AE15)</f>
        <v>15.5</v>
      </c>
      <c r="BG15" s="43">
        <f>_xlfn.RANK.AVG(AC15,B15:AE15)</f>
        <v>15.5</v>
      </c>
      <c r="BH15" s="43">
        <f>_xlfn.RANK.AVG(AD15,B15:AE15)</f>
        <v>15.5</v>
      </c>
      <c r="BI15" s="43">
        <f>_xlfn.RANK.AVG(AE15,B15:AE15)</f>
        <v>15.5</v>
      </c>
      <c r="BJ15">
        <f>COUNTIF(AF15:BI15,1)</f>
        <v>0</v>
      </c>
    </row>
    <row r="16" spans="1:62" x14ac:dyDescent="0.25">
      <c r="A16" s="68" t="s">
        <v>2</v>
      </c>
      <c r="B16" s="46">
        <v>0.57485900000000001</v>
      </c>
      <c r="C16" s="46">
        <v>0.58333299999999999</v>
      </c>
      <c r="D16" s="46">
        <v>0.58474599999999999</v>
      </c>
      <c r="E16" s="46">
        <v>0.57627099999999998</v>
      </c>
      <c r="F16" s="46">
        <v>0.59463299999999997</v>
      </c>
      <c r="G16" s="46">
        <v>0.57344600000000001</v>
      </c>
      <c r="H16" s="46">
        <v>0.56497200000000003</v>
      </c>
      <c r="I16" s="46">
        <v>0.55508500000000005</v>
      </c>
      <c r="J16" s="46">
        <v>0.56214699999999995</v>
      </c>
      <c r="K16" s="46">
        <v>0.56073399999999995</v>
      </c>
      <c r="L16" s="46">
        <v>0.55649700000000002</v>
      </c>
      <c r="M16" s="46">
        <v>0.57627099999999998</v>
      </c>
      <c r="N16" s="46">
        <v>0.57344600000000001</v>
      </c>
      <c r="O16" s="46">
        <v>0.59463299999999997</v>
      </c>
      <c r="P16" s="46">
        <v>0.59604500000000005</v>
      </c>
      <c r="Q16" s="46">
        <v>0.60028199999999998</v>
      </c>
      <c r="R16" s="46">
        <v>0.59463299999999997</v>
      </c>
      <c r="S16" s="46">
        <v>0.60028199999999998</v>
      </c>
      <c r="T16" s="46">
        <v>0.61864399999999997</v>
      </c>
      <c r="U16" s="46">
        <v>0.60875699999999999</v>
      </c>
      <c r="V16" s="46">
        <v>0.60734500000000002</v>
      </c>
      <c r="W16" s="46">
        <v>0.60451999999999995</v>
      </c>
      <c r="X16" s="46">
        <v>0.60593200000000003</v>
      </c>
      <c r="Y16" s="46">
        <v>0.61016899999999996</v>
      </c>
      <c r="Z16" s="46">
        <v>0.61158199999999996</v>
      </c>
      <c r="AA16" s="46">
        <v>0.60734500000000002</v>
      </c>
      <c r="AB16" s="46">
        <v>0.61158199999999996</v>
      </c>
      <c r="AC16" s="46">
        <v>0.62005600000000005</v>
      </c>
      <c r="AD16" s="46">
        <v>0.62711899999999998</v>
      </c>
      <c r="AE16" s="46">
        <v>0.63418099999999999</v>
      </c>
      <c r="AF16" s="43">
        <f t="shared" ref="AF16:AF19" si="20">_xlfn.RANK.AVG(B16,B16:AE16)</f>
        <v>23</v>
      </c>
      <c r="AG16" s="43">
        <f t="shared" ref="AG16:AG19" si="21">_xlfn.RANK.AVG(C16,B16:AE16)</f>
        <v>20</v>
      </c>
      <c r="AH16" s="43">
        <f t="shared" ref="AH16:AH19" si="22">_xlfn.RANK.AVG(D16,C16:AF16)</f>
        <v>20</v>
      </c>
      <c r="AI16" s="43">
        <f t="shared" ref="AI16:AI19" si="23">_xlfn.RANK.AVG(E16,B16:AE16)</f>
        <v>21.5</v>
      </c>
      <c r="AJ16" s="43">
        <f t="shared" ref="AJ16:AJ19" si="24">_xlfn.RANK.AVG(F16,B16:AE16)</f>
        <v>17</v>
      </c>
      <c r="AK16" s="43">
        <f t="shared" ref="AK16:AK19" si="25">_xlfn.RANK.AVG(G16,B16:AE16)</f>
        <v>24.5</v>
      </c>
      <c r="AL16" s="43">
        <f t="shared" ref="AL16:AL19" si="26">_xlfn.RANK.AVG(H16,B16:AE16)</f>
        <v>26</v>
      </c>
      <c r="AM16" s="43">
        <f t="shared" ref="AM16:AM19" si="27">_xlfn.RANK.AVG(I16,B16:AE16)</f>
        <v>30</v>
      </c>
      <c r="AN16" s="43">
        <f t="shared" ref="AN16:AN19" si="28">_xlfn.RANK.AVG(J16,B16:AE16)</f>
        <v>27</v>
      </c>
      <c r="AO16" s="43">
        <f t="shared" ref="AO16:AO19" si="29">_xlfn.RANK.AVG(K16,B16:AE16)</f>
        <v>28</v>
      </c>
      <c r="AP16" s="43">
        <f t="shared" ref="AP16:AP19" si="30">_xlfn.RANK.AVG(L16,B16:AE16)</f>
        <v>29</v>
      </c>
      <c r="AQ16" s="43">
        <f t="shared" ref="AQ16:AQ19" si="31">_xlfn.RANK.AVG(M16,B16:AE16)</f>
        <v>21.5</v>
      </c>
      <c r="AR16" s="43">
        <f t="shared" ref="AR16:AR19" si="32">_xlfn.RANK.AVG(N16,B16:AE16)</f>
        <v>24.5</v>
      </c>
      <c r="AS16" s="43">
        <f t="shared" ref="AS16:AS19" si="33">_xlfn.RANK.AVG(O16,B16:AE16)</f>
        <v>17</v>
      </c>
      <c r="AT16" s="43">
        <f t="shared" ref="AT16:AT19" si="34">_xlfn.RANK.AVG(P16,B16:AE16)</f>
        <v>15</v>
      </c>
      <c r="AU16" s="43">
        <f t="shared" ref="AU16:AU19" si="35">_xlfn.RANK.AVG(Q16,B16:AE16)</f>
        <v>13.5</v>
      </c>
      <c r="AV16" s="43">
        <f t="shared" ref="AV16:AV19" si="36">_xlfn.RANK.AVG(R16,B16:AE16)</f>
        <v>17</v>
      </c>
      <c r="AW16" s="43">
        <f t="shared" ref="AW16:AW19" si="37">_xlfn.RANK.AVG(S16,B16:AE16)</f>
        <v>13.5</v>
      </c>
      <c r="AX16" s="43">
        <f t="shared" ref="AX16:AX19" si="38">_xlfn.RANK.AVG(T16,B16:AE16)</f>
        <v>4</v>
      </c>
      <c r="AY16" s="43">
        <f t="shared" ref="AY16:AY19" si="39">_xlfn.RANK.AVG(U16,B16:AE16)</f>
        <v>8</v>
      </c>
      <c r="AZ16" s="43">
        <f t="shared" ref="AZ16:AZ19" si="40">_xlfn.RANK.AVG(V16,B16:AE16)</f>
        <v>9.5</v>
      </c>
      <c r="BA16" s="43">
        <f t="shared" ref="BA16:BA19" si="41">_xlfn.RANK.AVG(W16,B16:AE16)</f>
        <v>12</v>
      </c>
      <c r="BB16" s="43">
        <f t="shared" ref="BB16:BB19" si="42">_xlfn.RANK.AVG(X16,B16:AE16)</f>
        <v>11</v>
      </c>
      <c r="BC16" s="43">
        <f t="shared" ref="BC16:BC19" si="43">_xlfn.RANK.AVG(Y16,B16:AE16)</f>
        <v>7</v>
      </c>
      <c r="BD16" s="43">
        <f t="shared" ref="BD16:BD19" si="44">_xlfn.RANK.AVG(Z16,B16:AE16)</f>
        <v>5.5</v>
      </c>
      <c r="BE16" s="43">
        <f t="shared" ref="BE16:BE19" si="45">_xlfn.RANK.AVG(AA16,B16:AE16)</f>
        <v>9.5</v>
      </c>
      <c r="BF16" s="43">
        <f t="shared" ref="BF16:BF19" si="46">_xlfn.RANK.AVG(AB16,B16:AE16)</f>
        <v>5.5</v>
      </c>
      <c r="BG16" s="43">
        <f t="shared" ref="BG16:BG19" si="47">_xlfn.RANK.AVG(AC16,B16:AE16)</f>
        <v>3</v>
      </c>
      <c r="BH16" s="43">
        <f t="shared" ref="BH16:BH19" si="48">_xlfn.RANK.AVG(AD16,B16:AE16)</f>
        <v>2</v>
      </c>
      <c r="BI16" s="43">
        <f t="shared" ref="BI16:BI19" si="49">_xlfn.RANK.AVG(AE16,B16:AE16)</f>
        <v>1</v>
      </c>
      <c r="BJ16">
        <f t="shared" ref="BJ16:BJ20" si="50">COUNTIF(AF16:BI16,1)</f>
        <v>1</v>
      </c>
    </row>
    <row r="17" spans="1:62" x14ac:dyDescent="0.25">
      <c r="A17" s="68" t="s">
        <v>3</v>
      </c>
      <c r="B17" s="46">
        <v>0.90909099999999998</v>
      </c>
      <c r="C17" s="46">
        <v>0.90600899999999995</v>
      </c>
      <c r="D17" s="46">
        <v>0.910632</v>
      </c>
      <c r="E17" s="46">
        <v>0.910632</v>
      </c>
      <c r="F17" s="46">
        <v>0.913713</v>
      </c>
      <c r="G17" s="46">
        <v>0.91217300000000001</v>
      </c>
      <c r="H17" s="46">
        <v>0.91987699999999994</v>
      </c>
      <c r="I17" s="46">
        <v>0.91525400000000001</v>
      </c>
      <c r="J17" s="46">
        <v>0.91525400000000001</v>
      </c>
      <c r="K17" s="46">
        <v>0.91679500000000003</v>
      </c>
      <c r="L17" s="46">
        <v>0.91833600000000004</v>
      </c>
      <c r="M17" s="46">
        <v>0.90754999999999997</v>
      </c>
      <c r="N17" s="46">
        <v>0.90909099999999998</v>
      </c>
      <c r="O17" s="46">
        <v>0.91679500000000003</v>
      </c>
      <c r="P17" s="46">
        <v>0.90909099999999998</v>
      </c>
      <c r="Q17" s="46">
        <v>0.90754999999999997</v>
      </c>
      <c r="R17" s="46">
        <v>0.910632</v>
      </c>
      <c r="S17" s="46">
        <v>0.910632</v>
      </c>
      <c r="T17" s="46">
        <v>0.90909099999999998</v>
      </c>
      <c r="U17" s="46">
        <v>0.90292799999999995</v>
      </c>
      <c r="V17" s="46">
        <v>0.89998</v>
      </c>
      <c r="W17" s="46">
        <v>0.90292799999999995</v>
      </c>
      <c r="X17" s="46">
        <v>0.89984600000000003</v>
      </c>
      <c r="Y17" s="46">
        <v>0.89984600000000003</v>
      </c>
      <c r="Z17" s="46">
        <v>0.90138700000000005</v>
      </c>
      <c r="AA17" s="46">
        <v>0.90138700000000005</v>
      </c>
      <c r="AB17" s="46">
        <v>0.90138700000000005</v>
      </c>
      <c r="AC17" s="46">
        <v>0.89830500000000002</v>
      </c>
      <c r="AD17" s="46">
        <v>0.90138700000000005</v>
      </c>
      <c r="AE17" s="46">
        <v>0.90138700000000005</v>
      </c>
      <c r="AF17" s="43">
        <f t="shared" si="20"/>
        <v>14.5</v>
      </c>
      <c r="AG17" s="43">
        <f t="shared" si="21"/>
        <v>19</v>
      </c>
      <c r="AH17" s="43">
        <f t="shared" si="22"/>
        <v>11.5</v>
      </c>
      <c r="AI17" s="43">
        <f t="shared" si="23"/>
        <v>10.5</v>
      </c>
      <c r="AJ17" s="43">
        <f t="shared" si="24"/>
        <v>7</v>
      </c>
      <c r="AK17" s="43">
        <f t="shared" si="25"/>
        <v>8</v>
      </c>
      <c r="AL17" s="43">
        <f t="shared" si="26"/>
        <v>1</v>
      </c>
      <c r="AM17" s="43">
        <f t="shared" si="27"/>
        <v>5.5</v>
      </c>
      <c r="AN17" s="43">
        <f t="shared" si="28"/>
        <v>5.5</v>
      </c>
      <c r="AO17" s="43">
        <f t="shared" si="29"/>
        <v>3.5</v>
      </c>
      <c r="AP17" s="43">
        <f t="shared" si="30"/>
        <v>2</v>
      </c>
      <c r="AQ17" s="43">
        <f t="shared" si="31"/>
        <v>17.5</v>
      </c>
      <c r="AR17" s="43">
        <f t="shared" si="32"/>
        <v>14.5</v>
      </c>
      <c r="AS17" s="43">
        <f t="shared" si="33"/>
        <v>3.5</v>
      </c>
      <c r="AT17" s="43">
        <f t="shared" si="34"/>
        <v>14.5</v>
      </c>
      <c r="AU17" s="43">
        <f t="shared" si="35"/>
        <v>17.5</v>
      </c>
      <c r="AV17" s="43">
        <f t="shared" si="36"/>
        <v>10.5</v>
      </c>
      <c r="AW17" s="43">
        <f t="shared" si="37"/>
        <v>10.5</v>
      </c>
      <c r="AX17" s="43">
        <f t="shared" si="38"/>
        <v>14.5</v>
      </c>
      <c r="AY17" s="43">
        <f t="shared" si="39"/>
        <v>20.5</v>
      </c>
      <c r="AZ17" s="43">
        <f t="shared" si="40"/>
        <v>27</v>
      </c>
      <c r="BA17" s="43">
        <f t="shared" si="41"/>
        <v>20.5</v>
      </c>
      <c r="BB17" s="43">
        <f t="shared" si="42"/>
        <v>28.5</v>
      </c>
      <c r="BC17" s="43">
        <f t="shared" si="43"/>
        <v>28.5</v>
      </c>
      <c r="BD17" s="43">
        <f t="shared" si="44"/>
        <v>24</v>
      </c>
      <c r="BE17" s="43">
        <f t="shared" si="45"/>
        <v>24</v>
      </c>
      <c r="BF17" s="43">
        <f t="shared" si="46"/>
        <v>24</v>
      </c>
      <c r="BG17" s="43">
        <f t="shared" si="47"/>
        <v>30</v>
      </c>
      <c r="BH17" s="43">
        <f t="shared" si="48"/>
        <v>24</v>
      </c>
      <c r="BI17" s="43">
        <f t="shared" si="49"/>
        <v>24</v>
      </c>
      <c r="BJ17">
        <f t="shared" si="50"/>
        <v>1</v>
      </c>
    </row>
    <row r="18" spans="1:62" x14ac:dyDescent="0.25">
      <c r="A18" s="68" t="s">
        <v>4</v>
      </c>
      <c r="B18" s="46">
        <v>0.76818200000000003</v>
      </c>
      <c r="C18" s="46">
        <v>0.76249999999999996</v>
      </c>
      <c r="D18" s="46">
        <v>0.770455</v>
      </c>
      <c r="E18" s="46">
        <v>0.76590899999999995</v>
      </c>
      <c r="F18" s="46">
        <v>0.76931799999999995</v>
      </c>
      <c r="G18" s="46">
        <v>0.76704499999999998</v>
      </c>
      <c r="H18" s="46">
        <v>0.76590899999999995</v>
      </c>
      <c r="I18" s="46">
        <v>0.76477300000000004</v>
      </c>
      <c r="J18" s="46">
        <v>0.76477300000000004</v>
      </c>
      <c r="K18" s="46">
        <v>0.76477300000000004</v>
      </c>
      <c r="L18" s="46">
        <v>0.77272700000000005</v>
      </c>
      <c r="M18" s="46">
        <v>0.770455</v>
      </c>
      <c r="N18" s="46">
        <v>0.773864</v>
      </c>
      <c r="O18" s="46">
        <v>0.773864</v>
      </c>
      <c r="P18" s="46">
        <v>0.770455</v>
      </c>
      <c r="Q18" s="46">
        <v>0.770455</v>
      </c>
      <c r="R18" s="46">
        <v>0.76704499999999998</v>
      </c>
      <c r="S18" s="46">
        <v>0.76704499999999998</v>
      </c>
      <c r="T18" s="46">
        <v>0.77159100000000003</v>
      </c>
      <c r="U18" s="46">
        <v>0.77613600000000005</v>
      </c>
      <c r="V18" s="46">
        <v>0.770455</v>
      </c>
      <c r="W18" s="46">
        <v>0.76818200000000003</v>
      </c>
      <c r="X18" s="46">
        <v>0.76931799999999995</v>
      </c>
      <c r="Y18" s="46">
        <v>0.76931799999999995</v>
      </c>
      <c r="Z18" s="46">
        <v>0.76818200000000003</v>
      </c>
      <c r="AA18" s="46">
        <v>0.76818200000000003</v>
      </c>
      <c r="AB18" s="46">
        <v>0.76931799999999995</v>
      </c>
      <c r="AC18" s="46">
        <v>0.76818200000000003</v>
      </c>
      <c r="AD18" s="46">
        <v>0.77159100000000003</v>
      </c>
      <c r="AE18" s="46">
        <v>0.77159100000000003</v>
      </c>
      <c r="AF18" s="43">
        <f t="shared" si="20"/>
        <v>19</v>
      </c>
      <c r="AG18" s="43">
        <f t="shared" si="21"/>
        <v>30</v>
      </c>
      <c r="AH18" s="43">
        <f t="shared" si="22"/>
        <v>11</v>
      </c>
      <c r="AI18" s="43">
        <f t="shared" si="23"/>
        <v>25.5</v>
      </c>
      <c r="AJ18" s="43">
        <f t="shared" si="24"/>
        <v>14.5</v>
      </c>
      <c r="AK18" s="43">
        <f t="shared" si="25"/>
        <v>23</v>
      </c>
      <c r="AL18" s="43">
        <f t="shared" si="26"/>
        <v>25.5</v>
      </c>
      <c r="AM18" s="43">
        <f t="shared" si="27"/>
        <v>28</v>
      </c>
      <c r="AN18" s="43">
        <f t="shared" si="28"/>
        <v>28</v>
      </c>
      <c r="AO18" s="43">
        <f t="shared" si="29"/>
        <v>28</v>
      </c>
      <c r="AP18" s="43">
        <f t="shared" si="30"/>
        <v>4</v>
      </c>
      <c r="AQ18" s="43">
        <f t="shared" si="31"/>
        <v>10</v>
      </c>
      <c r="AR18" s="43">
        <f t="shared" si="32"/>
        <v>2.5</v>
      </c>
      <c r="AS18" s="43">
        <f t="shared" si="33"/>
        <v>2.5</v>
      </c>
      <c r="AT18" s="43">
        <f t="shared" si="34"/>
        <v>10</v>
      </c>
      <c r="AU18" s="43">
        <f t="shared" si="35"/>
        <v>10</v>
      </c>
      <c r="AV18" s="43">
        <f t="shared" si="36"/>
        <v>23</v>
      </c>
      <c r="AW18" s="43">
        <f t="shared" si="37"/>
        <v>23</v>
      </c>
      <c r="AX18" s="43">
        <f t="shared" si="38"/>
        <v>6</v>
      </c>
      <c r="AY18" s="43">
        <f t="shared" si="39"/>
        <v>1</v>
      </c>
      <c r="AZ18" s="43">
        <f t="shared" si="40"/>
        <v>10</v>
      </c>
      <c r="BA18" s="43">
        <f t="shared" si="41"/>
        <v>19</v>
      </c>
      <c r="BB18" s="43">
        <f t="shared" si="42"/>
        <v>14.5</v>
      </c>
      <c r="BC18" s="43">
        <f t="shared" si="43"/>
        <v>14.5</v>
      </c>
      <c r="BD18" s="43">
        <f t="shared" si="44"/>
        <v>19</v>
      </c>
      <c r="BE18" s="43">
        <f t="shared" si="45"/>
        <v>19</v>
      </c>
      <c r="BF18" s="43">
        <f t="shared" si="46"/>
        <v>14.5</v>
      </c>
      <c r="BG18" s="43">
        <f t="shared" si="47"/>
        <v>19</v>
      </c>
      <c r="BH18" s="43">
        <f t="shared" si="48"/>
        <v>6</v>
      </c>
      <c r="BI18" s="43">
        <f t="shared" si="49"/>
        <v>6</v>
      </c>
      <c r="BJ18">
        <f t="shared" si="50"/>
        <v>1</v>
      </c>
    </row>
    <row r="19" spans="1:62" x14ac:dyDescent="0.25">
      <c r="A19" s="69" t="s">
        <v>5</v>
      </c>
      <c r="B19" s="46">
        <v>0.74545499999999998</v>
      </c>
      <c r="C19" s="46">
        <v>0.74772700000000003</v>
      </c>
      <c r="D19" s="46">
        <v>0.74204499999999995</v>
      </c>
      <c r="E19" s="46">
        <v>0.74318200000000001</v>
      </c>
      <c r="F19" s="46">
        <v>0.74204499999999995</v>
      </c>
      <c r="G19" s="46">
        <v>0.73977300000000001</v>
      </c>
      <c r="H19" s="46">
        <v>0.73977300000000001</v>
      </c>
      <c r="I19" s="46">
        <v>0.74318200000000001</v>
      </c>
      <c r="J19" s="46">
        <v>0.74431800000000004</v>
      </c>
      <c r="K19" s="46">
        <v>0.73863599999999996</v>
      </c>
      <c r="L19" s="46">
        <v>0.73977300000000001</v>
      </c>
      <c r="M19" s="46">
        <v>0.73636400000000002</v>
      </c>
      <c r="N19" s="46">
        <v>0.73750000000000004</v>
      </c>
      <c r="O19" s="46">
        <v>0.74090900000000004</v>
      </c>
      <c r="P19" s="46">
        <v>0.74204499999999995</v>
      </c>
      <c r="Q19" s="46">
        <v>0.746591</v>
      </c>
      <c r="R19" s="46">
        <v>0.74545499999999998</v>
      </c>
      <c r="S19" s="46">
        <v>0.746591</v>
      </c>
      <c r="T19" s="46">
        <v>0.74090900000000004</v>
      </c>
      <c r="U19" s="46">
        <v>0.73750000000000004</v>
      </c>
      <c r="V19" s="46">
        <v>0.73863599999999996</v>
      </c>
      <c r="W19" s="46">
        <v>0.73977300000000001</v>
      </c>
      <c r="X19" s="46">
        <v>0.74431800000000004</v>
      </c>
      <c r="Y19" s="46">
        <v>0.74090900000000004</v>
      </c>
      <c r="Z19" s="46">
        <v>0.73977300000000001</v>
      </c>
      <c r="AA19" s="46">
        <v>0.73977300000000001</v>
      </c>
      <c r="AB19" s="46">
        <v>0.73863599999999996</v>
      </c>
      <c r="AC19" s="46">
        <v>0.73636400000000002</v>
      </c>
      <c r="AD19" s="46">
        <v>0.73636400000000002</v>
      </c>
      <c r="AE19" s="46">
        <v>0.73636400000000002</v>
      </c>
      <c r="AF19" s="43">
        <f t="shared" si="20"/>
        <v>4.5</v>
      </c>
      <c r="AG19" s="43">
        <f t="shared" si="21"/>
        <v>1</v>
      </c>
      <c r="AH19" s="43">
        <f t="shared" si="22"/>
        <v>11</v>
      </c>
      <c r="AI19" s="43">
        <f t="shared" si="23"/>
        <v>8.5</v>
      </c>
      <c r="AJ19" s="43">
        <f t="shared" si="24"/>
        <v>11</v>
      </c>
      <c r="AK19" s="43">
        <f t="shared" si="25"/>
        <v>18.5</v>
      </c>
      <c r="AL19" s="43">
        <f t="shared" si="26"/>
        <v>18.5</v>
      </c>
      <c r="AM19" s="43">
        <f t="shared" si="27"/>
        <v>8.5</v>
      </c>
      <c r="AN19" s="43">
        <f t="shared" si="28"/>
        <v>6.5</v>
      </c>
      <c r="AO19" s="43">
        <f t="shared" si="29"/>
        <v>23</v>
      </c>
      <c r="AP19" s="43">
        <f t="shared" si="30"/>
        <v>18.5</v>
      </c>
      <c r="AQ19" s="43">
        <f t="shared" si="31"/>
        <v>28.5</v>
      </c>
      <c r="AR19" s="43">
        <f t="shared" si="32"/>
        <v>25.5</v>
      </c>
      <c r="AS19" s="43">
        <f t="shared" si="33"/>
        <v>14</v>
      </c>
      <c r="AT19" s="43">
        <f t="shared" si="34"/>
        <v>11</v>
      </c>
      <c r="AU19" s="43">
        <f t="shared" si="35"/>
        <v>2.5</v>
      </c>
      <c r="AV19" s="43">
        <f t="shared" si="36"/>
        <v>4.5</v>
      </c>
      <c r="AW19" s="43">
        <f t="shared" si="37"/>
        <v>2.5</v>
      </c>
      <c r="AX19" s="43">
        <f t="shared" si="38"/>
        <v>14</v>
      </c>
      <c r="AY19" s="43">
        <f t="shared" si="39"/>
        <v>25.5</v>
      </c>
      <c r="AZ19" s="43">
        <f t="shared" si="40"/>
        <v>23</v>
      </c>
      <c r="BA19" s="43">
        <f t="shared" si="41"/>
        <v>18.5</v>
      </c>
      <c r="BB19" s="43">
        <f t="shared" si="42"/>
        <v>6.5</v>
      </c>
      <c r="BC19" s="43">
        <f t="shared" si="43"/>
        <v>14</v>
      </c>
      <c r="BD19" s="43">
        <f t="shared" si="44"/>
        <v>18.5</v>
      </c>
      <c r="BE19" s="43">
        <f t="shared" si="45"/>
        <v>18.5</v>
      </c>
      <c r="BF19" s="43">
        <f t="shared" si="46"/>
        <v>23</v>
      </c>
      <c r="BG19" s="43">
        <f t="shared" si="47"/>
        <v>28.5</v>
      </c>
      <c r="BH19" s="43">
        <f t="shared" si="48"/>
        <v>28.5</v>
      </c>
      <c r="BI19" s="43">
        <f t="shared" si="49"/>
        <v>28.5</v>
      </c>
      <c r="BJ19">
        <f t="shared" si="50"/>
        <v>1</v>
      </c>
    </row>
    <row r="20" spans="1:62" x14ac:dyDescent="0.25">
      <c r="A20" s="73" t="s">
        <v>29</v>
      </c>
      <c r="B20" s="72">
        <f>AVERAGE(B15:B19)</f>
        <v>0.75226459999999995</v>
      </c>
      <c r="C20" s="72">
        <f>AVERAGE(C15:C19)</f>
        <v>0.75266100000000002</v>
      </c>
      <c r="D20" s="72">
        <f>AVERAGE(D15:D19)</f>
        <v>0.75432279999999996</v>
      </c>
      <c r="E20" s="72">
        <f>AVERAGE(E15:E19)</f>
        <v>0.751946</v>
      </c>
      <c r="F20" s="72">
        <f>AVERAGE(F15:F19)</f>
        <v>0.75668900000000006</v>
      </c>
      <c r="G20" s="72">
        <f>AVERAGE(G15:G19)</f>
        <v>0.75123459999999997</v>
      </c>
      <c r="H20" s="72">
        <f>AVERAGE(H15:H19)</f>
        <v>0.7508534</v>
      </c>
      <c r="I20" s="72">
        <f>AVERAGE(I15:I19)</f>
        <v>0.7484059999999999</v>
      </c>
      <c r="J20" s="72">
        <f>AVERAGE(J15:J19)</f>
        <v>0.75004559999999998</v>
      </c>
      <c r="K20" s="72">
        <f>AVERAGE(K15:K19)</f>
        <v>0.74893480000000001</v>
      </c>
      <c r="L20" s="72">
        <f>AVERAGE(L15:L19)</f>
        <v>0.75021380000000004</v>
      </c>
      <c r="M20" s="72">
        <f>AVERAGE(M15:M19)</f>
        <v>0.75087520000000008</v>
      </c>
      <c r="N20" s="72">
        <f>AVERAGE(N15:N19)</f>
        <v>0.75152739999999996</v>
      </c>
      <c r="O20" s="72">
        <f>AVERAGE(O15:O19)</f>
        <v>0.75798739999999998</v>
      </c>
      <c r="P20" s="72">
        <f>AVERAGE(P15:P19)</f>
        <v>0.75627440000000001</v>
      </c>
      <c r="Q20" s="72">
        <f>AVERAGE(Q15:Q19)</f>
        <v>0.75772280000000003</v>
      </c>
      <c r="R20" s="72">
        <f>AVERAGE(R15:R19)</f>
        <v>0.75630019999999987</v>
      </c>
      <c r="S20" s="72">
        <f>AVERAGE(S15:S19)</f>
        <v>0.75765719999999992</v>
      </c>
      <c r="T20" s="72">
        <f>AVERAGE(T15:T19)</f>
        <v>0.76079419999999998</v>
      </c>
      <c r="U20" s="72">
        <f>AVERAGE(U15:U19)</f>
        <v>0.75781139999999991</v>
      </c>
      <c r="V20" s="72">
        <f>AVERAGE(V15:V19)</f>
        <v>0.75603039999999999</v>
      </c>
      <c r="W20" s="72">
        <f>AVERAGE(W15:W19)</f>
        <v>0.75582779999999994</v>
      </c>
      <c r="X20" s="72">
        <f>AVERAGE(X15:X19)</f>
        <v>0.75663000000000002</v>
      </c>
      <c r="Y20" s="72">
        <f>AVERAGE(Y15:Y19)</f>
        <v>0.75679560000000001</v>
      </c>
      <c r="Z20" s="72">
        <f>AVERAGE(Z15:Z19)</f>
        <v>0.75693200000000005</v>
      </c>
      <c r="AA20" s="72">
        <f>AVERAGE(AA15:AA19)</f>
        <v>0.7560846</v>
      </c>
      <c r="AB20" s="72">
        <f>AVERAGE(AB15:AB19)</f>
        <v>0.75693180000000004</v>
      </c>
      <c r="AC20" s="72">
        <f>AVERAGE(AC15:AC19)</f>
        <v>0.75732860000000002</v>
      </c>
      <c r="AD20" s="72">
        <f>AVERAGE(AD15:AD19)</f>
        <v>0.76003939999999992</v>
      </c>
      <c r="AE20" s="72">
        <f>AVERAGE(AE15:AE19)</f>
        <v>0.76145180000000001</v>
      </c>
      <c r="AF20" s="44">
        <f>AVERAGE(AF15:AF19)</f>
        <v>15.3</v>
      </c>
      <c r="AG20" s="44">
        <f t="shared" ref="AG20:BI20" si="51">AVERAGE(AG15:AG19)</f>
        <v>17.100000000000001</v>
      </c>
      <c r="AH20" s="44">
        <f t="shared" si="51"/>
        <v>13.8</v>
      </c>
      <c r="AI20" s="44">
        <f t="shared" si="51"/>
        <v>16.3</v>
      </c>
      <c r="AJ20" s="44">
        <f t="shared" si="51"/>
        <v>13</v>
      </c>
      <c r="AK20" s="44">
        <f t="shared" si="51"/>
        <v>17.899999999999999</v>
      </c>
      <c r="AL20" s="44">
        <f t="shared" si="51"/>
        <v>17.3</v>
      </c>
      <c r="AM20" s="44">
        <f t="shared" si="51"/>
        <v>17.5</v>
      </c>
      <c r="AN20" s="44">
        <f t="shared" si="51"/>
        <v>16.5</v>
      </c>
      <c r="AO20" s="44">
        <f t="shared" si="51"/>
        <v>19.600000000000001</v>
      </c>
      <c r="AP20" s="44">
        <f t="shared" si="51"/>
        <v>13.8</v>
      </c>
      <c r="AQ20" s="44">
        <f t="shared" si="51"/>
        <v>18.600000000000001</v>
      </c>
      <c r="AR20" s="44">
        <f t="shared" si="51"/>
        <v>16.5</v>
      </c>
      <c r="AS20" s="44">
        <f t="shared" si="51"/>
        <v>10.5</v>
      </c>
      <c r="AT20" s="44">
        <f t="shared" si="51"/>
        <v>13.2</v>
      </c>
      <c r="AU20" s="44">
        <f t="shared" si="51"/>
        <v>11.8</v>
      </c>
      <c r="AV20" s="44">
        <f t="shared" si="51"/>
        <v>14.1</v>
      </c>
      <c r="AW20" s="44">
        <f t="shared" si="51"/>
        <v>13</v>
      </c>
      <c r="AX20" s="44">
        <f t="shared" si="51"/>
        <v>10.8</v>
      </c>
      <c r="AY20" s="44">
        <f t="shared" si="51"/>
        <v>14.1</v>
      </c>
      <c r="AZ20" s="44">
        <f t="shared" si="51"/>
        <v>17</v>
      </c>
      <c r="BA20" s="44">
        <f t="shared" si="51"/>
        <v>17.100000000000001</v>
      </c>
      <c r="BB20" s="44">
        <f t="shared" si="51"/>
        <v>15.2</v>
      </c>
      <c r="BC20" s="44">
        <f t="shared" si="51"/>
        <v>15.9</v>
      </c>
      <c r="BD20" s="44">
        <f t="shared" si="51"/>
        <v>16.5</v>
      </c>
      <c r="BE20" s="44">
        <f t="shared" si="51"/>
        <v>17.3</v>
      </c>
      <c r="BF20" s="44">
        <f t="shared" si="51"/>
        <v>16.5</v>
      </c>
      <c r="BG20" s="44">
        <f t="shared" si="51"/>
        <v>19.2</v>
      </c>
      <c r="BH20" s="44">
        <f t="shared" si="51"/>
        <v>15.2</v>
      </c>
      <c r="BI20" s="44">
        <f t="shared" si="51"/>
        <v>15</v>
      </c>
    </row>
    <row r="21" spans="1:62" x14ac:dyDescent="0.25">
      <c r="A21" s="51" t="s">
        <v>39</v>
      </c>
      <c r="B21" s="53">
        <f>COUNTIF(AF15:AF19,1)</f>
        <v>0</v>
      </c>
      <c r="C21" s="53">
        <f t="shared" ref="C21:AE21" si="52">COUNTIF(AG15:AG19,1)</f>
        <v>1</v>
      </c>
      <c r="D21" s="53">
        <f t="shared" si="52"/>
        <v>0</v>
      </c>
      <c r="E21" s="53">
        <f t="shared" si="52"/>
        <v>0</v>
      </c>
      <c r="F21" s="53">
        <f t="shared" si="52"/>
        <v>0</v>
      </c>
      <c r="G21" s="53">
        <f t="shared" si="52"/>
        <v>0</v>
      </c>
      <c r="H21" s="53">
        <f t="shared" si="52"/>
        <v>1</v>
      </c>
      <c r="I21" s="53">
        <f t="shared" si="52"/>
        <v>0</v>
      </c>
      <c r="J21" s="53">
        <f t="shared" si="52"/>
        <v>0</v>
      </c>
      <c r="K21" s="53">
        <f t="shared" si="52"/>
        <v>0</v>
      </c>
      <c r="L21" s="53">
        <f t="shared" si="52"/>
        <v>0</v>
      </c>
      <c r="M21" s="53">
        <f t="shared" si="52"/>
        <v>0</v>
      </c>
      <c r="N21" s="53">
        <f t="shared" si="52"/>
        <v>0</v>
      </c>
      <c r="O21" s="53">
        <f t="shared" si="52"/>
        <v>0</v>
      </c>
      <c r="P21" s="53">
        <f t="shared" si="52"/>
        <v>0</v>
      </c>
      <c r="Q21" s="53">
        <f t="shared" si="52"/>
        <v>0</v>
      </c>
      <c r="R21" s="53">
        <f t="shared" si="52"/>
        <v>0</v>
      </c>
      <c r="S21" s="53">
        <f t="shared" si="52"/>
        <v>0</v>
      </c>
      <c r="T21" s="53">
        <f t="shared" si="52"/>
        <v>0</v>
      </c>
      <c r="U21" s="53">
        <f t="shared" si="52"/>
        <v>1</v>
      </c>
      <c r="V21" s="53">
        <f t="shared" si="52"/>
        <v>0</v>
      </c>
      <c r="W21" s="53">
        <f t="shared" si="52"/>
        <v>0</v>
      </c>
      <c r="X21" s="53">
        <f t="shared" si="52"/>
        <v>0</v>
      </c>
      <c r="Y21" s="53">
        <f t="shared" si="52"/>
        <v>0</v>
      </c>
      <c r="Z21" s="53">
        <f t="shared" si="52"/>
        <v>0</v>
      </c>
      <c r="AA21" s="53">
        <f t="shared" si="52"/>
        <v>0</v>
      </c>
      <c r="AB21" s="53">
        <f t="shared" si="52"/>
        <v>0</v>
      </c>
      <c r="AC21" s="53">
        <f t="shared" si="52"/>
        <v>0</v>
      </c>
      <c r="AD21" s="53">
        <f t="shared" si="52"/>
        <v>0</v>
      </c>
      <c r="AE21" s="53">
        <f t="shared" si="52"/>
        <v>1</v>
      </c>
    </row>
    <row r="22" spans="1:62" x14ac:dyDescent="0.25">
      <c r="A22" s="51" t="s">
        <v>41</v>
      </c>
      <c r="B22" s="42">
        <f>AF20</f>
        <v>15.3</v>
      </c>
      <c r="C22" s="42">
        <f t="shared" ref="C22:AE22" si="53">AG20</f>
        <v>17.100000000000001</v>
      </c>
      <c r="D22" s="42">
        <f t="shared" si="53"/>
        <v>13.8</v>
      </c>
      <c r="E22" s="42">
        <f t="shared" si="53"/>
        <v>16.3</v>
      </c>
      <c r="F22" s="42">
        <f t="shared" si="53"/>
        <v>13</v>
      </c>
      <c r="G22" s="42">
        <f t="shared" si="53"/>
        <v>17.899999999999999</v>
      </c>
      <c r="H22" s="42">
        <f t="shared" si="53"/>
        <v>17.3</v>
      </c>
      <c r="I22" s="42">
        <f t="shared" si="53"/>
        <v>17.5</v>
      </c>
      <c r="J22" s="42">
        <f t="shared" si="53"/>
        <v>16.5</v>
      </c>
      <c r="K22" s="42">
        <f t="shared" si="53"/>
        <v>19.600000000000001</v>
      </c>
      <c r="L22" s="42">
        <f t="shared" si="53"/>
        <v>13.8</v>
      </c>
      <c r="M22" s="42">
        <f t="shared" si="53"/>
        <v>18.600000000000001</v>
      </c>
      <c r="N22" s="42">
        <f t="shared" si="53"/>
        <v>16.5</v>
      </c>
      <c r="O22" s="42">
        <f t="shared" si="53"/>
        <v>10.5</v>
      </c>
      <c r="P22" s="42">
        <f t="shared" si="53"/>
        <v>13.2</v>
      </c>
      <c r="Q22" s="42">
        <f t="shared" si="53"/>
        <v>11.8</v>
      </c>
      <c r="R22" s="42">
        <f t="shared" si="53"/>
        <v>14.1</v>
      </c>
      <c r="S22" s="42">
        <f t="shared" si="53"/>
        <v>13</v>
      </c>
      <c r="T22" s="42">
        <f t="shared" si="53"/>
        <v>10.8</v>
      </c>
      <c r="U22" s="42">
        <f t="shared" si="53"/>
        <v>14.1</v>
      </c>
      <c r="V22" s="42">
        <f t="shared" si="53"/>
        <v>17</v>
      </c>
      <c r="W22" s="42">
        <f t="shared" si="53"/>
        <v>17.100000000000001</v>
      </c>
      <c r="X22" s="42">
        <f t="shared" si="53"/>
        <v>15.2</v>
      </c>
      <c r="Y22" s="42">
        <f t="shared" si="53"/>
        <v>15.9</v>
      </c>
      <c r="Z22" s="42">
        <f t="shared" si="53"/>
        <v>16.5</v>
      </c>
      <c r="AA22" s="42">
        <f t="shared" si="53"/>
        <v>17.3</v>
      </c>
      <c r="AB22" s="42">
        <f t="shared" si="53"/>
        <v>16.5</v>
      </c>
      <c r="AC22" s="42">
        <f t="shared" si="53"/>
        <v>19.2</v>
      </c>
      <c r="AD22" s="42">
        <f t="shared" si="53"/>
        <v>15.2</v>
      </c>
      <c r="AE22" s="42">
        <f t="shared" si="53"/>
        <v>15</v>
      </c>
    </row>
    <row r="24" spans="1:62" ht="15" customHeight="1" x14ac:dyDescent="0.25">
      <c r="A24" s="65"/>
    </row>
    <row r="25" spans="1:62" x14ac:dyDescent="0.25">
      <c r="A25" s="61" t="s">
        <v>44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</row>
    <row r="26" spans="1:62" x14ac:dyDescent="0.25">
      <c r="A26" s="49" t="s">
        <v>24</v>
      </c>
      <c r="B26" s="50">
        <v>50</v>
      </c>
      <c r="C26" s="50">
        <v>100</v>
      </c>
      <c r="D26" s="50">
        <v>150</v>
      </c>
      <c r="E26" s="50">
        <v>200</v>
      </c>
      <c r="F26" s="50">
        <v>250</v>
      </c>
      <c r="G26" s="50">
        <v>300</v>
      </c>
      <c r="H26" s="50">
        <v>350</v>
      </c>
      <c r="I26" s="50">
        <v>400</v>
      </c>
      <c r="J26" s="50">
        <v>450</v>
      </c>
      <c r="K26" s="50">
        <v>500</v>
      </c>
      <c r="L26" s="50">
        <v>50</v>
      </c>
      <c r="M26" s="50">
        <v>100</v>
      </c>
      <c r="N26" s="50">
        <v>150</v>
      </c>
      <c r="O26" s="50">
        <v>200</v>
      </c>
      <c r="P26" s="50">
        <v>250</v>
      </c>
      <c r="Q26" s="50">
        <v>300</v>
      </c>
      <c r="R26" s="50">
        <v>350</v>
      </c>
      <c r="S26" s="50">
        <v>400</v>
      </c>
      <c r="T26" s="50">
        <v>450</v>
      </c>
      <c r="U26" s="50">
        <v>500</v>
      </c>
    </row>
    <row r="27" spans="1:62" x14ac:dyDescent="0.25">
      <c r="A27" s="45" t="s">
        <v>1</v>
      </c>
      <c r="B27" s="46">
        <v>0.76510999999999996</v>
      </c>
      <c r="C27" s="46">
        <v>0.76236300000000001</v>
      </c>
      <c r="D27" s="46">
        <v>0.76373599999999997</v>
      </c>
      <c r="E27" s="46">
        <v>0.76373599999999997</v>
      </c>
      <c r="F27" s="46">
        <v>0.76236300000000001</v>
      </c>
      <c r="G27" s="46">
        <v>0.76373599999999997</v>
      </c>
      <c r="H27" s="46">
        <v>0.76510999999999996</v>
      </c>
      <c r="I27" s="46">
        <v>0.76510999999999996</v>
      </c>
      <c r="J27" s="46">
        <v>0.76236300000000001</v>
      </c>
      <c r="K27" s="46">
        <v>0.76236300000000001</v>
      </c>
      <c r="L27" s="43">
        <f>_xlfn.RANK.AVG(B27,B27:K27)</f>
        <v>2</v>
      </c>
      <c r="M27" s="43">
        <f>_xlfn.RANK.AVG(C27,B27:K27)</f>
        <v>8.5</v>
      </c>
      <c r="N27" s="43">
        <f>_xlfn.RANK.AVG(D27,B27:K27)</f>
        <v>5</v>
      </c>
      <c r="O27" s="43">
        <f>_xlfn.RANK.AVG(E27,B27:K27)</f>
        <v>5</v>
      </c>
      <c r="P27" s="43">
        <f>_xlfn.RANK.AVG(F27,B27:K27)</f>
        <v>8.5</v>
      </c>
      <c r="Q27" s="43">
        <f>_xlfn.RANK.AVG(G27,B27:K27)</f>
        <v>5</v>
      </c>
      <c r="R27" s="43">
        <f>_xlfn.RANK.AVG(H27,B27:K27)</f>
        <v>2</v>
      </c>
      <c r="S27" s="43">
        <f>_xlfn.RANK.AVG(I27,B27:K27)</f>
        <v>2</v>
      </c>
      <c r="T27" s="43">
        <f>_xlfn.RANK.AVG(J27,B27:K27)</f>
        <v>8.5</v>
      </c>
      <c r="U27" s="43">
        <f>_xlfn.RANK.AVG(K27,B27:K27)</f>
        <v>8.5</v>
      </c>
      <c r="V27">
        <f>COUNTIF(L27:U27,1)</f>
        <v>0</v>
      </c>
    </row>
    <row r="28" spans="1:62" x14ac:dyDescent="0.25">
      <c r="A28" s="47" t="s">
        <v>2</v>
      </c>
      <c r="B28" s="46">
        <v>0.57203400000000004</v>
      </c>
      <c r="C28" s="46">
        <v>0.57768399999999998</v>
      </c>
      <c r="D28" s="46">
        <v>0.58474599999999999</v>
      </c>
      <c r="E28" s="46">
        <v>0.910632</v>
      </c>
      <c r="F28" s="46">
        <v>0.59463299999999997</v>
      </c>
      <c r="G28" s="46">
        <v>0.58615799999999996</v>
      </c>
      <c r="H28" s="46">
        <v>0.58175699999999997</v>
      </c>
      <c r="I28" s="46">
        <v>0.591808</v>
      </c>
      <c r="J28" s="46">
        <v>0.58898300000000003</v>
      </c>
      <c r="K28" s="46">
        <v>0.58757099999999995</v>
      </c>
      <c r="L28" s="43">
        <f t="shared" ref="L28:L31" si="54">_xlfn.RANK.AVG(B28,B28:K28)</f>
        <v>10</v>
      </c>
      <c r="M28" s="43">
        <f t="shared" ref="M28:M31" si="55">_xlfn.RANK.AVG(C28,B28:K28)</f>
        <v>9</v>
      </c>
      <c r="N28" s="43">
        <f t="shared" ref="N28:N31" si="56">_xlfn.RANK.AVG(D28,B28:K28)</f>
        <v>7</v>
      </c>
      <c r="O28" s="43">
        <f t="shared" ref="O28:O31" si="57">_xlfn.RANK.AVG(E28,B28:K28)</f>
        <v>1</v>
      </c>
      <c r="P28" s="43">
        <f t="shared" ref="P28:P31" si="58">_xlfn.RANK.AVG(F28,B28:K28)</f>
        <v>2</v>
      </c>
      <c r="Q28" s="43">
        <f t="shared" ref="Q28:Q31" si="59">_xlfn.RANK.AVG(G28,B28:K28)</f>
        <v>6</v>
      </c>
      <c r="R28" s="43">
        <f t="shared" ref="R28:R31" si="60">_xlfn.RANK.AVG(H28,B28:K28)</f>
        <v>8</v>
      </c>
      <c r="S28" s="43">
        <f t="shared" ref="S28:S31" si="61">_xlfn.RANK.AVG(I28,B28:K28)</f>
        <v>3</v>
      </c>
      <c r="T28" s="43">
        <f t="shared" ref="T28:T31" si="62">_xlfn.RANK.AVG(J28,B28:K28)</f>
        <v>4</v>
      </c>
      <c r="U28" s="43">
        <f t="shared" ref="U28:U31" si="63">_xlfn.RANK.AVG(K28,B28:K28)</f>
        <v>5</v>
      </c>
      <c r="V28">
        <f t="shared" ref="V28:V31" si="64">COUNTIF(L28:U28,1)</f>
        <v>1</v>
      </c>
    </row>
    <row r="29" spans="1:62" x14ac:dyDescent="0.25">
      <c r="A29" s="47" t="s">
        <v>3</v>
      </c>
      <c r="B29" s="46">
        <v>0.913713</v>
      </c>
      <c r="C29" s="46">
        <v>0.913713</v>
      </c>
      <c r="D29" s="46">
        <v>0.91217300000000001</v>
      </c>
      <c r="E29" s="46">
        <v>0.910632</v>
      </c>
      <c r="F29" s="46">
        <v>0.910632</v>
      </c>
      <c r="G29" s="46">
        <v>0.91217300000000001</v>
      </c>
      <c r="H29" s="46">
        <v>0.91217300000000001</v>
      </c>
      <c r="I29" s="46">
        <v>0.91217300000000001</v>
      </c>
      <c r="J29" s="46">
        <v>0.91217300000000001</v>
      </c>
      <c r="K29" s="46">
        <v>0.910632</v>
      </c>
      <c r="L29" s="43">
        <f t="shared" si="54"/>
        <v>1.5</v>
      </c>
      <c r="M29" s="43">
        <f t="shared" si="55"/>
        <v>1.5</v>
      </c>
      <c r="N29" s="43">
        <f t="shared" si="56"/>
        <v>5</v>
      </c>
      <c r="O29" s="43">
        <f t="shared" si="57"/>
        <v>9</v>
      </c>
      <c r="P29" s="43">
        <f t="shared" si="58"/>
        <v>9</v>
      </c>
      <c r="Q29" s="43">
        <f t="shared" si="59"/>
        <v>5</v>
      </c>
      <c r="R29" s="43">
        <f t="shared" si="60"/>
        <v>5</v>
      </c>
      <c r="S29" s="43">
        <f t="shared" si="61"/>
        <v>5</v>
      </c>
      <c r="T29" s="43">
        <f t="shared" si="62"/>
        <v>5</v>
      </c>
      <c r="U29" s="43">
        <f t="shared" si="63"/>
        <v>9</v>
      </c>
      <c r="V29">
        <f t="shared" si="64"/>
        <v>0</v>
      </c>
    </row>
    <row r="30" spans="1:62" x14ac:dyDescent="0.25">
      <c r="A30" s="47" t="s">
        <v>4</v>
      </c>
      <c r="B30" s="46">
        <v>0.77500000000000002</v>
      </c>
      <c r="C30" s="46">
        <v>0.77840900000000002</v>
      </c>
      <c r="D30" s="46">
        <v>0.77840900000000002</v>
      </c>
      <c r="E30" s="46">
        <v>0.77727299999999999</v>
      </c>
      <c r="F30" s="46">
        <v>0.77727299999999999</v>
      </c>
      <c r="G30" s="46">
        <v>0.77954500000000004</v>
      </c>
      <c r="H30" s="46">
        <v>0.77613600000000005</v>
      </c>
      <c r="I30" s="46">
        <v>0.77840900000000002</v>
      </c>
      <c r="J30" s="46">
        <v>0.77954500000000004</v>
      </c>
      <c r="K30" s="46">
        <v>0.77954500000000004</v>
      </c>
      <c r="L30" s="43">
        <f t="shared" si="54"/>
        <v>10</v>
      </c>
      <c r="M30" s="43">
        <f t="shared" si="55"/>
        <v>5</v>
      </c>
      <c r="N30" s="43">
        <f t="shared" si="56"/>
        <v>5</v>
      </c>
      <c r="O30" s="43">
        <f t="shared" si="57"/>
        <v>7.5</v>
      </c>
      <c r="P30" s="43">
        <f t="shared" si="58"/>
        <v>7.5</v>
      </c>
      <c r="Q30" s="43">
        <f t="shared" si="59"/>
        <v>2</v>
      </c>
      <c r="R30" s="43">
        <f t="shared" si="60"/>
        <v>9</v>
      </c>
      <c r="S30" s="43">
        <f t="shared" si="61"/>
        <v>5</v>
      </c>
      <c r="T30" s="43">
        <f t="shared" si="62"/>
        <v>2</v>
      </c>
      <c r="U30" s="43">
        <f t="shared" si="63"/>
        <v>2</v>
      </c>
      <c r="V30">
        <f t="shared" si="64"/>
        <v>0</v>
      </c>
    </row>
    <row r="31" spans="1:62" x14ac:dyDescent="0.25">
      <c r="A31" s="48" t="s">
        <v>5</v>
      </c>
      <c r="B31" s="46">
        <v>0.74545499999999998</v>
      </c>
      <c r="C31" s="46">
        <v>0.74318200000000001</v>
      </c>
      <c r="D31" s="46">
        <v>0.74204499999999995</v>
      </c>
      <c r="E31" s="46">
        <v>0.74318200000000001</v>
      </c>
      <c r="F31" s="46">
        <v>0.74431800000000004</v>
      </c>
      <c r="G31" s="46">
        <v>0.746591</v>
      </c>
      <c r="H31" s="46">
        <v>0.746591</v>
      </c>
      <c r="I31" s="46">
        <v>0.746591</v>
      </c>
      <c r="J31" s="46">
        <v>0.74545499999999998</v>
      </c>
      <c r="K31" s="46">
        <v>0.746591</v>
      </c>
      <c r="L31" s="43">
        <f t="shared" si="54"/>
        <v>5.5</v>
      </c>
      <c r="M31" s="43">
        <f t="shared" si="55"/>
        <v>8.5</v>
      </c>
      <c r="N31" s="43">
        <f t="shared" si="56"/>
        <v>10</v>
      </c>
      <c r="O31" s="43">
        <f t="shared" si="57"/>
        <v>8.5</v>
      </c>
      <c r="P31" s="43">
        <f t="shared" si="58"/>
        <v>7</v>
      </c>
      <c r="Q31" s="43">
        <f t="shared" si="59"/>
        <v>2.5</v>
      </c>
      <c r="R31" s="43">
        <f t="shared" si="60"/>
        <v>2.5</v>
      </c>
      <c r="S31" s="43">
        <f t="shared" si="61"/>
        <v>2.5</v>
      </c>
      <c r="T31" s="43">
        <f t="shared" si="62"/>
        <v>5.5</v>
      </c>
      <c r="U31" s="43">
        <f t="shared" si="63"/>
        <v>2.5</v>
      </c>
      <c r="V31">
        <f t="shared" si="64"/>
        <v>0</v>
      </c>
    </row>
    <row r="32" spans="1:62" x14ac:dyDescent="0.25">
      <c r="A32" s="51" t="s">
        <v>30</v>
      </c>
      <c r="B32" s="71">
        <f>AVERAGE(B27:B31)</f>
        <v>0.7542624</v>
      </c>
      <c r="C32" s="71">
        <f>AVERAGE(C27:C31)</f>
        <v>0.75507019999999991</v>
      </c>
      <c r="D32" s="71">
        <f>AVERAGE(D27:D31)</f>
        <v>0.75622179999999994</v>
      </c>
      <c r="E32" s="71">
        <f>AVERAGE(E27:E31)</f>
        <v>0.82109100000000002</v>
      </c>
      <c r="F32" s="71">
        <f>AVERAGE(F27:F31)</f>
        <v>0.75784380000000007</v>
      </c>
      <c r="G32" s="71">
        <f>AVERAGE(G27:G31)</f>
        <v>0.7576406</v>
      </c>
      <c r="H32" s="71">
        <f>AVERAGE(H27:H31)</f>
        <v>0.75635340000000006</v>
      </c>
      <c r="I32" s="71">
        <f>AVERAGE(I27:I31)</f>
        <v>0.7588182</v>
      </c>
      <c r="J32" s="71">
        <f>AVERAGE(J27:J31)</f>
        <v>0.75770380000000004</v>
      </c>
      <c r="K32" s="71">
        <f>AVERAGE(K27:K31)</f>
        <v>0.75734040000000002</v>
      </c>
      <c r="L32" s="44">
        <f>AVERAGE(L27:L31)</f>
        <v>5.8</v>
      </c>
      <c r="M32" s="44">
        <f t="shared" ref="M32:U32" si="65">AVERAGE(M27:M31)</f>
        <v>6.5</v>
      </c>
      <c r="N32" s="44">
        <f t="shared" si="65"/>
        <v>6.4</v>
      </c>
      <c r="O32" s="44">
        <f t="shared" si="65"/>
        <v>6.2</v>
      </c>
      <c r="P32" s="44">
        <f>AVERAGE(P27:P31)</f>
        <v>6.8</v>
      </c>
      <c r="Q32" s="44">
        <f t="shared" si="65"/>
        <v>4.0999999999999996</v>
      </c>
      <c r="R32" s="44">
        <f t="shared" si="65"/>
        <v>5.3</v>
      </c>
      <c r="S32" s="44">
        <f t="shared" si="65"/>
        <v>3.5</v>
      </c>
      <c r="T32" s="44">
        <f t="shared" si="65"/>
        <v>5</v>
      </c>
      <c r="U32" s="44">
        <f t="shared" si="65"/>
        <v>5.4</v>
      </c>
    </row>
    <row r="33" spans="1:11" x14ac:dyDescent="0.25">
      <c r="A33" s="51" t="s">
        <v>39</v>
      </c>
      <c r="B33" s="42">
        <f>COUNTIF(L27:L31,1)</f>
        <v>0</v>
      </c>
      <c r="C33" s="42">
        <f t="shared" ref="C33:K33" si="66">COUNTIF(M27:M31,1)</f>
        <v>0</v>
      </c>
      <c r="D33" s="42">
        <f t="shared" si="66"/>
        <v>0</v>
      </c>
      <c r="E33" s="42">
        <f t="shared" si="66"/>
        <v>1</v>
      </c>
      <c r="F33" s="42">
        <f t="shared" si="66"/>
        <v>0</v>
      </c>
      <c r="G33" s="42">
        <f t="shared" si="66"/>
        <v>0</v>
      </c>
      <c r="H33" s="42">
        <f t="shared" si="66"/>
        <v>0</v>
      </c>
      <c r="I33" s="42">
        <f t="shared" si="66"/>
        <v>0</v>
      </c>
      <c r="J33" s="42">
        <f t="shared" si="66"/>
        <v>0</v>
      </c>
      <c r="K33" s="42">
        <f t="shared" si="66"/>
        <v>0</v>
      </c>
    </row>
    <row r="34" spans="1:11" x14ac:dyDescent="0.25">
      <c r="A34" s="51" t="s">
        <v>41</v>
      </c>
      <c r="B34" s="42">
        <f>L32</f>
        <v>5.8</v>
      </c>
      <c r="C34" s="42">
        <f t="shared" ref="C34:K34" si="67">M32</f>
        <v>6.5</v>
      </c>
      <c r="D34" s="42">
        <f t="shared" si="67"/>
        <v>6.4</v>
      </c>
      <c r="E34" s="42">
        <f t="shared" si="67"/>
        <v>6.2</v>
      </c>
      <c r="F34" s="42">
        <f t="shared" si="67"/>
        <v>6.8</v>
      </c>
      <c r="G34" s="42">
        <f t="shared" si="67"/>
        <v>4.0999999999999996</v>
      </c>
      <c r="H34" s="42">
        <f t="shared" si="67"/>
        <v>5.3</v>
      </c>
      <c r="I34" s="42">
        <f>S32</f>
        <v>3.5</v>
      </c>
      <c r="J34" s="42">
        <f t="shared" si="67"/>
        <v>5</v>
      </c>
      <c r="K34" s="42">
        <f t="shared" si="67"/>
        <v>5.4</v>
      </c>
    </row>
    <row r="37" spans="1:11" x14ac:dyDescent="0.25">
      <c r="A37" s="61" t="s">
        <v>43</v>
      </c>
      <c r="B37" s="61"/>
      <c r="C37" s="61"/>
      <c r="D37" s="61"/>
      <c r="E37" s="61"/>
      <c r="F37" s="61"/>
      <c r="G37" s="61"/>
    </row>
    <row r="38" spans="1:11" x14ac:dyDescent="0.25">
      <c r="A38" s="49" t="s">
        <v>19</v>
      </c>
      <c r="B38" s="50" t="s">
        <v>20</v>
      </c>
      <c r="C38" s="50" t="s">
        <v>21</v>
      </c>
      <c r="D38" s="50" t="s">
        <v>22</v>
      </c>
      <c r="E38" s="50" t="s">
        <v>20</v>
      </c>
      <c r="F38" s="50" t="s">
        <v>21</v>
      </c>
      <c r="G38" s="50" t="s">
        <v>22</v>
      </c>
    </row>
    <row r="39" spans="1:11" x14ac:dyDescent="0.25">
      <c r="A39" s="45" t="s">
        <v>1</v>
      </c>
      <c r="B39" s="46">
        <v>0.76098900000000003</v>
      </c>
      <c r="C39" s="46">
        <v>0.76373599999999997</v>
      </c>
      <c r="D39" s="46">
        <v>0.76373599999999997</v>
      </c>
      <c r="E39" s="43">
        <f>_xlfn.RANK.AVG(B39,B39:D39)</f>
        <v>3</v>
      </c>
      <c r="F39" s="43">
        <f>_xlfn.RANK.AVG(C39,B39:D39)</f>
        <v>1.5</v>
      </c>
      <c r="G39" s="43">
        <f>_xlfn.RANK.AVG(D39,B39:D39)</f>
        <v>1.5</v>
      </c>
      <c r="H39">
        <f>COUNTIF(E39:G39,1)</f>
        <v>0</v>
      </c>
    </row>
    <row r="40" spans="1:11" x14ac:dyDescent="0.25">
      <c r="A40" s="47" t="s">
        <v>2</v>
      </c>
      <c r="B40" s="46">
        <v>0.85028199999999998</v>
      </c>
      <c r="C40" s="46">
        <v>0.83757099999999995</v>
      </c>
      <c r="D40" s="46">
        <v>0.88700599999999996</v>
      </c>
      <c r="E40" s="43">
        <f t="shared" ref="E40:E44" si="68">_xlfn.RANK.AVG(B40,B40:D40)</f>
        <v>2</v>
      </c>
      <c r="F40" s="43">
        <f t="shared" ref="F40:F44" si="69">_xlfn.RANK.AVG(C40,B40:D40)</f>
        <v>3</v>
      </c>
      <c r="G40" s="43">
        <f t="shared" ref="G40:G44" si="70">_xlfn.RANK.AVG(D40,B40:D40)</f>
        <v>1</v>
      </c>
      <c r="H40">
        <f t="shared" ref="H40:H43" si="71">COUNTIF(E40:G40,1)</f>
        <v>1</v>
      </c>
    </row>
    <row r="41" spans="1:11" x14ac:dyDescent="0.25">
      <c r="A41" s="47" t="s">
        <v>3</v>
      </c>
      <c r="B41" s="46">
        <v>0.91679500000000003</v>
      </c>
      <c r="C41" s="46">
        <v>0.90909099999999998</v>
      </c>
      <c r="D41" s="46">
        <v>0.90909099999999998</v>
      </c>
      <c r="E41" s="43">
        <f t="shared" si="68"/>
        <v>1</v>
      </c>
      <c r="F41" s="43">
        <f t="shared" si="69"/>
        <v>2.5</v>
      </c>
      <c r="G41" s="43">
        <f t="shared" si="70"/>
        <v>2.5</v>
      </c>
      <c r="H41">
        <f t="shared" si="71"/>
        <v>1</v>
      </c>
    </row>
    <row r="42" spans="1:11" x14ac:dyDescent="0.25">
      <c r="A42" s="47" t="s">
        <v>4</v>
      </c>
      <c r="B42" s="46">
        <v>0.773864</v>
      </c>
      <c r="C42" s="46">
        <v>0.76136400000000004</v>
      </c>
      <c r="D42" s="46">
        <v>0.773864</v>
      </c>
      <c r="E42" s="43">
        <f t="shared" si="68"/>
        <v>1.5</v>
      </c>
      <c r="F42" s="43">
        <f t="shared" si="69"/>
        <v>3</v>
      </c>
      <c r="G42" s="43">
        <f t="shared" si="70"/>
        <v>1.5</v>
      </c>
      <c r="H42">
        <f t="shared" si="71"/>
        <v>0</v>
      </c>
    </row>
    <row r="43" spans="1:11" x14ac:dyDescent="0.25">
      <c r="A43" s="48" t="s">
        <v>5</v>
      </c>
      <c r="B43" s="46">
        <v>0.75568199999999996</v>
      </c>
      <c r="C43" s="46">
        <v>0.73977300000000001</v>
      </c>
      <c r="D43" s="46">
        <v>0.73977300000000001</v>
      </c>
      <c r="E43" s="43">
        <f t="shared" si="68"/>
        <v>1</v>
      </c>
      <c r="F43" s="43">
        <f t="shared" si="69"/>
        <v>2.5</v>
      </c>
      <c r="G43" s="43">
        <f t="shared" si="70"/>
        <v>2.5</v>
      </c>
      <c r="H43">
        <f t="shared" si="71"/>
        <v>1</v>
      </c>
    </row>
    <row r="44" spans="1:11" x14ac:dyDescent="0.25">
      <c r="A44" s="51" t="s">
        <v>31</v>
      </c>
      <c r="B44" s="71">
        <f>AVERAGE(B39:B43)</f>
        <v>0.81152239999999998</v>
      </c>
      <c r="C44" s="71">
        <f>AVERAGE(C39:C43)</f>
        <v>0.8023070000000001</v>
      </c>
      <c r="D44" s="71">
        <f>AVERAGE(D39:D43)</f>
        <v>0.81469400000000003</v>
      </c>
      <c r="E44" s="43">
        <f t="shared" si="68"/>
        <v>2</v>
      </c>
      <c r="F44" s="43">
        <f t="shared" si="69"/>
        <v>3</v>
      </c>
      <c r="G44" s="43">
        <f t="shared" si="70"/>
        <v>1</v>
      </c>
    </row>
    <row r="45" spans="1:11" x14ac:dyDescent="0.25">
      <c r="A45" s="51" t="s">
        <v>39</v>
      </c>
      <c r="B45" s="42">
        <f>COUNTIF(E39:E43,1)</f>
        <v>2</v>
      </c>
      <c r="C45" s="42">
        <f t="shared" ref="C45:D45" si="72">COUNTIF(F39:F43,1)</f>
        <v>0</v>
      </c>
      <c r="D45" s="42">
        <f t="shared" si="72"/>
        <v>1</v>
      </c>
    </row>
    <row r="46" spans="1:11" x14ac:dyDescent="0.25">
      <c r="A46" s="51" t="s">
        <v>41</v>
      </c>
      <c r="B46" s="42">
        <f>E44</f>
        <v>2</v>
      </c>
      <c r="C46" s="42">
        <f t="shared" ref="C46:D46" si="73">F44</f>
        <v>3</v>
      </c>
      <c r="D46" s="42">
        <f t="shared" si="73"/>
        <v>1</v>
      </c>
    </row>
    <row r="49" spans="1:42" ht="20.25" customHeight="1" x14ac:dyDescent="0.25">
      <c r="A49" s="61" t="s">
        <v>45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</row>
    <row r="50" spans="1:42" x14ac:dyDescent="0.25">
      <c r="A50" s="76" t="s">
        <v>16</v>
      </c>
      <c r="B50" s="50">
        <v>1</v>
      </c>
      <c r="C50" s="50">
        <v>2</v>
      </c>
      <c r="D50" s="50">
        <v>3</v>
      </c>
      <c r="E50" s="50">
        <v>4</v>
      </c>
      <c r="F50" s="50">
        <v>5</v>
      </c>
      <c r="G50" s="50">
        <v>6</v>
      </c>
      <c r="H50" s="50">
        <v>7</v>
      </c>
      <c r="I50" s="50">
        <v>8</v>
      </c>
      <c r="J50" s="50">
        <v>9</v>
      </c>
      <c r="K50" s="50">
        <v>10</v>
      </c>
      <c r="L50" s="50">
        <v>11</v>
      </c>
      <c r="M50" s="50">
        <v>12</v>
      </c>
      <c r="N50" s="50">
        <v>13</v>
      </c>
      <c r="O50" s="50">
        <v>14</v>
      </c>
      <c r="P50" s="50">
        <v>15</v>
      </c>
      <c r="Q50" s="50">
        <v>16</v>
      </c>
      <c r="R50" s="50">
        <v>17</v>
      </c>
      <c r="S50" s="50">
        <v>18</v>
      </c>
      <c r="T50" s="50">
        <v>19</v>
      </c>
      <c r="U50" s="50">
        <v>20</v>
      </c>
      <c r="V50" s="50">
        <v>1</v>
      </c>
      <c r="W50" s="50">
        <v>2</v>
      </c>
      <c r="X50" s="50">
        <v>3</v>
      </c>
      <c r="Y50" s="50">
        <v>4</v>
      </c>
      <c r="Z50" s="50">
        <v>5</v>
      </c>
      <c r="AA50" s="50">
        <v>6</v>
      </c>
      <c r="AB50" s="50">
        <v>7</v>
      </c>
      <c r="AC50" s="50">
        <v>8</v>
      </c>
      <c r="AD50" s="50">
        <v>9</v>
      </c>
      <c r="AE50" s="50">
        <v>10</v>
      </c>
      <c r="AF50" s="50">
        <v>11</v>
      </c>
      <c r="AG50" s="50">
        <v>12</v>
      </c>
      <c r="AH50" s="50">
        <v>13</v>
      </c>
      <c r="AI50" s="50">
        <v>14</v>
      </c>
      <c r="AJ50" s="50">
        <v>15</v>
      </c>
      <c r="AK50" s="50">
        <v>16</v>
      </c>
      <c r="AL50" s="50">
        <v>17</v>
      </c>
      <c r="AM50" s="50">
        <v>18</v>
      </c>
      <c r="AN50" s="50">
        <v>19</v>
      </c>
      <c r="AO50" s="50">
        <v>20</v>
      </c>
    </row>
    <row r="51" spans="1:42" x14ac:dyDescent="0.25">
      <c r="A51" s="67" t="s">
        <v>1</v>
      </c>
      <c r="B51" s="46">
        <v>0.72802199999999995</v>
      </c>
      <c r="C51" s="46">
        <v>0.74587899999999996</v>
      </c>
      <c r="D51" s="46">
        <v>0.75274700000000005</v>
      </c>
      <c r="E51" s="46">
        <v>0.75686799999999999</v>
      </c>
      <c r="F51" s="46">
        <v>0.76235299999999995</v>
      </c>
      <c r="G51" s="46">
        <v>0.76098900000000003</v>
      </c>
      <c r="H51" s="46">
        <v>0.76373599999999997</v>
      </c>
      <c r="I51" s="46">
        <v>0.76373599999999997</v>
      </c>
      <c r="J51" s="46">
        <v>0.76373599999999997</v>
      </c>
      <c r="K51" s="46">
        <v>0.76373599999999997</v>
      </c>
      <c r="L51" s="46">
        <v>0.76373599999999997</v>
      </c>
      <c r="M51" s="46">
        <v>0.76236300000000001</v>
      </c>
      <c r="N51" s="46">
        <v>0.76236300000000001</v>
      </c>
      <c r="O51" s="46">
        <v>0.76236300000000001</v>
      </c>
      <c r="P51" s="46">
        <v>0.76236300000000001</v>
      </c>
      <c r="Q51" s="46">
        <v>0.76373599999999997</v>
      </c>
      <c r="R51" s="46">
        <v>0.76373599999999997</v>
      </c>
      <c r="S51" s="46">
        <v>0.76373599999999997</v>
      </c>
      <c r="T51" s="46">
        <v>0.76373599999999997</v>
      </c>
      <c r="U51" s="75">
        <v>0.76373599999999997</v>
      </c>
      <c r="V51" s="43">
        <f>_xlfn.RANK.AVG(B51,B51:U51)</f>
        <v>20</v>
      </c>
      <c r="W51" s="43">
        <f>_xlfn.RANK.AVG(C51,B51:U51)</f>
        <v>19</v>
      </c>
      <c r="X51" s="43">
        <f>_xlfn.RANK.AVG(D51,B51:U51)</f>
        <v>18</v>
      </c>
      <c r="Y51" s="43">
        <f>_xlfn.RANK.AVG(E51,B51:U51)</f>
        <v>17</v>
      </c>
      <c r="Z51" s="43">
        <f>_xlfn.RANK.AVG(F51,B51:U51)</f>
        <v>15</v>
      </c>
      <c r="AA51" s="43">
        <f>_xlfn.RANK.AVG(G51,B51:U51)</f>
        <v>16</v>
      </c>
      <c r="AB51" s="43">
        <f>_xlfn.RANK.AVG(H51,B51:U51)</f>
        <v>5.5</v>
      </c>
      <c r="AC51" s="43">
        <f>_xlfn.RANK.AVG(I51,B51:U51)</f>
        <v>5.5</v>
      </c>
      <c r="AD51" s="43">
        <f>_xlfn.RANK.AVG(J51,B51:U51)</f>
        <v>5.5</v>
      </c>
      <c r="AE51" s="43">
        <f>_xlfn.RANK.AVG(K51,B51:U51)</f>
        <v>5.5</v>
      </c>
      <c r="AF51" s="43">
        <f>_xlfn.RANK.AVG(L51,B51:U51)</f>
        <v>5.5</v>
      </c>
      <c r="AG51" s="43">
        <f>_xlfn.RANK.AVG(M51,B51:U51)</f>
        <v>12.5</v>
      </c>
      <c r="AH51" s="43">
        <f>_xlfn.RANK.AVG(N51,B51:U51)</f>
        <v>12.5</v>
      </c>
      <c r="AI51" s="43">
        <f>_xlfn.RANK.AVG(O51,B51:U51)</f>
        <v>12.5</v>
      </c>
      <c r="AJ51" s="43">
        <f>_xlfn.RANK.AVG(P51,B51:U51)</f>
        <v>12.5</v>
      </c>
      <c r="AK51" s="43">
        <f>_xlfn.RANK.AVG(Q51,B51:U51)</f>
        <v>5.5</v>
      </c>
      <c r="AL51" s="43">
        <f>_xlfn.RANK.AVG(R51,B51:U51)</f>
        <v>5.5</v>
      </c>
      <c r="AM51" s="43">
        <f>_xlfn.RANK.AVG(S51,B51:U51)</f>
        <v>5.5</v>
      </c>
      <c r="AN51" s="43">
        <f>_xlfn.RANK.AVG(T51,B51:U51)</f>
        <v>5.5</v>
      </c>
      <c r="AO51" s="43">
        <f>_xlfn.RANK.AVG(U51,B51:U51)</f>
        <v>5.5</v>
      </c>
      <c r="AP51">
        <f>COUNTIF(V51:AO51,1)</f>
        <v>0</v>
      </c>
    </row>
    <row r="52" spans="1:42" x14ac:dyDescent="0.25">
      <c r="A52" s="68" t="s">
        <v>2</v>
      </c>
      <c r="B52" s="46">
        <v>0.54661000000000004</v>
      </c>
      <c r="C52" s="46">
        <v>0.55508500000000005</v>
      </c>
      <c r="D52" s="46">
        <v>0.52824899999999997</v>
      </c>
      <c r="E52" s="46">
        <v>0.55084699999999998</v>
      </c>
      <c r="F52" s="46">
        <v>0.59463299999999997</v>
      </c>
      <c r="G52" s="46">
        <v>0.58474599999999999</v>
      </c>
      <c r="H52" s="46">
        <v>0.57062100000000004</v>
      </c>
      <c r="I52" s="46">
        <v>0.58615799999999996</v>
      </c>
      <c r="J52" s="46">
        <v>0.54802300000000004</v>
      </c>
      <c r="K52" s="46">
        <v>0.53389799999999998</v>
      </c>
      <c r="L52" s="46">
        <v>0.53107300000000002</v>
      </c>
      <c r="M52" s="46">
        <v>0.51694899999999999</v>
      </c>
      <c r="N52" s="46">
        <v>0.52966100000000005</v>
      </c>
      <c r="O52" s="46">
        <v>0.50988699999999998</v>
      </c>
      <c r="P52" s="46">
        <v>0.53672299999999995</v>
      </c>
      <c r="Q52" s="46">
        <v>0.55932199999999999</v>
      </c>
      <c r="R52" s="46">
        <v>0.56497200000000003</v>
      </c>
      <c r="S52" s="46">
        <v>0.56920899999999996</v>
      </c>
      <c r="T52" s="46">
        <v>0.61299400000000004</v>
      </c>
      <c r="U52" s="75">
        <v>0.62005600000000005</v>
      </c>
      <c r="V52" s="43">
        <f t="shared" ref="V52:V55" si="74">_xlfn.RANK.AVG(B52,B52:U52)</f>
        <v>13</v>
      </c>
      <c r="W52" s="43">
        <f t="shared" ref="W52:W55" si="75">_xlfn.RANK.AVG(C52,B52:U52)</f>
        <v>10</v>
      </c>
      <c r="X52" s="43">
        <f t="shared" ref="X52:X55" si="76">_xlfn.RANK.AVG(D52,B52:U52)</f>
        <v>18</v>
      </c>
      <c r="Y52" s="43">
        <f t="shared" ref="Y52:Y55" si="77">_xlfn.RANK.AVG(E52,B52:U52)</f>
        <v>11</v>
      </c>
      <c r="Z52" s="43">
        <f t="shared" ref="Z52:Z55" si="78">_xlfn.RANK.AVG(F52,B52:U52)</f>
        <v>3</v>
      </c>
      <c r="AA52" s="43">
        <f t="shared" ref="AA52:AA55" si="79">_xlfn.RANK.AVG(G52,B52:U52)</f>
        <v>5</v>
      </c>
      <c r="AB52" s="43">
        <f t="shared" ref="AB52:AB55" si="80">_xlfn.RANK.AVG(H52,B52:U52)</f>
        <v>6</v>
      </c>
      <c r="AC52" s="43">
        <f t="shared" ref="AC52:AC55" si="81">_xlfn.RANK.AVG(I52,B52:U52)</f>
        <v>4</v>
      </c>
      <c r="AD52" s="43">
        <f t="shared" ref="AD52:AD55" si="82">_xlfn.RANK.AVG(J52,B52:U52)</f>
        <v>12</v>
      </c>
      <c r="AE52" s="43">
        <f t="shared" ref="AE52:AE55" si="83">_xlfn.RANK.AVG(K52,B52:U52)</f>
        <v>15</v>
      </c>
      <c r="AF52" s="43">
        <f t="shared" ref="AF52:AF55" si="84">_xlfn.RANK.AVG(L52,B52:U52)</f>
        <v>16</v>
      </c>
      <c r="AG52" s="43">
        <f t="shared" ref="AG52:AG55" si="85">_xlfn.RANK.AVG(M52,B52:U52)</f>
        <v>19</v>
      </c>
      <c r="AH52" s="43">
        <f t="shared" ref="AH52:AH55" si="86">_xlfn.RANK.AVG(N52,B52:U52)</f>
        <v>17</v>
      </c>
      <c r="AI52" s="43">
        <f t="shared" ref="AI52:AI55" si="87">_xlfn.RANK.AVG(O52,B52:U52)</f>
        <v>20</v>
      </c>
      <c r="AJ52" s="43">
        <f t="shared" ref="AJ52:AJ55" si="88">_xlfn.RANK.AVG(P52,B52:U52)</f>
        <v>14</v>
      </c>
      <c r="AK52" s="43">
        <f t="shared" ref="AK52:AK55" si="89">_xlfn.RANK.AVG(Q52,B52:U52)</f>
        <v>9</v>
      </c>
      <c r="AL52" s="43">
        <f t="shared" ref="AL52:AL55" si="90">_xlfn.RANK.AVG(R52,B52:U52)</f>
        <v>8</v>
      </c>
      <c r="AM52" s="43">
        <f t="shared" ref="AM52:AM55" si="91">_xlfn.RANK.AVG(S52,B52:U52)</f>
        <v>7</v>
      </c>
      <c r="AN52" s="43">
        <f t="shared" ref="AN52:AN55" si="92">_xlfn.RANK.AVG(T52,B52:U52)</f>
        <v>2</v>
      </c>
      <c r="AO52" s="43">
        <f t="shared" ref="AO52:AO55" si="93">_xlfn.RANK.AVG(U52,B52:U52)</f>
        <v>1</v>
      </c>
      <c r="AP52">
        <f t="shared" ref="AP52:AP55" si="94">COUNTIF(V52:AO52,1)</f>
        <v>1</v>
      </c>
    </row>
    <row r="53" spans="1:42" x14ac:dyDescent="0.25">
      <c r="A53" s="68" t="s">
        <v>3</v>
      </c>
      <c r="B53" s="46">
        <v>0.88905999999999996</v>
      </c>
      <c r="C53" s="46">
        <v>0.913713</v>
      </c>
      <c r="D53" s="46">
        <v>0.90754999999999997</v>
      </c>
      <c r="E53" s="46">
        <v>0.90909099999999998</v>
      </c>
      <c r="F53" s="46">
        <v>0.91217300000000001</v>
      </c>
      <c r="G53" s="46">
        <v>0.91217300000000001</v>
      </c>
      <c r="H53" s="46">
        <v>0.913713</v>
      </c>
      <c r="I53" s="46">
        <v>0.910632</v>
      </c>
      <c r="J53" s="46">
        <v>0.90600899999999995</v>
      </c>
      <c r="K53" s="46">
        <v>0.90138700000000005</v>
      </c>
      <c r="L53" s="46">
        <v>0.90754999999999997</v>
      </c>
      <c r="M53" s="46">
        <v>0.90446800000000005</v>
      </c>
      <c r="N53" s="46">
        <v>0.90909099999999998</v>
      </c>
      <c r="O53" s="46">
        <v>0.91525400000000001</v>
      </c>
      <c r="P53" s="46">
        <v>0.91217300000000001</v>
      </c>
      <c r="Q53" s="46">
        <v>0.90754999999999997</v>
      </c>
      <c r="R53" s="46">
        <v>0.90909099999999998</v>
      </c>
      <c r="S53" s="46">
        <v>0.90909099999999998</v>
      </c>
      <c r="T53" s="46">
        <v>0.90292799999999995</v>
      </c>
      <c r="U53" s="75">
        <v>0.90138700000000005</v>
      </c>
      <c r="V53" s="43">
        <f t="shared" si="74"/>
        <v>20</v>
      </c>
      <c r="W53" s="43">
        <f t="shared" si="75"/>
        <v>2.5</v>
      </c>
      <c r="X53" s="43">
        <f t="shared" si="76"/>
        <v>13</v>
      </c>
      <c r="Y53" s="43">
        <f t="shared" si="77"/>
        <v>9.5</v>
      </c>
      <c r="Z53" s="43">
        <f t="shared" si="78"/>
        <v>5</v>
      </c>
      <c r="AA53" s="43">
        <f t="shared" si="79"/>
        <v>5</v>
      </c>
      <c r="AB53" s="43">
        <f t="shared" si="80"/>
        <v>2.5</v>
      </c>
      <c r="AC53" s="43">
        <f t="shared" si="81"/>
        <v>7</v>
      </c>
      <c r="AD53" s="43">
        <f t="shared" si="82"/>
        <v>15</v>
      </c>
      <c r="AE53" s="43">
        <f t="shared" si="83"/>
        <v>18.5</v>
      </c>
      <c r="AF53" s="43">
        <f t="shared" si="84"/>
        <v>13</v>
      </c>
      <c r="AG53" s="43">
        <f t="shared" si="85"/>
        <v>16</v>
      </c>
      <c r="AH53" s="43">
        <f t="shared" si="86"/>
        <v>9.5</v>
      </c>
      <c r="AI53" s="43">
        <f t="shared" si="87"/>
        <v>1</v>
      </c>
      <c r="AJ53" s="43">
        <f t="shared" si="88"/>
        <v>5</v>
      </c>
      <c r="AK53" s="43">
        <f t="shared" si="89"/>
        <v>13</v>
      </c>
      <c r="AL53" s="43">
        <f t="shared" si="90"/>
        <v>9.5</v>
      </c>
      <c r="AM53" s="43">
        <f t="shared" si="91"/>
        <v>9.5</v>
      </c>
      <c r="AN53" s="43">
        <f t="shared" si="92"/>
        <v>17</v>
      </c>
      <c r="AO53" s="43">
        <f t="shared" si="93"/>
        <v>18.5</v>
      </c>
      <c r="AP53">
        <f t="shared" si="94"/>
        <v>1</v>
      </c>
    </row>
    <row r="54" spans="1:42" x14ac:dyDescent="0.25">
      <c r="A54" s="68" t="s">
        <v>4</v>
      </c>
      <c r="B54" s="46">
        <v>0.770455</v>
      </c>
      <c r="C54" s="46">
        <v>0.77954500000000004</v>
      </c>
      <c r="D54" s="46">
        <v>0.773864</v>
      </c>
      <c r="E54" s="46">
        <v>0.773864</v>
      </c>
      <c r="F54" s="46">
        <v>0.78636399999999995</v>
      </c>
      <c r="G54" s="46">
        <v>0.78068199999999999</v>
      </c>
      <c r="H54" s="46">
        <v>0.78295499999999996</v>
      </c>
      <c r="I54" s="46">
        <v>0.77272700000000005</v>
      </c>
      <c r="J54" s="46">
        <v>0.77613600000000005</v>
      </c>
      <c r="K54" s="46">
        <v>0.770455</v>
      </c>
      <c r="L54" s="46">
        <v>0.77727299999999999</v>
      </c>
      <c r="M54" s="46">
        <v>0.77500000000000002</v>
      </c>
      <c r="N54" s="46">
        <v>0.77272700000000005</v>
      </c>
      <c r="O54" s="46">
        <v>0.77613600000000005</v>
      </c>
      <c r="P54" s="46">
        <v>0.77272700000000005</v>
      </c>
      <c r="Q54" s="46">
        <v>0.76931799999999995</v>
      </c>
      <c r="R54" s="46">
        <v>0.76931799999999995</v>
      </c>
      <c r="S54" s="46">
        <v>0.76590899999999995</v>
      </c>
      <c r="T54" s="46">
        <v>0.773864</v>
      </c>
      <c r="U54" s="75">
        <v>0.78181800000000001</v>
      </c>
      <c r="V54" s="43">
        <f t="shared" si="74"/>
        <v>16.5</v>
      </c>
      <c r="W54" s="43">
        <f t="shared" si="75"/>
        <v>5</v>
      </c>
      <c r="X54" s="43">
        <f t="shared" si="76"/>
        <v>11</v>
      </c>
      <c r="Y54" s="43">
        <f t="shared" si="77"/>
        <v>11</v>
      </c>
      <c r="Z54" s="43">
        <f t="shared" si="78"/>
        <v>1</v>
      </c>
      <c r="AA54" s="43">
        <f t="shared" si="79"/>
        <v>4</v>
      </c>
      <c r="AB54" s="43">
        <f t="shared" si="80"/>
        <v>2</v>
      </c>
      <c r="AC54" s="43">
        <f t="shared" si="81"/>
        <v>14</v>
      </c>
      <c r="AD54" s="43">
        <f t="shared" si="82"/>
        <v>7.5</v>
      </c>
      <c r="AE54" s="43">
        <f t="shared" si="83"/>
        <v>16.5</v>
      </c>
      <c r="AF54" s="43">
        <f t="shared" si="84"/>
        <v>6</v>
      </c>
      <c r="AG54" s="43">
        <f t="shared" si="85"/>
        <v>9</v>
      </c>
      <c r="AH54" s="43">
        <f t="shared" si="86"/>
        <v>14</v>
      </c>
      <c r="AI54" s="43">
        <f t="shared" si="87"/>
        <v>7.5</v>
      </c>
      <c r="AJ54" s="43">
        <f t="shared" si="88"/>
        <v>14</v>
      </c>
      <c r="AK54" s="43">
        <f t="shared" si="89"/>
        <v>18.5</v>
      </c>
      <c r="AL54" s="43">
        <f t="shared" si="90"/>
        <v>18.5</v>
      </c>
      <c r="AM54" s="43">
        <f t="shared" si="91"/>
        <v>20</v>
      </c>
      <c r="AN54" s="43">
        <f t="shared" si="92"/>
        <v>11</v>
      </c>
      <c r="AO54" s="43">
        <f t="shared" si="93"/>
        <v>3</v>
      </c>
      <c r="AP54">
        <f t="shared" si="94"/>
        <v>1</v>
      </c>
    </row>
    <row r="55" spans="1:42" x14ac:dyDescent="0.25">
      <c r="A55" s="69" t="s">
        <v>5</v>
      </c>
      <c r="B55" s="46">
        <v>0.65113600000000005</v>
      </c>
      <c r="C55" s="46">
        <v>0.74886399999999997</v>
      </c>
      <c r="D55" s="46">
        <v>0.75113600000000003</v>
      </c>
      <c r="E55" s="46">
        <v>0.73863599999999996</v>
      </c>
      <c r="F55" s="46">
        <v>0.746591</v>
      </c>
      <c r="G55" s="46">
        <v>0.73636400000000002</v>
      </c>
      <c r="H55" s="46">
        <v>0.73636400000000002</v>
      </c>
      <c r="I55" s="46">
        <v>0.74431800000000004</v>
      </c>
      <c r="J55" s="46">
        <v>0.74318200000000001</v>
      </c>
      <c r="K55" s="46">
        <v>0.74090900000000004</v>
      </c>
      <c r="L55" s="46">
        <v>0.73977300000000001</v>
      </c>
      <c r="M55" s="46">
        <v>0.73750000000000004</v>
      </c>
      <c r="N55" s="46">
        <v>0.73863599999999996</v>
      </c>
      <c r="O55" s="46">
        <v>0.73977300000000001</v>
      </c>
      <c r="P55" s="46">
        <v>0.74090900000000004</v>
      </c>
      <c r="Q55" s="46">
        <v>0.74545499999999998</v>
      </c>
      <c r="R55" s="46">
        <v>0.74318200000000001</v>
      </c>
      <c r="S55" s="46">
        <v>0.74318200000000001</v>
      </c>
      <c r="T55" s="46">
        <v>0.73863599999999996</v>
      </c>
      <c r="U55" s="75">
        <v>0.73636400000000002</v>
      </c>
      <c r="V55" s="43">
        <f t="shared" si="74"/>
        <v>20</v>
      </c>
      <c r="W55" s="43">
        <f t="shared" si="75"/>
        <v>2</v>
      </c>
      <c r="X55" s="43">
        <f t="shared" si="76"/>
        <v>1</v>
      </c>
      <c r="Y55" s="43">
        <f t="shared" si="77"/>
        <v>14</v>
      </c>
      <c r="Z55" s="43">
        <f t="shared" si="78"/>
        <v>3</v>
      </c>
      <c r="AA55" s="43">
        <f t="shared" si="79"/>
        <v>18</v>
      </c>
      <c r="AB55" s="43">
        <f t="shared" si="80"/>
        <v>18</v>
      </c>
      <c r="AC55" s="43">
        <f t="shared" si="81"/>
        <v>5</v>
      </c>
      <c r="AD55" s="43">
        <f t="shared" si="82"/>
        <v>7</v>
      </c>
      <c r="AE55" s="43">
        <f t="shared" si="83"/>
        <v>9.5</v>
      </c>
      <c r="AF55" s="43">
        <f t="shared" si="84"/>
        <v>11.5</v>
      </c>
      <c r="AG55" s="43">
        <f t="shared" si="85"/>
        <v>16</v>
      </c>
      <c r="AH55" s="43">
        <f t="shared" si="86"/>
        <v>14</v>
      </c>
      <c r="AI55" s="43">
        <f t="shared" si="87"/>
        <v>11.5</v>
      </c>
      <c r="AJ55" s="43">
        <f t="shared" si="88"/>
        <v>9.5</v>
      </c>
      <c r="AK55" s="43">
        <f t="shared" si="89"/>
        <v>4</v>
      </c>
      <c r="AL55" s="43">
        <f t="shared" si="90"/>
        <v>7</v>
      </c>
      <c r="AM55" s="43">
        <f t="shared" si="91"/>
        <v>7</v>
      </c>
      <c r="AN55" s="43">
        <f t="shared" si="92"/>
        <v>14</v>
      </c>
      <c r="AO55" s="43">
        <f t="shared" si="93"/>
        <v>18</v>
      </c>
      <c r="AP55">
        <f t="shared" si="94"/>
        <v>1</v>
      </c>
    </row>
    <row r="56" spans="1:42" x14ac:dyDescent="0.25">
      <c r="A56" s="70" t="s">
        <v>32</v>
      </c>
      <c r="B56" s="74">
        <f>AVERAGE(B51:B55)</f>
        <v>0.71705660000000004</v>
      </c>
      <c r="C56" s="74">
        <f>AVERAGE(C51:C55)</f>
        <v>0.74861719999999998</v>
      </c>
      <c r="D56" s="74">
        <f>AVERAGE(D51:D55)</f>
        <v>0.74270919999999996</v>
      </c>
      <c r="E56" s="74">
        <f>AVERAGE(E51:E55)</f>
        <v>0.7458612</v>
      </c>
      <c r="F56" s="74">
        <f>AVERAGE(F51:F55)</f>
        <v>0.76042279999999995</v>
      </c>
      <c r="G56" s="74">
        <f>AVERAGE(G51:G55)</f>
        <v>0.75499080000000007</v>
      </c>
      <c r="H56" s="74">
        <f>AVERAGE(H51:H55)</f>
        <v>0.75347779999999998</v>
      </c>
      <c r="I56" s="74">
        <f>AVERAGE(I51:I55)</f>
        <v>0.75551420000000002</v>
      </c>
      <c r="J56" s="74">
        <f>AVERAGE(J51:J55)</f>
        <v>0.7474172</v>
      </c>
      <c r="K56" s="74">
        <f>AVERAGE(K51:K55)</f>
        <v>0.7420770000000001</v>
      </c>
      <c r="L56" s="74">
        <f>AVERAGE(L51:L55)</f>
        <v>0.74388100000000001</v>
      </c>
      <c r="M56" s="74">
        <f>AVERAGE(M51:M55)</f>
        <v>0.73925599999999991</v>
      </c>
      <c r="N56" s="74">
        <f>AVERAGE(N51:N55)</f>
        <v>0.74249560000000003</v>
      </c>
      <c r="O56" s="74">
        <f>AVERAGE(O51:O55)</f>
        <v>0.74068260000000008</v>
      </c>
      <c r="P56" s="74">
        <f>AVERAGE(P51:P55)</f>
        <v>0.74497900000000006</v>
      </c>
      <c r="Q56" s="74">
        <f>AVERAGE(Q51:Q55)</f>
        <v>0.74907619999999997</v>
      </c>
      <c r="R56" s="74">
        <f>AVERAGE(R51:R55)</f>
        <v>0.75005980000000005</v>
      </c>
      <c r="S56" s="74">
        <f>AVERAGE(S51:S55)</f>
        <v>0.75022540000000004</v>
      </c>
      <c r="T56" s="74">
        <f>AVERAGE(T51:T55)</f>
        <v>0.75843159999999998</v>
      </c>
      <c r="U56" s="74">
        <f>AVERAGE(U51:U55)</f>
        <v>0.76067220000000002</v>
      </c>
      <c r="V56" s="44">
        <f>AVERAGE(V51:V55)</f>
        <v>17.899999999999999</v>
      </c>
      <c r="W56" s="44">
        <f t="shared" ref="W56:AO56" si="95">AVERAGE(W51:W55)</f>
        <v>7.7</v>
      </c>
      <c r="X56" s="44">
        <f t="shared" si="95"/>
        <v>12.2</v>
      </c>
      <c r="Y56" s="44">
        <f t="shared" si="95"/>
        <v>12.5</v>
      </c>
      <c r="Z56" s="44">
        <f t="shared" si="95"/>
        <v>5.4</v>
      </c>
      <c r="AA56" s="44">
        <f t="shared" si="95"/>
        <v>9.6</v>
      </c>
      <c r="AB56" s="44">
        <f t="shared" si="95"/>
        <v>6.8</v>
      </c>
      <c r="AC56" s="44">
        <f t="shared" si="95"/>
        <v>7.1</v>
      </c>
      <c r="AD56" s="44">
        <f t="shared" si="95"/>
        <v>9.4</v>
      </c>
      <c r="AE56" s="44">
        <f t="shared" si="95"/>
        <v>13</v>
      </c>
      <c r="AF56" s="44">
        <f t="shared" si="95"/>
        <v>10.4</v>
      </c>
      <c r="AG56" s="44">
        <f t="shared" si="95"/>
        <v>14.5</v>
      </c>
      <c r="AH56" s="44">
        <f t="shared" si="95"/>
        <v>13.4</v>
      </c>
      <c r="AI56" s="44">
        <f t="shared" si="95"/>
        <v>10.5</v>
      </c>
      <c r="AJ56" s="44">
        <f t="shared" si="95"/>
        <v>11</v>
      </c>
      <c r="AK56" s="44">
        <f t="shared" si="95"/>
        <v>10</v>
      </c>
      <c r="AL56" s="44">
        <f t="shared" si="95"/>
        <v>9.6999999999999993</v>
      </c>
      <c r="AM56" s="44">
        <f t="shared" si="95"/>
        <v>9.8000000000000007</v>
      </c>
      <c r="AN56" s="44">
        <f t="shared" si="95"/>
        <v>9.9</v>
      </c>
      <c r="AO56" s="44">
        <f t="shared" si="95"/>
        <v>9.1999999999999993</v>
      </c>
    </row>
    <row r="57" spans="1:42" x14ac:dyDescent="0.25">
      <c r="A57" s="51" t="s">
        <v>39</v>
      </c>
      <c r="B57" s="42">
        <f>COUNTIF(V51:V55,1)</f>
        <v>0</v>
      </c>
      <c r="C57" s="42">
        <f t="shared" ref="C57:U57" si="96">COUNTIF(W51:W55,1)</f>
        <v>0</v>
      </c>
      <c r="D57" s="42">
        <f t="shared" si="96"/>
        <v>1</v>
      </c>
      <c r="E57" s="42">
        <f t="shared" si="96"/>
        <v>0</v>
      </c>
      <c r="F57" s="42">
        <f t="shared" si="96"/>
        <v>1</v>
      </c>
      <c r="G57" s="42">
        <f t="shared" si="96"/>
        <v>0</v>
      </c>
      <c r="H57" s="42">
        <f t="shared" si="96"/>
        <v>0</v>
      </c>
      <c r="I57" s="42">
        <f t="shared" si="96"/>
        <v>0</v>
      </c>
      <c r="J57" s="42">
        <f t="shared" si="96"/>
        <v>0</v>
      </c>
      <c r="K57" s="42">
        <f t="shared" si="96"/>
        <v>0</v>
      </c>
      <c r="L57" s="42">
        <f t="shared" si="96"/>
        <v>0</v>
      </c>
      <c r="M57" s="42">
        <f t="shared" si="96"/>
        <v>0</v>
      </c>
      <c r="N57" s="42">
        <f t="shared" si="96"/>
        <v>0</v>
      </c>
      <c r="O57" s="42">
        <f t="shared" si="96"/>
        <v>1</v>
      </c>
      <c r="P57" s="42">
        <f t="shared" si="96"/>
        <v>0</v>
      </c>
      <c r="Q57" s="42">
        <f t="shared" si="96"/>
        <v>0</v>
      </c>
      <c r="R57" s="42">
        <f t="shared" si="96"/>
        <v>0</v>
      </c>
      <c r="S57" s="42">
        <f t="shared" si="96"/>
        <v>0</v>
      </c>
      <c r="T57" s="42">
        <f t="shared" si="96"/>
        <v>0</v>
      </c>
      <c r="U57" s="42">
        <f t="shared" si="96"/>
        <v>1</v>
      </c>
    </row>
    <row r="58" spans="1:42" x14ac:dyDescent="0.25">
      <c r="A58" s="51" t="s">
        <v>41</v>
      </c>
      <c r="B58" s="42">
        <f>V56</f>
        <v>17.899999999999999</v>
      </c>
      <c r="C58" s="42">
        <f t="shared" ref="C58:U58" si="97">W56</f>
        <v>7.7</v>
      </c>
      <c r="D58" s="42">
        <f t="shared" si="97"/>
        <v>12.2</v>
      </c>
      <c r="E58" s="42">
        <f t="shared" si="97"/>
        <v>12.5</v>
      </c>
      <c r="F58" s="42">
        <f t="shared" si="97"/>
        <v>5.4</v>
      </c>
      <c r="G58" s="42">
        <f t="shared" si="97"/>
        <v>9.6</v>
      </c>
      <c r="H58" s="42">
        <f t="shared" si="97"/>
        <v>6.8</v>
      </c>
      <c r="I58" s="42">
        <f t="shared" si="97"/>
        <v>7.1</v>
      </c>
      <c r="J58" s="42">
        <f t="shared" si="97"/>
        <v>9.4</v>
      </c>
      <c r="K58" s="42">
        <f t="shared" si="97"/>
        <v>13</v>
      </c>
      <c r="L58" s="42">
        <f t="shared" si="97"/>
        <v>10.4</v>
      </c>
      <c r="M58" s="42">
        <f t="shared" si="97"/>
        <v>14.5</v>
      </c>
      <c r="N58" s="42">
        <f t="shared" si="97"/>
        <v>13.4</v>
      </c>
      <c r="O58" s="42">
        <f t="shared" si="97"/>
        <v>10.5</v>
      </c>
      <c r="P58" s="42">
        <f t="shared" si="97"/>
        <v>11</v>
      </c>
      <c r="Q58" s="42">
        <f t="shared" si="97"/>
        <v>10</v>
      </c>
      <c r="R58" s="42">
        <f t="shared" si="97"/>
        <v>9.6999999999999993</v>
      </c>
      <c r="S58" s="42">
        <f t="shared" si="97"/>
        <v>9.8000000000000007</v>
      </c>
      <c r="T58" s="42">
        <f t="shared" si="97"/>
        <v>9.9</v>
      </c>
      <c r="U58" s="42">
        <f t="shared" si="97"/>
        <v>9.1999999999999993</v>
      </c>
    </row>
    <row r="74" spans="10:10" ht="15" customHeight="1" x14ac:dyDescent="0.25">
      <c r="J74" s="63"/>
    </row>
    <row r="75" spans="10:10" x14ac:dyDescent="0.25">
      <c r="J75" s="64"/>
    </row>
    <row r="76" spans="10:10" x14ac:dyDescent="0.25">
      <c r="J76" s="64"/>
    </row>
    <row r="77" spans="10:10" x14ac:dyDescent="0.25">
      <c r="J77" s="64"/>
    </row>
    <row r="78" spans="10:10" x14ac:dyDescent="0.25">
      <c r="J78" s="64"/>
    </row>
    <row r="79" spans="10:10" x14ac:dyDescent="0.25">
      <c r="J79" s="64"/>
    </row>
    <row r="80" spans="10:10" x14ac:dyDescent="0.25">
      <c r="J80" s="64"/>
    </row>
  </sheetData>
  <mergeCells count="5">
    <mergeCell ref="A49:AO49"/>
    <mergeCell ref="A13:BI13"/>
    <mergeCell ref="A37:G37"/>
    <mergeCell ref="A25:U25"/>
    <mergeCell ref="A1:A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calibragem janela</vt:lpstr>
      <vt:lpstr>calibragem Algoritmos</vt:lpstr>
      <vt:lpstr>Calibragem Aloritmos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da Silva Costa</dc:creator>
  <cp:lastModifiedBy>Mateus da Silva Costa</cp:lastModifiedBy>
  <dcterms:created xsi:type="dcterms:W3CDTF">2019-10-14T20:01:56Z</dcterms:created>
  <dcterms:modified xsi:type="dcterms:W3CDTF">2019-11-11T02:18:15Z</dcterms:modified>
</cp:coreProperties>
</file>