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8100" windowWidth="15345" windowHeight="4575" activeTab="1"/>
  </bookViews>
  <sheets>
    <sheet name="calibragem janela" sheetId="1" r:id="rId1"/>
    <sheet name="calibragem Algoritmo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2" l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2" i="2"/>
  <c r="R41" i="2"/>
  <c r="R40" i="2"/>
  <c r="R15" i="2"/>
  <c r="R10" i="2"/>
  <c r="R8" i="2"/>
  <c r="R9" i="2"/>
  <c r="R7" i="2"/>
  <c r="I2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5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72" i="2"/>
  <c r="I63" i="2"/>
  <c r="I64" i="2"/>
  <c r="I65" i="2"/>
  <c r="I66" i="2"/>
  <c r="I67" i="2"/>
  <c r="I68" i="2"/>
  <c r="I69" i="2"/>
  <c r="I70" i="2"/>
  <c r="I71" i="2"/>
  <c r="I62" i="2"/>
  <c r="Q15" i="2"/>
  <c r="Q42" i="2"/>
  <c r="Q35" i="2"/>
  <c r="Q10" i="2"/>
  <c r="H72" i="2"/>
  <c r="H57" i="2"/>
  <c r="H22" i="2"/>
  <c r="H7" i="2"/>
  <c r="Q7" i="2" l="1"/>
  <c r="Q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67" i="2"/>
  <c r="H68" i="2"/>
  <c r="H69" i="2"/>
  <c r="H70" i="2"/>
  <c r="H71" i="2"/>
  <c r="H66" i="2"/>
  <c r="AH196" i="1" l="1"/>
  <c r="N194" i="1" l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M105" i="1"/>
  <c r="N105" i="1"/>
  <c r="H19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37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06" i="1" l="1"/>
  <c r="H6" i="1"/>
</calcChain>
</file>

<file path=xl/sharedStrings.xml><?xml version="1.0" encoding="utf-8"?>
<sst xmlns="http://schemas.openxmlformats.org/spreadsheetml/2006/main" count="87" uniqueCount="36">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</sst>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7" xfId="0" applyBorder="1" applyAlignment="1">
      <alignment horizontal="center"/>
    </xf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0.82109100000000002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0.910632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N99" zoomScale="33" zoomScaleNormal="85" workbookViewId="0">
      <selection activeCell="L225" sqref="L225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25" t="s">
        <v>7</v>
      </c>
      <c r="C3" s="26"/>
      <c r="D3" s="26"/>
      <c r="E3" s="26"/>
      <c r="F3" s="26"/>
      <c r="G3" s="26"/>
      <c r="H3" s="27"/>
    </row>
    <row r="4" spans="2:8" ht="14.25" customHeight="1" x14ac:dyDescent="0.25">
      <c r="B4" s="29" t="s">
        <v>0</v>
      </c>
      <c r="C4" s="25" t="s">
        <v>6</v>
      </c>
      <c r="D4" s="26"/>
      <c r="E4" s="26"/>
      <c r="F4" s="26"/>
      <c r="G4" s="26"/>
      <c r="H4" s="27"/>
    </row>
    <row r="5" spans="2:8" ht="15" customHeight="1" x14ac:dyDescent="0.25">
      <c r="B5" s="30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28" t="s">
        <v>8</v>
      </c>
      <c r="C103" s="28"/>
      <c r="D103" s="28"/>
      <c r="E103" s="28"/>
      <c r="F103" s="28"/>
      <c r="G103" s="28"/>
      <c r="H103" s="28"/>
    </row>
    <row r="104" spans="2:15" ht="30" x14ac:dyDescent="0.25">
      <c r="B104" s="31" t="s">
        <v>0</v>
      </c>
      <c r="C104" s="28" t="s">
        <v>6</v>
      </c>
      <c r="D104" s="28"/>
      <c r="E104" s="28"/>
      <c r="F104" s="28"/>
      <c r="G104" s="28"/>
      <c r="H104" s="28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31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72"/>
  <sheetViews>
    <sheetView tabSelected="1" zoomScale="30" zoomScaleNormal="55" workbookViewId="0">
      <selection activeCell="P55" sqref="P55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32" t="s">
        <v>14</v>
      </c>
      <c r="C4" s="32"/>
      <c r="D4" s="32"/>
      <c r="E4" s="32"/>
      <c r="F4" s="32"/>
      <c r="G4" s="32"/>
      <c r="H4" s="32"/>
      <c r="K4" s="32" t="s">
        <v>18</v>
      </c>
      <c r="L4" s="32"/>
      <c r="M4" s="32"/>
      <c r="N4" s="32"/>
      <c r="O4" s="32"/>
      <c r="P4" s="32"/>
      <c r="Q4" s="32"/>
    </row>
    <row r="5" spans="2:18" x14ac:dyDescent="0.25">
      <c r="B5" s="31" t="s">
        <v>13</v>
      </c>
      <c r="C5" s="28" t="s">
        <v>6</v>
      </c>
      <c r="D5" s="28"/>
      <c r="E5" s="28"/>
      <c r="F5" s="28"/>
      <c r="G5" s="28"/>
      <c r="H5" s="28"/>
      <c r="K5" s="31" t="s">
        <v>19</v>
      </c>
      <c r="L5" s="28" t="s">
        <v>6</v>
      </c>
      <c r="M5" s="28"/>
      <c r="N5" s="28"/>
      <c r="O5" s="28"/>
      <c r="P5" s="28"/>
      <c r="Q5" s="28"/>
    </row>
    <row r="6" spans="2:18" x14ac:dyDescent="0.25">
      <c r="B6" s="31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31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8">
        <v>1</v>
      </c>
      <c r="C7" s="39">
        <v>0.78983499999999995</v>
      </c>
      <c r="D7" s="39">
        <v>0.62570599999999998</v>
      </c>
      <c r="E7" s="39">
        <v>0.91525400000000001</v>
      </c>
      <c r="F7" s="39">
        <v>0.79886400000000002</v>
      </c>
      <c r="G7" s="39">
        <v>0.79090899999999997</v>
      </c>
      <c r="H7" s="43">
        <f>AVERAGE(C7:G7)</f>
        <v>0.78411360000000008</v>
      </c>
      <c r="I7" s="33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42">
        <f>AVERAGE(L7:P7)</f>
        <v>0.81152239999999998</v>
      </c>
      <c r="R7" s="33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42">
        <f t="shared" ref="H7:H20" si="0">AVERAGE(C8:G8)</f>
        <v>0.77891480000000013</v>
      </c>
      <c r="I8" s="33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42">
        <f>AVERAGE(L8:P8)</f>
        <v>0.8023070000000001</v>
      </c>
      <c r="R8" s="33">
        <f t="shared" ref="R8:R9" si="2"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42">
        <f t="shared" si="0"/>
        <v>0.78102339999999992</v>
      </c>
      <c r="I9" s="33">
        <f t="shared" si="1"/>
        <v>0.78977299999999995</v>
      </c>
      <c r="K9" s="38" t="s">
        <v>22</v>
      </c>
      <c r="L9" s="39">
        <v>0.76373599999999997</v>
      </c>
      <c r="M9" s="39">
        <v>0.88700599999999996</v>
      </c>
      <c r="N9" s="39">
        <v>0.90909099999999998</v>
      </c>
      <c r="O9" s="39">
        <v>0.773864</v>
      </c>
      <c r="P9" s="39">
        <v>0.73977300000000001</v>
      </c>
      <c r="Q9" s="43">
        <f>AVERAGE(L9:P9)</f>
        <v>0.81469400000000003</v>
      </c>
      <c r="R9" s="33">
        <f t="shared" si="2"/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42">
        <f t="shared" si="0"/>
        <v>0.77666539999999995</v>
      </c>
      <c r="I10" s="33">
        <f t="shared" si="1"/>
        <v>0.77884600000000004</v>
      </c>
      <c r="Q10" s="46">
        <f>AVERAGE(Q7:Q9)</f>
        <v>0.80950780000000011</v>
      </c>
      <c r="R10" s="33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42">
        <f t="shared" si="0"/>
        <v>0.77368159999999997</v>
      </c>
      <c r="I11" s="33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42">
        <f t="shared" si="0"/>
        <v>0.77293600000000007</v>
      </c>
      <c r="I12" s="33">
        <f t="shared" si="1"/>
        <v>0.76818200000000003</v>
      </c>
      <c r="K12" s="32" t="s">
        <v>23</v>
      </c>
      <c r="L12" s="32"/>
      <c r="M12" s="32"/>
      <c r="N12" s="32"/>
      <c r="O12" s="32"/>
      <c r="P12" s="32"/>
      <c r="Q12" s="32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42">
        <f t="shared" si="0"/>
        <v>0.77156619999999998</v>
      </c>
      <c r="I13" s="33">
        <f t="shared" si="1"/>
        <v>0.76477300000000004</v>
      </c>
      <c r="K13" s="31" t="s">
        <v>16</v>
      </c>
      <c r="L13" s="28" t="s">
        <v>6</v>
      </c>
      <c r="M13" s="28"/>
      <c r="N13" s="28"/>
      <c r="O13" s="28"/>
      <c r="P13" s="28"/>
      <c r="Q13" s="28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42">
        <f t="shared" si="0"/>
        <v>0.77505100000000005</v>
      </c>
      <c r="I14" s="33">
        <f t="shared" si="1"/>
        <v>0.76249999999999996</v>
      </c>
      <c r="K14" s="31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42">
        <f t="shared" si="0"/>
        <v>0.7712848000000001</v>
      </c>
      <c r="I15" s="33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42">
        <f t="shared" ref="Q15:Q33" si="3">AVERAGE(L15:P15)</f>
        <v>0.71705660000000004</v>
      </c>
      <c r="R15" s="33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42">
        <f t="shared" si="0"/>
        <v>0.76903400000000011</v>
      </c>
      <c r="I16" s="33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42">
        <f t="shared" si="3"/>
        <v>0.74861719999999998</v>
      </c>
      <c r="R16" s="33">
        <f t="shared" ref="R16:R34" si="4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42">
        <f t="shared" si="0"/>
        <v>0.76879900000000012</v>
      </c>
      <c r="I17" s="33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42">
        <f t="shared" si="3"/>
        <v>0.74270919999999996</v>
      </c>
      <c r="R17" s="33">
        <f t="shared" si="4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42">
        <f t="shared" si="0"/>
        <v>0.76665739999999993</v>
      </c>
      <c r="I18" s="33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42">
        <f t="shared" si="3"/>
        <v>0.7458612</v>
      </c>
      <c r="R18" s="33">
        <f t="shared" si="4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42">
        <f t="shared" si="0"/>
        <v>0.76355000000000006</v>
      </c>
      <c r="I19" s="33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42">
        <f t="shared" si="3"/>
        <v>0.76042279999999995</v>
      </c>
      <c r="R19" s="33">
        <f t="shared" si="4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42">
        <f t="shared" si="0"/>
        <v>0.76193200000000005</v>
      </c>
      <c r="I20" s="33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42">
        <f t="shared" si="3"/>
        <v>0.75499080000000007</v>
      </c>
      <c r="R20" s="33">
        <f t="shared" si="4"/>
        <v>0.76098900000000003</v>
      </c>
    </row>
    <row r="21" spans="2:18" x14ac:dyDescent="0.25">
      <c r="B21" s="34">
        <v>29</v>
      </c>
      <c r="C21" s="35">
        <v>0.76236300000000001</v>
      </c>
      <c r="D21" s="35">
        <v>0.63135600000000003</v>
      </c>
      <c r="E21" s="35">
        <v>0.90909099999999998</v>
      </c>
      <c r="F21" s="35">
        <v>0.75568199999999996</v>
      </c>
      <c r="G21" s="35">
        <v>0.75454500000000002</v>
      </c>
      <c r="H21" s="45">
        <f>AVERAGE(C21:G21)</f>
        <v>0.76260740000000005</v>
      </c>
      <c r="I21" s="33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42">
        <f t="shared" si="3"/>
        <v>0.75347779999999998</v>
      </c>
      <c r="R21" s="33">
        <f t="shared" si="4"/>
        <v>0.76373599999999997</v>
      </c>
    </row>
    <row r="22" spans="2:18" x14ac:dyDescent="0.25">
      <c r="B22" s="37"/>
      <c r="C22" s="37"/>
      <c r="D22" s="37"/>
      <c r="E22" s="37"/>
      <c r="F22" s="37"/>
      <c r="G22" s="37"/>
      <c r="H22" s="33">
        <f>AVERAGE(H7:H21)</f>
        <v>0.77185444000000014</v>
      </c>
      <c r="I22" s="33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42">
        <f t="shared" si="3"/>
        <v>0.75551420000000002</v>
      </c>
      <c r="R22" s="33">
        <f t="shared" si="4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42">
        <f t="shared" si="3"/>
        <v>0.7474172</v>
      </c>
      <c r="R23" s="33">
        <f t="shared" si="4"/>
        <v>0.76373599999999997</v>
      </c>
    </row>
    <row r="24" spans="2:18" x14ac:dyDescent="0.25">
      <c r="B24" s="32" t="s">
        <v>15</v>
      </c>
      <c r="C24" s="32"/>
      <c r="D24" s="32"/>
      <c r="E24" s="32"/>
      <c r="F24" s="32"/>
      <c r="G24" s="32"/>
      <c r="H24" s="32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42">
        <f t="shared" si="3"/>
        <v>0.7420770000000001</v>
      </c>
      <c r="R24" s="33">
        <f t="shared" si="4"/>
        <v>0.76373599999999997</v>
      </c>
    </row>
    <row r="25" spans="2:18" x14ac:dyDescent="0.25">
      <c r="B25" s="31" t="s">
        <v>16</v>
      </c>
      <c r="C25" s="28" t="s">
        <v>6</v>
      </c>
      <c r="D25" s="28"/>
      <c r="E25" s="28"/>
      <c r="F25" s="28"/>
      <c r="G25" s="28"/>
      <c r="H25" s="28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42">
        <f t="shared" si="3"/>
        <v>0.74388100000000001</v>
      </c>
      <c r="R25" s="33">
        <f t="shared" si="4"/>
        <v>0.76373599999999997</v>
      </c>
    </row>
    <row r="26" spans="2:18" x14ac:dyDescent="0.25">
      <c r="B26" s="31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42">
        <f t="shared" si="3"/>
        <v>0.73925599999999991</v>
      </c>
      <c r="R26" s="33">
        <f t="shared" si="4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5">AVERAGE(C27:G27)</f>
        <v>0.75226459999999995</v>
      </c>
      <c r="I27" s="33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42">
        <f t="shared" si="3"/>
        <v>0.74249560000000003</v>
      </c>
      <c r="R27" s="33">
        <f t="shared" si="4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5"/>
        <v>0.75266100000000002</v>
      </c>
      <c r="I28" s="33">
        <f t="shared" ref="I28:I56" si="6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42">
        <f t="shared" si="3"/>
        <v>0.74068260000000008</v>
      </c>
      <c r="R28" s="33">
        <f t="shared" si="4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5"/>
        <v>0.75432279999999996</v>
      </c>
      <c r="I29" s="33">
        <f t="shared" si="6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42">
        <f t="shared" si="3"/>
        <v>0.74497900000000006</v>
      </c>
      <c r="R29" s="33">
        <f t="shared" si="4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5"/>
        <v>0.751946</v>
      </c>
      <c r="I30" s="33">
        <f t="shared" si="6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42">
        <f t="shared" si="3"/>
        <v>0.74907619999999997</v>
      </c>
      <c r="R30" s="33">
        <f t="shared" si="4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5"/>
        <v>0.75668900000000006</v>
      </c>
      <c r="I31" s="33">
        <f t="shared" si="6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42">
        <f t="shared" si="3"/>
        <v>0.75005980000000005</v>
      </c>
      <c r="R31" s="33">
        <f t="shared" si="4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5"/>
        <v>0.75123459999999997</v>
      </c>
      <c r="I32" s="33">
        <f t="shared" si="6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42">
        <f t="shared" si="3"/>
        <v>0.75022540000000004</v>
      </c>
      <c r="R32" s="33">
        <f t="shared" si="4"/>
        <v>0.76373599999999997</v>
      </c>
    </row>
    <row r="33" spans="2:18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5"/>
        <v>0.7508534</v>
      </c>
      <c r="I33" s="33">
        <f t="shared" si="6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42">
        <f t="shared" si="3"/>
        <v>0.75843159999999998</v>
      </c>
      <c r="R33" s="33">
        <f t="shared" si="4"/>
        <v>0.76373599999999997</v>
      </c>
    </row>
    <row r="34" spans="2:18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5"/>
        <v>0.7484059999999999</v>
      </c>
      <c r="I34" s="33">
        <f t="shared" si="6"/>
        <v>0.76373599999999997</v>
      </c>
      <c r="K34" s="38">
        <v>20</v>
      </c>
      <c r="L34" s="39">
        <v>0.76373599999999997</v>
      </c>
      <c r="M34" s="39">
        <v>0.62005600000000005</v>
      </c>
      <c r="N34" s="39">
        <v>0.90138700000000005</v>
      </c>
      <c r="O34" s="39">
        <v>0.78181800000000001</v>
      </c>
      <c r="P34" s="39">
        <v>0.73636400000000002</v>
      </c>
      <c r="Q34" s="43">
        <f>AVERAGE(L34:P34)</f>
        <v>0.76067220000000002</v>
      </c>
      <c r="R34" s="33">
        <f t="shared" si="4"/>
        <v>0.76373599999999997</v>
      </c>
    </row>
    <row r="35" spans="2:18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5"/>
        <v>0.75004559999999998</v>
      </c>
      <c r="I35" s="33">
        <f t="shared" si="6"/>
        <v>0.76373599999999997</v>
      </c>
      <c r="Q35" s="33">
        <f>AVERAGE(Q15:Q34)</f>
        <v>0.74739517</v>
      </c>
      <c r="R35" s="33">
        <f>AVERAGE(R15:R34)</f>
        <v>0.75983274999999995</v>
      </c>
    </row>
    <row r="36" spans="2:18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5"/>
        <v>0.74893480000000001</v>
      </c>
      <c r="I36" s="33">
        <f t="shared" si="6"/>
        <v>0.76373599999999997</v>
      </c>
    </row>
    <row r="37" spans="2:18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5"/>
        <v>0.75021380000000004</v>
      </c>
      <c r="I37" s="33">
        <f t="shared" si="6"/>
        <v>0.76373599999999997</v>
      </c>
      <c r="K37" s="32" t="s">
        <v>33</v>
      </c>
      <c r="L37" s="32"/>
      <c r="M37" s="32"/>
      <c r="N37" s="32"/>
      <c r="O37" s="32"/>
      <c r="P37" s="32"/>
      <c r="Q37" s="32"/>
    </row>
    <row r="38" spans="2:18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5"/>
        <v>0.75087520000000008</v>
      </c>
      <c r="I38" s="33">
        <f t="shared" si="6"/>
        <v>0.76373599999999997</v>
      </c>
      <c r="K38" s="31" t="s">
        <v>25</v>
      </c>
      <c r="L38" s="28" t="s">
        <v>6</v>
      </c>
      <c r="M38" s="28"/>
      <c r="N38" s="28"/>
      <c r="O38" s="28"/>
      <c r="P38" s="28"/>
      <c r="Q38" s="28"/>
    </row>
    <row r="39" spans="2:18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5"/>
        <v>0.75152739999999996</v>
      </c>
      <c r="I39" s="33">
        <f t="shared" si="6"/>
        <v>0.76373599999999997</v>
      </c>
      <c r="K39" s="31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8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5"/>
        <v>0.75798739999999998</v>
      </c>
      <c r="I40" s="33">
        <f t="shared" si="6"/>
        <v>0.76373599999999997</v>
      </c>
      <c r="K40" s="38" t="s">
        <v>27</v>
      </c>
      <c r="L40" s="39">
        <v>0.71977999999999998</v>
      </c>
      <c r="M40" s="39">
        <v>0.64548000000000005</v>
      </c>
      <c r="N40" s="39">
        <v>0.875193</v>
      </c>
      <c r="O40" s="39">
        <v>0.78295499999999996</v>
      </c>
      <c r="P40" s="39">
        <v>0.71477299999999999</v>
      </c>
      <c r="Q40" s="39">
        <f>AVERAGE(L40:P40)</f>
        <v>0.74763619999999997</v>
      </c>
      <c r="R40" s="33">
        <f>MEDIAN(L40:P40)</f>
        <v>0.71977999999999998</v>
      </c>
    </row>
    <row r="41" spans="2:18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5"/>
        <v>0.75627440000000001</v>
      </c>
      <c r="I41" s="33">
        <f t="shared" si="6"/>
        <v>0.76373599999999997</v>
      </c>
      <c r="K41" s="22" t="s">
        <v>26</v>
      </c>
      <c r="L41" s="24">
        <v>0.55769199999999997</v>
      </c>
      <c r="M41" s="24">
        <v>0.54661000000000004</v>
      </c>
      <c r="N41" s="24">
        <v>0.77503900000000003</v>
      </c>
      <c r="O41" s="24">
        <v>0.604545</v>
      </c>
      <c r="P41" s="24">
        <v>0.41136400000000001</v>
      </c>
      <c r="Q41" s="35">
        <f>AVERAGE(L41:P41)</f>
        <v>0.57904999999999995</v>
      </c>
      <c r="R41" s="33">
        <f>MEDIAN(L41:P41)</f>
        <v>0.55769199999999997</v>
      </c>
    </row>
    <row r="42" spans="2:18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5"/>
        <v>0.75772280000000003</v>
      </c>
      <c r="I42" s="33">
        <f t="shared" si="6"/>
        <v>0.76373599999999997</v>
      </c>
      <c r="Q42" s="33">
        <f>AVERAGE(Q40:Q41)</f>
        <v>0.66334309999999996</v>
      </c>
      <c r="R42" s="33">
        <f>AVERAGE(R40:R41)</f>
        <v>0.63873599999999997</v>
      </c>
    </row>
    <row r="43" spans="2:18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5"/>
        <v>0.75630019999999987</v>
      </c>
      <c r="I43" s="33">
        <f t="shared" si="6"/>
        <v>0.76373599999999997</v>
      </c>
    </row>
    <row r="44" spans="2:18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5"/>
        <v>0.75765719999999992</v>
      </c>
      <c r="I44" s="33">
        <f t="shared" si="6"/>
        <v>0.76373599999999997</v>
      </c>
    </row>
    <row r="45" spans="2:18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5"/>
        <v>0.76079419999999998</v>
      </c>
      <c r="I45" s="33">
        <f t="shared" si="6"/>
        <v>0.76373599999999997</v>
      </c>
    </row>
    <row r="46" spans="2:18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5"/>
        <v>0.75781139999999991</v>
      </c>
      <c r="I46" s="33">
        <f t="shared" si="6"/>
        <v>0.76373599999999997</v>
      </c>
    </row>
    <row r="47" spans="2:18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5"/>
        <v>0.75603039999999999</v>
      </c>
      <c r="I47" s="33">
        <f t="shared" si="6"/>
        <v>0.76373599999999997</v>
      </c>
    </row>
    <row r="48" spans="2:18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5"/>
        <v>0.75582779999999994</v>
      </c>
      <c r="I48" s="33">
        <f t="shared" si="6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5"/>
        <v>0.75663000000000002</v>
      </c>
      <c r="I49" s="33">
        <f t="shared" si="6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5"/>
        <v>0.75679560000000001</v>
      </c>
      <c r="I50" s="33">
        <f t="shared" si="6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5"/>
        <v>0.75693200000000005</v>
      </c>
      <c r="I51" s="33">
        <f t="shared" si="6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5"/>
        <v>0.7560846</v>
      </c>
      <c r="I52" s="33">
        <f t="shared" si="6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5"/>
        <v>0.75693180000000004</v>
      </c>
      <c r="I53" s="33">
        <f t="shared" si="6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5"/>
        <v>0.75732860000000002</v>
      </c>
      <c r="I54" s="33">
        <f t="shared" si="6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5"/>
        <v>0.76003939999999992</v>
      </c>
      <c r="I55" s="33">
        <f t="shared" si="6"/>
        <v>0.76373599999999997</v>
      </c>
    </row>
    <row r="56" spans="2:9" x14ac:dyDescent="0.25">
      <c r="B56" s="38">
        <v>30</v>
      </c>
      <c r="C56" s="39">
        <v>0.76373599999999997</v>
      </c>
      <c r="D56" s="39">
        <v>0.63418099999999999</v>
      </c>
      <c r="E56" s="39">
        <v>0.90138700000000005</v>
      </c>
      <c r="F56" s="39">
        <v>0.77159100000000003</v>
      </c>
      <c r="G56" s="39">
        <v>0.73636400000000002</v>
      </c>
      <c r="H56" s="44">
        <f>AVERAGE(C56:G56)</f>
        <v>0.76145180000000001</v>
      </c>
      <c r="I56" s="33">
        <f t="shared" si="6"/>
        <v>0.76373599999999997</v>
      </c>
    </row>
    <row r="57" spans="2:9" x14ac:dyDescent="0.25">
      <c r="B57" s="36"/>
      <c r="C57" s="36"/>
      <c r="D57" s="36"/>
      <c r="E57" s="36"/>
      <c r="F57" s="36"/>
      <c r="G57" s="36"/>
      <c r="H57" s="33">
        <f>AVERAGE(H27:H56)</f>
        <v>0.75495246000000005</v>
      </c>
      <c r="I57" s="33">
        <f>AVERAGE(I27:I56)</f>
        <v>0.76369480000000034</v>
      </c>
    </row>
    <row r="59" spans="2:9" x14ac:dyDescent="0.25">
      <c r="B59" s="32" t="s">
        <v>17</v>
      </c>
      <c r="C59" s="32"/>
      <c r="D59" s="32"/>
      <c r="E59" s="32"/>
      <c r="F59" s="32"/>
      <c r="G59" s="32"/>
      <c r="H59" s="32"/>
    </row>
    <row r="60" spans="2:9" x14ac:dyDescent="0.25">
      <c r="B60" s="31" t="s">
        <v>24</v>
      </c>
      <c r="C60" s="28" t="s">
        <v>6</v>
      </c>
      <c r="D60" s="28"/>
      <c r="E60" s="28"/>
      <c r="F60" s="28"/>
      <c r="G60" s="28"/>
      <c r="H60" s="28"/>
    </row>
    <row r="61" spans="2:9" ht="30" x14ac:dyDescent="0.25">
      <c r="B61" s="31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41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42">
        <f t="shared" ref="H62:H71" si="7">AVERAGE(C62:G62)</f>
        <v>0.7542624</v>
      </c>
      <c r="I62" s="33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42">
        <f t="shared" si="7"/>
        <v>0.75507019999999991</v>
      </c>
      <c r="I63" s="33">
        <f t="shared" ref="I63:I71" si="8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42">
        <f t="shared" si="7"/>
        <v>0.75622179999999994</v>
      </c>
      <c r="I64" s="33">
        <f t="shared" si="8"/>
        <v>0.76373599999999997</v>
      </c>
    </row>
    <row r="65" spans="2:9" x14ac:dyDescent="0.25">
      <c r="B65" s="38">
        <v>200</v>
      </c>
      <c r="C65" s="39">
        <v>0.76373599999999997</v>
      </c>
      <c r="D65" s="39">
        <v>0.910632</v>
      </c>
      <c r="E65" s="39">
        <v>0.910632</v>
      </c>
      <c r="F65" s="39">
        <v>0.77727299999999999</v>
      </c>
      <c r="G65" s="39">
        <v>0.74318200000000001</v>
      </c>
      <c r="H65" s="43">
        <f t="shared" si="7"/>
        <v>0.82109100000000002</v>
      </c>
      <c r="I65" s="33">
        <f t="shared" si="8"/>
        <v>0.77727299999999999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42">
        <f t="shared" si="7"/>
        <v>0.75784380000000007</v>
      </c>
      <c r="I66" s="33">
        <f t="shared" si="8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42">
        <f t="shared" si="7"/>
        <v>0.7576406</v>
      </c>
      <c r="I67" s="33">
        <f t="shared" si="8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42">
        <f t="shared" si="7"/>
        <v>0.75635340000000006</v>
      </c>
      <c r="I68" s="33">
        <f t="shared" si="8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42">
        <f t="shared" si="7"/>
        <v>0.7588182</v>
      </c>
      <c r="I69" s="33">
        <f t="shared" si="8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42">
        <f t="shared" si="7"/>
        <v>0.75770380000000004</v>
      </c>
      <c r="I70" s="33">
        <f t="shared" si="8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42">
        <f t="shared" si="7"/>
        <v>0.75734040000000002</v>
      </c>
      <c r="I71" s="33">
        <f t="shared" si="8"/>
        <v>0.76236300000000001</v>
      </c>
    </row>
    <row r="72" spans="2:9" x14ac:dyDescent="0.25">
      <c r="B72" s="40"/>
      <c r="C72" s="40"/>
      <c r="D72" s="40"/>
      <c r="E72" s="40"/>
      <c r="F72" s="40"/>
      <c r="G72" s="40"/>
      <c r="H72" s="33">
        <f>AVERAGE(H62:H71)</f>
        <v>0.76323456000000012</v>
      </c>
      <c r="I72" s="33">
        <f>AVERAGE(I62:I71)</f>
        <v>0.76495270000000004</v>
      </c>
    </row>
  </sheetData>
  <mergeCells count="19">
    <mergeCell ref="B72:G72"/>
    <mergeCell ref="K37:Q37"/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  <mergeCell ref="K38:K39"/>
    <mergeCell ref="L38:Q38"/>
    <mergeCell ref="B59:H59"/>
    <mergeCell ref="B60:B61"/>
    <mergeCell ref="C60:H6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calibragem janela</vt:lpstr>
      <vt:lpstr>calibragem Algoritmos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2019-11-01T03:03:20Z</dcterms:modified>
</cp:coreProperties>
</file>