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13065" windowWidth="15345" windowHeight="4575" firstSheet="2" activeTab="4"/>
  </bookViews>
  <sheets>
    <sheet name="calibragem janela" sheetId="1" r:id="rId1"/>
    <sheet name="calibragem Algoritmos" sheetId="2" r:id="rId2"/>
    <sheet name="Calibragem Aloritmos 2" sheetId="3" r:id="rId3"/>
    <sheet name="Calibragem Algoritmos agora vai" sheetId="4" r:id="rId4"/>
    <sheet name="algoritmos vs ba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5" l="1"/>
  <c r="N19" i="5"/>
  <c r="N20" i="5"/>
  <c r="K4" i="5" l="1"/>
  <c r="P4" i="5" s="1"/>
  <c r="L4" i="5"/>
  <c r="M4" i="5"/>
  <c r="N4" i="5"/>
  <c r="O4" i="5"/>
  <c r="K5" i="5"/>
  <c r="P5" i="5" s="1"/>
  <c r="L5" i="5"/>
  <c r="M5" i="5"/>
  <c r="N5" i="5"/>
  <c r="O5" i="5"/>
  <c r="K6" i="5"/>
  <c r="L6" i="5"/>
  <c r="M6" i="5"/>
  <c r="N6" i="5"/>
  <c r="O6" i="5"/>
  <c r="K7" i="5"/>
  <c r="L7" i="5"/>
  <c r="M7" i="5"/>
  <c r="P7" i="5" s="1"/>
  <c r="N7" i="5"/>
  <c r="O7" i="5"/>
  <c r="K8" i="5"/>
  <c r="P8" i="5" s="1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P11" i="5" s="1"/>
  <c r="N11" i="5"/>
  <c r="O11" i="5"/>
  <c r="K12" i="5"/>
  <c r="P12" i="5" s="1"/>
  <c r="L12" i="5"/>
  <c r="M12" i="5"/>
  <c r="N12" i="5"/>
  <c r="O12" i="5"/>
  <c r="K13" i="5"/>
  <c r="P13" i="5" s="1"/>
  <c r="L13" i="5"/>
  <c r="M13" i="5"/>
  <c r="N13" i="5"/>
  <c r="O13" i="5"/>
  <c r="K14" i="5"/>
  <c r="L14" i="5"/>
  <c r="M14" i="5"/>
  <c r="N14" i="5"/>
  <c r="O14" i="5"/>
  <c r="K15" i="5"/>
  <c r="L15" i="5"/>
  <c r="P15" i="5" s="1"/>
  <c r="M15" i="5"/>
  <c r="N15" i="5"/>
  <c r="O15" i="5"/>
  <c r="K16" i="5"/>
  <c r="L16" i="5"/>
  <c r="P16" i="5" s="1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O19" i="5"/>
  <c r="K20" i="5"/>
  <c r="L20" i="5"/>
  <c r="M20" i="5"/>
  <c r="O20" i="5"/>
  <c r="K21" i="5"/>
  <c r="L21" i="5"/>
  <c r="M21" i="5"/>
  <c r="N21" i="5"/>
  <c r="O21" i="5"/>
  <c r="K22" i="5"/>
  <c r="P22" i="5" s="1"/>
  <c r="L22" i="5"/>
  <c r="M22" i="5"/>
  <c r="N22" i="5"/>
  <c r="O22" i="5"/>
  <c r="O3" i="5"/>
  <c r="O24" i="5" s="1"/>
  <c r="N3" i="5"/>
  <c r="M3" i="5"/>
  <c r="L3" i="5"/>
  <c r="K3" i="5"/>
  <c r="P21" i="5" l="1"/>
  <c r="P17" i="5"/>
  <c r="P9" i="5"/>
  <c r="P20" i="5"/>
  <c r="P18" i="5"/>
  <c r="P3" i="5"/>
  <c r="P14" i="5"/>
  <c r="P10" i="5"/>
  <c r="P6" i="5"/>
  <c r="N24" i="5"/>
  <c r="M23" i="5"/>
  <c r="L24" i="5"/>
  <c r="K23" i="5"/>
  <c r="O23" i="5"/>
  <c r="K24" i="5"/>
  <c r="P19" i="5"/>
  <c r="N23" i="5"/>
  <c r="L23" i="5"/>
  <c r="C23" i="5"/>
  <c r="D23" i="5"/>
  <c r="E23" i="5"/>
  <c r="F23" i="5"/>
  <c r="B23" i="5"/>
  <c r="U63" i="3" l="1"/>
  <c r="U65" i="3" s="1"/>
  <c r="T63" i="3"/>
  <c r="T65" i="3" s="1"/>
  <c r="S63" i="3"/>
  <c r="S65" i="3" s="1"/>
  <c r="R63" i="3"/>
  <c r="R65" i="3" s="1"/>
  <c r="Q63" i="3"/>
  <c r="Q65" i="3" s="1"/>
  <c r="P63" i="3"/>
  <c r="P65" i="3" s="1"/>
  <c r="O63" i="3"/>
  <c r="O65" i="3" s="1"/>
  <c r="N63" i="3"/>
  <c r="N65" i="3" s="1"/>
  <c r="M63" i="3"/>
  <c r="M65" i="3" s="1"/>
  <c r="L63" i="3"/>
  <c r="L65" i="3" s="1"/>
  <c r="K63" i="3"/>
  <c r="K65" i="3" s="1"/>
  <c r="J63" i="3"/>
  <c r="J65" i="3" s="1"/>
  <c r="I63" i="3"/>
  <c r="I65" i="3" s="1"/>
  <c r="H63" i="3"/>
  <c r="H65" i="3" s="1"/>
  <c r="G63" i="3"/>
  <c r="G65" i="3" s="1"/>
  <c r="F63" i="3"/>
  <c r="F65" i="3" s="1"/>
  <c r="E63" i="3"/>
  <c r="E65" i="3" s="1"/>
  <c r="D63" i="3"/>
  <c r="D65" i="3" s="1"/>
  <c r="C63" i="3"/>
  <c r="C65" i="3" s="1"/>
  <c r="B63" i="3"/>
  <c r="B65" i="3" s="1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AO58" i="3"/>
  <c r="AO63" i="3" s="1"/>
  <c r="U64" i="3" s="1"/>
  <c r="AN58" i="3"/>
  <c r="AN63" i="3" s="1"/>
  <c r="T64" i="3" s="1"/>
  <c r="AM58" i="3"/>
  <c r="AM63" i="3" s="1"/>
  <c r="S64" i="3" s="1"/>
  <c r="AL58" i="3"/>
  <c r="AL63" i="3" s="1"/>
  <c r="R64" i="3" s="1"/>
  <c r="AK58" i="3"/>
  <c r="AK63" i="3" s="1"/>
  <c r="Q64" i="3" s="1"/>
  <c r="AJ58" i="3"/>
  <c r="AJ63" i="3" s="1"/>
  <c r="P64" i="3" s="1"/>
  <c r="AI58" i="3"/>
  <c r="AI63" i="3" s="1"/>
  <c r="O64" i="3" s="1"/>
  <c r="AH58" i="3"/>
  <c r="AH63" i="3" s="1"/>
  <c r="N64" i="3" s="1"/>
  <c r="AG58" i="3"/>
  <c r="AG63" i="3" s="1"/>
  <c r="M64" i="3" s="1"/>
  <c r="AF58" i="3"/>
  <c r="AF63" i="3" s="1"/>
  <c r="L64" i="3" s="1"/>
  <c r="AE58" i="3"/>
  <c r="AE63" i="3" s="1"/>
  <c r="K64" i="3" s="1"/>
  <c r="AD58" i="3"/>
  <c r="AD63" i="3" s="1"/>
  <c r="J64" i="3" s="1"/>
  <c r="AC58" i="3"/>
  <c r="AC63" i="3" s="1"/>
  <c r="I64" i="3" s="1"/>
  <c r="AB58" i="3"/>
  <c r="AB63" i="3" s="1"/>
  <c r="H64" i="3" s="1"/>
  <c r="AA58" i="3"/>
  <c r="AA63" i="3" s="1"/>
  <c r="G64" i="3" s="1"/>
  <c r="Z58" i="3"/>
  <c r="Z63" i="3" s="1"/>
  <c r="F64" i="3" s="1"/>
  <c r="Y58" i="3"/>
  <c r="Y63" i="3" s="1"/>
  <c r="E64" i="3" s="1"/>
  <c r="X58" i="3"/>
  <c r="X63" i="3" s="1"/>
  <c r="D64" i="3" s="1"/>
  <c r="W58" i="3"/>
  <c r="W63" i="3" s="1"/>
  <c r="C64" i="3" s="1"/>
  <c r="V58" i="3"/>
  <c r="V63" i="3" s="1"/>
  <c r="B64" i="3" s="1"/>
  <c r="B66" i="3" s="1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I72" i="4"/>
  <c r="H72" i="4"/>
  <c r="G72" i="4"/>
  <c r="F72" i="4"/>
  <c r="E77" i="4"/>
  <c r="D77" i="4"/>
  <c r="C77" i="4"/>
  <c r="B77" i="4"/>
  <c r="B79" i="4" s="1"/>
  <c r="U61" i="4"/>
  <c r="U60" i="4"/>
  <c r="U59" i="4"/>
  <c r="T61" i="4"/>
  <c r="T60" i="4"/>
  <c r="T59" i="4"/>
  <c r="S61" i="4"/>
  <c r="S60" i="4"/>
  <c r="S59" i="4"/>
  <c r="Q61" i="4"/>
  <c r="Q60" i="4"/>
  <c r="P61" i="4"/>
  <c r="P60" i="4"/>
  <c r="O61" i="4"/>
  <c r="O60" i="4"/>
  <c r="N61" i="4"/>
  <c r="N60" i="4"/>
  <c r="M61" i="4"/>
  <c r="M60" i="4"/>
  <c r="L61" i="4"/>
  <c r="L60" i="4"/>
  <c r="R61" i="4"/>
  <c r="R60" i="4"/>
  <c r="R59" i="4"/>
  <c r="Q59" i="4"/>
  <c r="P59" i="4"/>
  <c r="O59" i="4"/>
  <c r="N59" i="4"/>
  <c r="M59" i="4"/>
  <c r="L59" i="4"/>
  <c r="U58" i="4"/>
  <c r="T58" i="4"/>
  <c r="S58" i="4"/>
  <c r="R58" i="4"/>
  <c r="Q58" i="4"/>
  <c r="P58" i="4"/>
  <c r="O58" i="4"/>
  <c r="N58" i="4"/>
  <c r="M58" i="4"/>
  <c r="L58" i="4"/>
  <c r="U57" i="4"/>
  <c r="T57" i="4"/>
  <c r="S57" i="4"/>
  <c r="R57" i="4"/>
  <c r="R62" i="4" s="1"/>
  <c r="H63" i="4" s="1"/>
  <c r="Q57" i="4"/>
  <c r="P57" i="4"/>
  <c r="O57" i="4"/>
  <c r="N57" i="4"/>
  <c r="M57" i="4"/>
  <c r="L57" i="4"/>
  <c r="K62" i="4"/>
  <c r="J62" i="4"/>
  <c r="I62" i="4"/>
  <c r="H62" i="4"/>
  <c r="G62" i="4"/>
  <c r="F62" i="4"/>
  <c r="E62" i="4"/>
  <c r="D62" i="4"/>
  <c r="C62" i="4"/>
  <c r="B62" i="4"/>
  <c r="B64" i="4" s="1"/>
  <c r="D49" i="4"/>
  <c r="C49" i="4"/>
  <c r="B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K36" i="4"/>
  <c r="J36" i="4"/>
  <c r="I36" i="4"/>
  <c r="H36" i="4"/>
  <c r="G36" i="4"/>
  <c r="F36" i="4"/>
  <c r="E36" i="4"/>
  <c r="D36" i="4"/>
  <c r="C36" i="4"/>
  <c r="B36" i="4"/>
  <c r="U35" i="4"/>
  <c r="T35" i="4"/>
  <c r="S35" i="4"/>
  <c r="R35" i="4"/>
  <c r="Q35" i="4"/>
  <c r="P35" i="4"/>
  <c r="O35" i="4"/>
  <c r="N35" i="4"/>
  <c r="M35" i="4"/>
  <c r="L35" i="4"/>
  <c r="U34" i="4"/>
  <c r="T34" i="4"/>
  <c r="S34" i="4"/>
  <c r="R34" i="4"/>
  <c r="Q34" i="4"/>
  <c r="P34" i="4"/>
  <c r="O34" i="4"/>
  <c r="N34" i="4"/>
  <c r="M34" i="4"/>
  <c r="L34" i="4"/>
  <c r="U33" i="4"/>
  <c r="T33" i="4"/>
  <c r="S33" i="4"/>
  <c r="R33" i="4"/>
  <c r="Q33" i="4"/>
  <c r="P33" i="4"/>
  <c r="O33" i="4"/>
  <c r="N33" i="4"/>
  <c r="M33" i="4"/>
  <c r="L33" i="4"/>
  <c r="U32" i="4"/>
  <c r="T32" i="4"/>
  <c r="S32" i="4"/>
  <c r="R32" i="4"/>
  <c r="Q32" i="4"/>
  <c r="P32" i="4"/>
  <c r="O32" i="4"/>
  <c r="N32" i="4"/>
  <c r="M32" i="4"/>
  <c r="L32" i="4"/>
  <c r="U31" i="4"/>
  <c r="T31" i="4"/>
  <c r="S31" i="4"/>
  <c r="R31" i="4"/>
  <c r="Q31" i="4"/>
  <c r="P31" i="4"/>
  <c r="O31" i="4"/>
  <c r="N31" i="4"/>
  <c r="M31" i="4"/>
  <c r="L31" i="4"/>
  <c r="B23" i="4"/>
  <c r="F23" i="4"/>
  <c r="D23" i="4"/>
  <c r="L18" i="4"/>
  <c r="L19" i="4"/>
  <c r="L20" i="4"/>
  <c r="L21" i="4"/>
  <c r="L22" i="4"/>
  <c r="J18" i="4"/>
  <c r="J19" i="4"/>
  <c r="J20" i="4"/>
  <c r="J21" i="4"/>
  <c r="J22" i="4"/>
  <c r="H18" i="4"/>
  <c r="H19" i="4"/>
  <c r="H20" i="4"/>
  <c r="H21" i="4"/>
  <c r="H22" i="4"/>
  <c r="G23" i="4"/>
  <c r="E23" i="4"/>
  <c r="C23" i="4"/>
  <c r="M22" i="4"/>
  <c r="K22" i="4"/>
  <c r="I22" i="4"/>
  <c r="M21" i="4"/>
  <c r="K21" i="4"/>
  <c r="I21" i="4"/>
  <c r="M20" i="4"/>
  <c r="K20" i="4"/>
  <c r="I20" i="4"/>
  <c r="M19" i="4"/>
  <c r="K19" i="4"/>
  <c r="I19" i="4"/>
  <c r="M18" i="4"/>
  <c r="K18" i="4"/>
  <c r="I18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C79" i="4" l="1"/>
  <c r="D79" i="4"/>
  <c r="E79" i="4"/>
  <c r="N66" i="3"/>
  <c r="K66" i="3"/>
  <c r="P66" i="3"/>
  <c r="F66" i="3"/>
  <c r="J66" i="3"/>
  <c r="R66" i="3"/>
  <c r="C66" i="3"/>
  <c r="G66" i="3"/>
  <c r="O66" i="3"/>
  <c r="S66" i="3"/>
  <c r="D66" i="3"/>
  <c r="H66" i="3"/>
  <c r="L66" i="3"/>
  <c r="T66" i="3"/>
  <c r="E66" i="3"/>
  <c r="I66" i="3"/>
  <c r="M66" i="3"/>
  <c r="Q66" i="3"/>
  <c r="U66" i="3"/>
  <c r="F64" i="4"/>
  <c r="J64" i="4"/>
  <c r="D64" i="4"/>
  <c r="H64" i="4"/>
  <c r="E64" i="4"/>
  <c r="I64" i="4"/>
  <c r="C64" i="4"/>
  <c r="K64" i="4"/>
  <c r="G64" i="4"/>
  <c r="P62" i="4"/>
  <c r="F63" i="4" s="1"/>
  <c r="L62" i="4"/>
  <c r="B63" i="4" s="1"/>
  <c r="M62" i="4"/>
  <c r="C63" i="4" s="1"/>
  <c r="N62" i="4"/>
  <c r="D63" i="4" s="1"/>
  <c r="C51" i="4"/>
  <c r="M36" i="4"/>
  <c r="C37" i="4" s="1"/>
  <c r="Q36" i="4"/>
  <c r="G37" i="4" s="1"/>
  <c r="U36" i="4"/>
  <c r="K37" i="4" s="1"/>
  <c r="N36" i="4"/>
  <c r="D37" i="4" s="1"/>
  <c r="R36" i="4"/>
  <c r="H37" i="4" s="1"/>
  <c r="O36" i="4"/>
  <c r="E37" i="4" s="1"/>
  <c r="S36" i="4"/>
  <c r="I37" i="4" s="1"/>
  <c r="B51" i="4"/>
  <c r="C38" i="4"/>
  <c r="G38" i="4"/>
  <c r="K38" i="4"/>
  <c r="L36" i="4"/>
  <c r="B37" i="4" s="1"/>
  <c r="P36" i="4"/>
  <c r="F37" i="4" s="1"/>
  <c r="T36" i="4"/>
  <c r="J37" i="4" s="1"/>
  <c r="J38" i="4"/>
  <c r="H38" i="4"/>
  <c r="E38" i="4"/>
  <c r="I38" i="4"/>
  <c r="G49" i="4"/>
  <c r="D50" i="4" s="1"/>
  <c r="D51" i="4"/>
  <c r="E49" i="4"/>
  <c r="B50" i="4" s="1"/>
  <c r="F49" i="4"/>
  <c r="C50" i="4" s="1"/>
  <c r="B38" i="4"/>
  <c r="F38" i="4"/>
  <c r="D38" i="4"/>
  <c r="C25" i="4"/>
  <c r="J23" i="4"/>
  <c r="D24" i="4" s="1"/>
  <c r="H23" i="4"/>
  <c r="B24" i="4" s="1"/>
  <c r="B25" i="4"/>
  <c r="D25" i="4"/>
  <c r="L23" i="4"/>
  <c r="F24" i="4" s="1"/>
  <c r="F25" i="4"/>
  <c r="E25" i="4"/>
  <c r="K23" i="4"/>
  <c r="E24" i="4" s="1"/>
  <c r="G25" i="4"/>
  <c r="I23" i="4"/>
  <c r="C24" i="4" s="1"/>
  <c r="M23" i="4"/>
  <c r="G24" i="4" s="1"/>
  <c r="T9" i="4"/>
  <c r="E10" i="4" s="1"/>
  <c r="X9" i="4"/>
  <c r="I10" i="4" s="1"/>
  <c r="AB9" i="4"/>
  <c r="M10" i="4" s="1"/>
  <c r="B11" i="4"/>
  <c r="Q9" i="4"/>
  <c r="B10" i="4" s="1"/>
  <c r="U9" i="4"/>
  <c r="F10" i="4" s="1"/>
  <c r="Y9" i="4"/>
  <c r="J10" i="4" s="1"/>
  <c r="AC9" i="4"/>
  <c r="N10" i="4" s="1"/>
  <c r="R9" i="4"/>
  <c r="C10" i="4" s="1"/>
  <c r="V9" i="4"/>
  <c r="G10" i="4" s="1"/>
  <c r="Z9" i="4"/>
  <c r="K10" i="4" s="1"/>
  <c r="AD9" i="4"/>
  <c r="O10" i="4" s="1"/>
  <c r="S9" i="4"/>
  <c r="D10" i="4" s="1"/>
  <c r="W9" i="4"/>
  <c r="H10" i="4" s="1"/>
  <c r="AA9" i="4"/>
  <c r="L10" i="4" s="1"/>
  <c r="AE9" i="4"/>
  <c r="P10" i="4" s="1"/>
  <c r="C50" i="3"/>
  <c r="D5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0" i="3"/>
  <c r="B24" i="3"/>
  <c r="B50" i="3"/>
  <c r="E36" i="3"/>
  <c r="O62" i="4" l="1"/>
  <c r="E63" i="4" s="1"/>
  <c r="C39" i="4"/>
  <c r="D39" i="4"/>
  <c r="B39" i="4"/>
  <c r="I39" i="4"/>
  <c r="F39" i="4"/>
  <c r="J39" i="4"/>
  <c r="E39" i="4"/>
  <c r="K39" i="4"/>
  <c r="C52" i="4"/>
  <c r="H39" i="4"/>
  <c r="G39" i="4"/>
  <c r="B52" i="4"/>
  <c r="D52" i="4"/>
  <c r="D11" i="4"/>
  <c r="B26" i="4"/>
  <c r="D26" i="4"/>
  <c r="F26" i="4"/>
  <c r="K12" i="4"/>
  <c r="C11" i="4"/>
  <c r="C26" i="4"/>
  <c r="E26" i="4"/>
  <c r="G26" i="4"/>
  <c r="I12" i="4"/>
  <c r="L12" i="4"/>
  <c r="G11" i="4"/>
  <c r="E11" i="4"/>
  <c r="K11" i="4"/>
  <c r="J12" i="4"/>
  <c r="P11" i="4"/>
  <c r="F12" i="4"/>
  <c r="H11" i="4"/>
  <c r="E12" i="4"/>
  <c r="O12" i="4"/>
  <c r="H12" i="4"/>
  <c r="B12" i="4"/>
  <c r="L11" i="4"/>
  <c r="J11" i="4"/>
  <c r="D12" i="4"/>
  <c r="F11" i="4"/>
  <c r="N11" i="4"/>
  <c r="G12" i="4"/>
  <c r="P12" i="4"/>
  <c r="O11" i="4"/>
  <c r="N12" i="4"/>
  <c r="M12" i="4"/>
  <c r="M11" i="4"/>
  <c r="C12" i="4"/>
  <c r="I11" i="4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F77" i="4" l="1"/>
  <c r="B78" i="4" s="1"/>
  <c r="Q62" i="4"/>
  <c r="G63" i="4" s="1"/>
  <c r="S62" i="4"/>
  <c r="I63" i="4" s="1"/>
  <c r="B8" i="3"/>
  <c r="T62" i="4" l="1"/>
  <c r="J63" i="4" s="1"/>
  <c r="E44" i="3"/>
  <c r="F44" i="3"/>
  <c r="G44" i="3"/>
  <c r="E45" i="3"/>
  <c r="F45" i="3"/>
  <c r="G45" i="3"/>
  <c r="E46" i="3"/>
  <c r="F46" i="3"/>
  <c r="G46" i="3"/>
  <c r="E47" i="3"/>
  <c r="F47" i="3"/>
  <c r="G47" i="3"/>
  <c r="G43" i="3"/>
  <c r="F43" i="3"/>
  <c r="E43" i="3"/>
  <c r="D48" i="3"/>
  <c r="C48" i="3"/>
  <c r="B48" i="3"/>
  <c r="L32" i="3"/>
  <c r="M32" i="3"/>
  <c r="N32" i="3"/>
  <c r="O32" i="3"/>
  <c r="P32" i="3"/>
  <c r="Q32" i="3"/>
  <c r="R32" i="3"/>
  <c r="S32" i="3"/>
  <c r="T32" i="3"/>
  <c r="U32" i="3"/>
  <c r="L33" i="3"/>
  <c r="M33" i="3"/>
  <c r="N33" i="3"/>
  <c r="O33" i="3"/>
  <c r="P33" i="3"/>
  <c r="Q33" i="3"/>
  <c r="R33" i="3"/>
  <c r="S33" i="3"/>
  <c r="T33" i="3"/>
  <c r="U33" i="3"/>
  <c r="L34" i="3"/>
  <c r="M34" i="3"/>
  <c r="N34" i="3"/>
  <c r="O34" i="3"/>
  <c r="P34" i="3"/>
  <c r="Q34" i="3"/>
  <c r="R34" i="3"/>
  <c r="S34" i="3"/>
  <c r="T34" i="3"/>
  <c r="U34" i="3"/>
  <c r="L35" i="3"/>
  <c r="M35" i="3"/>
  <c r="N35" i="3"/>
  <c r="O35" i="3"/>
  <c r="P35" i="3"/>
  <c r="Q35" i="3"/>
  <c r="R35" i="3"/>
  <c r="S35" i="3"/>
  <c r="T35" i="3"/>
  <c r="U35" i="3"/>
  <c r="U31" i="3"/>
  <c r="T31" i="3"/>
  <c r="S31" i="3"/>
  <c r="R31" i="3"/>
  <c r="Q31" i="3"/>
  <c r="P31" i="3"/>
  <c r="O31" i="3"/>
  <c r="N31" i="3"/>
  <c r="M31" i="3"/>
  <c r="L31" i="3"/>
  <c r="K36" i="3"/>
  <c r="J36" i="3"/>
  <c r="I36" i="3"/>
  <c r="H36" i="3"/>
  <c r="G36" i="3"/>
  <c r="F36" i="3"/>
  <c r="D36" i="3"/>
  <c r="C36" i="3"/>
  <c r="B36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AG18" i="3"/>
  <c r="AG19" i="3"/>
  <c r="AG20" i="3"/>
  <c r="AG21" i="3"/>
  <c r="AF18" i="3"/>
  <c r="AF19" i="3"/>
  <c r="AH19" i="3" s="1"/>
  <c r="AF20" i="3"/>
  <c r="AH20" i="3" s="1"/>
  <c r="AF21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D26" i="3" l="1"/>
  <c r="C52" i="3"/>
  <c r="U62" i="4"/>
  <c r="K63" i="4" s="1"/>
  <c r="J65" i="4" s="1"/>
  <c r="H26" i="3"/>
  <c r="P26" i="3"/>
  <c r="X26" i="3"/>
  <c r="I26" i="3"/>
  <c r="Q26" i="3"/>
  <c r="Y26" i="3"/>
  <c r="AC26" i="3"/>
  <c r="F26" i="3"/>
  <c r="N26" i="3"/>
  <c r="V26" i="3"/>
  <c r="L26" i="3"/>
  <c r="T26" i="3"/>
  <c r="AB26" i="3"/>
  <c r="E26" i="3"/>
  <c r="M26" i="3"/>
  <c r="U26" i="3"/>
  <c r="D52" i="3"/>
  <c r="B26" i="3"/>
  <c r="J26" i="3"/>
  <c r="R26" i="3"/>
  <c r="Z26" i="3"/>
  <c r="AD26" i="3"/>
  <c r="C26" i="3"/>
  <c r="G26" i="3"/>
  <c r="K26" i="3"/>
  <c r="O26" i="3"/>
  <c r="S26" i="3"/>
  <c r="W26" i="3"/>
  <c r="AA26" i="3"/>
  <c r="AE26" i="3"/>
  <c r="B52" i="3"/>
  <c r="C38" i="3"/>
  <c r="H38" i="3"/>
  <c r="D38" i="3"/>
  <c r="I38" i="3"/>
  <c r="J38" i="3"/>
  <c r="AH18" i="3"/>
  <c r="BJ18" i="3" s="1"/>
  <c r="AF22" i="3"/>
  <c r="F38" i="3"/>
  <c r="E38" i="3"/>
  <c r="B38" i="3"/>
  <c r="G38" i="3"/>
  <c r="K38" i="3"/>
  <c r="H44" i="3"/>
  <c r="F48" i="3"/>
  <c r="C51" i="3" s="1"/>
  <c r="D49" i="3"/>
  <c r="E23" i="3"/>
  <c r="I23" i="3"/>
  <c r="H47" i="3"/>
  <c r="AG22" i="3"/>
  <c r="C25" i="3" s="1"/>
  <c r="M36" i="3"/>
  <c r="C37" i="3" s="1"/>
  <c r="Q36" i="3"/>
  <c r="G37" i="3" s="1"/>
  <c r="H43" i="3"/>
  <c r="H46" i="3"/>
  <c r="M23" i="3"/>
  <c r="Q23" i="3"/>
  <c r="U23" i="3"/>
  <c r="Y23" i="3"/>
  <c r="AC23" i="3"/>
  <c r="C49" i="3"/>
  <c r="V34" i="3"/>
  <c r="V32" i="3"/>
  <c r="H23" i="3"/>
  <c r="L23" i="3"/>
  <c r="P23" i="3"/>
  <c r="T23" i="3"/>
  <c r="X23" i="3"/>
  <c r="AB23" i="3"/>
  <c r="N36" i="3"/>
  <c r="D37" i="3" s="1"/>
  <c r="R36" i="3"/>
  <c r="H37" i="3" s="1"/>
  <c r="U36" i="3"/>
  <c r="K37" i="3" s="1"/>
  <c r="G48" i="3"/>
  <c r="D51" i="3" s="1"/>
  <c r="H45" i="3"/>
  <c r="B49" i="3"/>
  <c r="AH21" i="3"/>
  <c r="BJ21" i="3" s="1"/>
  <c r="V35" i="3"/>
  <c r="P36" i="3"/>
  <c r="F37" i="3" s="1"/>
  <c r="BJ20" i="3"/>
  <c r="B23" i="3"/>
  <c r="F23" i="3"/>
  <c r="J23" i="3"/>
  <c r="N23" i="3"/>
  <c r="R23" i="3"/>
  <c r="V23" i="3"/>
  <c r="Z23" i="3"/>
  <c r="AD23" i="3"/>
  <c r="AE23" i="3"/>
  <c r="AA23" i="3"/>
  <c r="W23" i="3"/>
  <c r="S23" i="3"/>
  <c r="O23" i="3"/>
  <c r="K23" i="3"/>
  <c r="G23" i="3"/>
  <c r="L36" i="3"/>
  <c r="B37" i="3" s="1"/>
  <c r="E48" i="3"/>
  <c r="B51" i="3" s="1"/>
  <c r="V33" i="3"/>
  <c r="BJ19" i="3"/>
  <c r="T36" i="3"/>
  <c r="J37" i="3" s="1"/>
  <c r="O36" i="3"/>
  <c r="E37" i="3" s="1"/>
  <c r="V31" i="3"/>
  <c r="C23" i="3"/>
  <c r="BJ17" i="3"/>
  <c r="S36" i="3"/>
  <c r="I37" i="3" s="1"/>
  <c r="B25" i="3"/>
  <c r="AJ22" i="3"/>
  <c r="F25" i="3" s="1"/>
  <c r="AM22" i="3"/>
  <c r="I25" i="3" s="1"/>
  <c r="AI22" i="3"/>
  <c r="E25" i="3" s="1"/>
  <c r="AK22" i="3"/>
  <c r="G25" i="3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Y3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R4" i="3"/>
  <c r="Q4" i="3"/>
  <c r="AE3" i="3"/>
  <c r="AD3" i="3"/>
  <c r="AC3" i="3"/>
  <c r="AB3" i="3"/>
  <c r="W3" i="3"/>
  <c r="AA3" i="3"/>
  <c r="Z3" i="3"/>
  <c r="S3" i="3"/>
  <c r="X3" i="3"/>
  <c r="V3" i="3"/>
  <c r="U3" i="3"/>
  <c r="T3" i="3"/>
  <c r="R5" i="3"/>
  <c r="R6" i="3"/>
  <c r="R7" i="3"/>
  <c r="R3" i="3"/>
  <c r="Q5" i="3"/>
  <c r="Q6" i="3"/>
  <c r="Q7" i="3"/>
  <c r="Q3" i="3"/>
  <c r="G65" i="4" l="1"/>
  <c r="E65" i="4"/>
  <c r="F65" i="4"/>
  <c r="I65" i="4"/>
  <c r="K65" i="4"/>
  <c r="H65" i="4"/>
  <c r="D65" i="4"/>
  <c r="C65" i="4"/>
  <c r="B65" i="4"/>
  <c r="D53" i="3"/>
  <c r="B53" i="3"/>
  <c r="C53" i="3"/>
  <c r="J39" i="3"/>
  <c r="I39" i="3"/>
  <c r="G39" i="3"/>
  <c r="C39" i="3"/>
  <c r="E39" i="3"/>
  <c r="B39" i="3"/>
  <c r="F39" i="3"/>
  <c r="K39" i="3"/>
  <c r="H39" i="3"/>
  <c r="D39" i="3"/>
  <c r="B12" i="3"/>
  <c r="AF3" i="3"/>
  <c r="E9" i="3"/>
  <c r="D9" i="3"/>
  <c r="M9" i="3"/>
  <c r="AF4" i="3"/>
  <c r="I9" i="3"/>
  <c r="AH22" i="3"/>
  <c r="D25" i="3" s="1"/>
  <c r="D23" i="3"/>
  <c r="AF6" i="3"/>
  <c r="AF7" i="3"/>
  <c r="F9" i="3"/>
  <c r="Z8" i="3"/>
  <c r="K11" i="3" s="1"/>
  <c r="N9" i="3"/>
  <c r="Y8" i="3"/>
  <c r="J11" i="3" s="1"/>
  <c r="AF5" i="3"/>
  <c r="AC8" i="3"/>
  <c r="N11" i="3" s="1"/>
  <c r="J9" i="3"/>
  <c r="V8" i="3"/>
  <c r="G11" i="3" s="1"/>
  <c r="AA8" i="3"/>
  <c r="L11" i="3" s="1"/>
  <c r="AD8" i="3"/>
  <c r="O11" i="3" s="1"/>
  <c r="AB8" i="3"/>
  <c r="M11" i="3" s="1"/>
  <c r="T8" i="3"/>
  <c r="E11" i="3" s="1"/>
  <c r="X8" i="3"/>
  <c r="I11" i="3" s="1"/>
  <c r="W8" i="3"/>
  <c r="H11" i="3" s="1"/>
  <c r="AE8" i="3"/>
  <c r="P11" i="3" s="1"/>
  <c r="P9" i="3"/>
  <c r="L9" i="3"/>
  <c r="H9" i="3"/>
  <c r="U8" i="3"/>
  <c r="F11" i="3" s="1"/>
  <c r="Q8" i="3"/>
  <c r="B11" i="3" s="1"/>
  <c r="B9" i="3"/>
  <c r="R8" i="3"/>
  <c r="C11" i="3" s="1"/>
  <c r="S8" i="3"/>
  <c r="D11" i="3" s="1"/>
  <c r="O9" i="3"/>
  <c r="K9" i="3"/>
  <c r="G9" i="3"/>
  <c r="C9" i="3"/>
  <c r="AL22" i="3"/>
  <c r="H25" i="3" s="1"/>
  <c r="AO22" i="3"/>
  <c r="K25" i="3" s="1"/>
  <c r="R3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2" i="2"/>
  <c r="R41" i="2"/>
  <c r="R40" i="2"/>
  <c r="R15" i="2"/>
  <c r="R10" i="2"/>
  <c r="R8" i="2"/>
  <c r="R9" i="2"/>
  <c r="R7" i="2"/>
  <c r="I2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5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63" i="2"/>
  <c r="I64" i="2"/>
  <c r="I65" i="2"/>
  <c r="I72" i="2" s="1"/>
  <c r="I66" i="2"/>
  <c r="I67" i="2"/>
  <c r="I68" i="2"/>
  <c r="I69" i="2"/>
  <c r="I70" i="2"/>
  <c r="I71" i="2"/>
  <c r="I62" i="2"/>
  <c r="Q15" i="2"/>
  <c r="Q42" i="2"/>
  <c r="Q35" i="2"/>
  <c r="Q10" i="2"/>
  <c r="H57" i="2"/>
  <c r="H22" i="2"/>
  <c r="H7" i="2"/>
  <c r="G77" i="4" l="1"/>
  <c r="C78" i="4" s="1"/>
  <c r="B13" i="3"/>
  <c r="D13" i="3"/>
  <c r="F13" i="3"/>
  <c r="P13" i="3"/>
  <c r="M13" i="3"/>
  <c r="O12" i="3"/>
  <c r="P12" i="3"/>
  <c r="C13" i="3"/>
  <c r="H13" i="3"/>
  <c r="O13" i="3"/>
  <c r="N13" i="3"/>
  <c r="K13" i="3"/>
  <c r="F12" i="3"/>
  <c r="C12" i="3"/>
  <c r="D12" i="3"/>
  <c r="E12" i="3"/>
  <c r="I13" i="3"/>
  <c r="L13" i="3"/>
  <c r="J12" i="3"/>
  <c r="G12" i="3"/>
  <c r="H12" i="3"/>
  <c r="I12" i="3"/>
  <c r="E13" i="3"/>
  <c r="G13" i="3"/>
  <c r="J13" i="3"/>
  <c r="N12" i="3"/>
  <c r="K12" i="3"/>
  <c r="L12" i="3"/>
  <c r="M12" i="3"/>
  <c r="AQ22" i="3"/>
  <c r="M25" i="3" s="1"/>
  <c r="AN22" i="3"/>
  <c r="J25" i="3" s="1"/>
  <c r="Q7" i="2"/>
  <c r="Q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72" i="2" s="1"/>
  <c r="H67" i="2"/>
  <c r="H68" i="2"/>
  <c r="H69" i="2"/>
  <c r="H70" i="2"/>
  <c r="H71" i="2"/>
  <c r="H66" i="2"/>
  <c r="AS22" i="3" l="1"/>
  <c r="O25" i="3" s="1"/>
  <c r="AR22" i="3"/>
  <c r="N25" i="3" s="1"/>
  <c r="AP22" i="3"/>
  <c r="L25" i="3" s="1"/>
  <c r="AT22" i="3"/>
  <c r="P25" i="3" s="1"/>
  <c r="AH196" i="1"/>
  <c r="AW22" i="3" l="1"/>
  <c r="S25" i="3" s="1"/>
  <c r="AV22" i="3"/>
  <c r="R25" i="3" s="1"/>
  <c r="N194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M105" i="1"/>
  <c r="N105" i="1"/>
  <c r="H19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37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AU22" i="3" l="1"/>
  <c r="Q25" i="3" s="1"/>
  <c r="AZ22" i="3"/>
  <c r="V25" i="3" s="1"/>
  <c r="H106" i="1"/>
  <c r="H6" i="1"/>
  <c r="BA22" i="3" l="1"/>
  <c r="W25" i="3" s="1"/>
  <c r="AX22" i="3"/>
  <c r="T25" i="3" s="1"/>
  <c r="AY22" i="3"/>
  <c r="U25" i="3" s="1"/>
  <c r="BC22" i="3"/>
  <c r="Y25" i="3" s="1"/>
  <c r="H77" i="4" l="1"/>
  <c r="D78" i="4" s="1"/>
  <c r="BB22" i="3"/>
  <c r="X25" i="3" s="1"/>
  <c r="BE22" i="3"/>
  <c r="AA25" i="3" s="1"/>
  <c r="BD22" i="3" l="1"/>
  <c r="Z25" i="3" s="1"/>
  <c r="BF22" i="3"/>
  <c r="AB25" i="3" s="1"/>
  <c r="BG22" i="3" l="1"/>
  <c r="AC25" i="3" s="1"/>
  <c r="BH22" i="3"/>
  <c r="AD25" i="3" s="1"/>
  <c r="BI22" i="3"/>
  <c r="AE25" i="3" s="1"/>
  <c r="T27" i="3" l="1"/>
  <c r="X27" i="3"/>
  <c r="AB27" i="3"/>
  <c r="AE27" i="3"/>
  <c r="I27" i="3"/>
  <c r="D27" i="3"/>
  <c r="K27" i="3"/>
  <c r="F27" i="3"/>
  <c r="G27" i="3"/>
  <c r="B27" i="3"/>
  <c r="H27" i="3"/>
  <c r="E27" i="3"/>
  <c r="C27" i="3"/>
  <c r="M27" i="3"/>
  <c r="O27" i="3"/>
  <c r="R27" i="3"/>
  <c r="N27" i="3"/>
  <c r="S27" i="3"/>
  <c r="P27" i="3"/>
  <c r="AA27" i="3"/>
  <c r="AD27" i="3"/>
  <c r="V27" i="3"/>
  <c r="J27" i="3"/>
  <c r="AC27" i="3"/>
  <c r="W27" i="3"/>
  <c r="Q27" i="3"/>
  <c r="Y27" i="3"/>
  <c r="U27" i="3"/>
  <c r="L27" i="3"/>
  <c r="Z27" i="3"/>
  <c r="I77" i="4" l="1"/>
  <c r="E78" i="4" s="1"/>
  <c r="E80" i="4" l="1"/>
  <c r="B80" i="4"/>
  <c r="C80" i="4"/>
  <c r="D80" i="4"/>
</calcChain>
</file>

<file path=xl/sharedStrings.xml><?xml version="1.0" encoding="utf-8"?>
<sst xmlns="http://schemas.openxmlformats.org/spreadsheetml/2006/main" count="288" uniqueCount="77">
  <si>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</si>
  <si>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</si>
  <si>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</si>
  <si>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</si>
  <si>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</si>
  <si>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</si>
  <si>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</si>
  <si>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</si>
  <si>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</si>
  <si>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</si>
  <si>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</si>
  <si>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</si>
  <si>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</si>
  <si>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</si>
  <si>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</si>
  <si>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</si>
  <si>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</si>
  <si>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</si>
  <si>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</si>
  <si>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</si>
  <si>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</si>
  <si>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</si>
  <si>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</si>
  <si>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</si>
  <si>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</si>
  <si>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</si>
  <si>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</si>
  <si>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</si>
  <si>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</si>
  <si>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</si>
  <si>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</si>
  <si>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</si>
  <si>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</si>
  <si>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</si>
  <si>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</si>
  <si>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</si>
  <si>
    <t>usar esse</t>
  </si>
  <si>
    <t>Algoritmo IBK</t>
  </si>
  <si>
    <t>Pripriedade(k)</t>
  </si>
  <si>
    <t>Número de vitorias</t>
  </si>
  <si>
    <t>Média do rangink</t>
  </si>
  <si>
    <t>Média do ranking</t>
  </si>
  <si>
    <t>Algoritmo J48</t>
  </si>
  <si>
    <t>Algoritmo SMO</t>
  </si>
  <si>
    <t>Algoritmo Random Florest</t>
  </si>
  <si>
    <t>Algoritmo PART</t>
  </si>
  <si>
    <t>Vitoria Média</t>
  </si>
  <si>
    <t>a</t>
  </si>
  <si>
    <t>Vitoria ranking</t>
  </si>
  <si>
    <t>Projeto</t>
  </si>
  <si>
    <t>Random Florest (NI=400)</t>
  </si>
  <si>
    <t>SMO (BRFKernel)</t>
  </si>
  <si>
    <t>PART (padrão)</t>
  </si>
  <si>
    <t>IKB (k=1)</t>
  </si>
  <si>
    <t>Appium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</si>
  <si>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</si>
  <si>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</si>
  <si>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</si>
  <si>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</si>
  <si>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</si>
  <si>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</si>
  <si>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</si>
  <si>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</si>
  <si>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</si>
  <si>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</si>
  <si>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Pulp</t>
  </si>
  <si>
    <t>Rosdistro</t>
  </si>
  <si>
    <t>Scala IDE</t>
  </si>
  <si>
    <t>Scala JS</t>
  </si>
  <si>
    <t>Scikit</t>
  </si>
  <si>
    <t>Média</t>
  </si>
  <si>
    <t>J48 (padrão NMO=2)</t>
  </si>
  <si>
    <t>Resultados dos Experimentos</t>
  </si>
  <si>
    <t>Ranking de vitorias</t>
  </si>
  <si>
    <t>Número de Vitorias</t>
  </si>
  <si>
    <t>Projetos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</si>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</sst>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9" fontId="0" fillId="7" borderId="1" xfId="0" applyNumberFormat="1" applyFill="1" applyBorder="1" applyAlignment="1">
      <alignment vertical="center" wrapText="1"/>
    </xf>
    <xf numFmtId="10" fontId="0" fillId="7" borderId="1" xfId="1" applyNumberFormat="1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8" borderId="9" xfId="0" applyFill="1" applyBorder="1" applyAlignment="1">
      <alignment vertical="center" wrapText="1"/>
    </xf>
    <xf numFmtId="9" fontId="0" fillId="7" borderId="6" xfId="0" applyNumberForma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0" fontId="0" fillId="5" borderId="1" xfId="1" applyNumberFormat="1" applyFont="1" applyFill="1" applyBorder="1"/>
    <xf numFmtId="10" fontId="0" fillId="5" borderId="3" xfId="1" applyNumberFormat="1" applyFont="1" applyFill="1" applyBorder="1"/>
    <xf numFmtId="0" fontId="0" fillId="5" borderId="9" xfId="0" applyFill="1" applyBorder="1" applyAlignment="1">
      <alignment vertical="center" wrapText="1"/>
    </xf>
    <xf numFmtId="10" fontId="0" fillId="5" borderId="4" xfId="1" applyNumberFormat="1" applyFont="1" applyFill="1" applyBorder="1"/>
    <xf numFmtId="10" fontId="0" fillId="7" borderId="4" xfId="1" applyNumberFormat="1" applyFont="1" applyFill="1" applyBorder="1"/>
    <xf numFmtId="0" fontId="0" fillId="8" borderId="6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10" fontId="0" fillId="10" borderId="1" xfId="1" applyNumberFormat="1" applyFont="1" applyFill="1" applyBorder="1"/>
    <xf numFmtId="10" fontId="0" fillId="10" borderId="1" xfId="0" applyNumberFormat="1" applyFill="1" applyBorder="1"/>
    <xf numFmtId="0" fontId="0" fillId="10" borderId="1" xfId="0" applyNumberFormat="1" applyFill="1" applyBorder="1"/>
    <xf numFmtId="10" fontId="0" fillId="10" borderId="3" xfId="1" applyNumberFormat="1" applyFont="1" applyFill="1" applyBorder="1"/>
    <xf numFmtId="10" fontId="0" fillId="0" borderId="3" xfId="1" applyNumberFormat="1" applyFont="1" applyFill="1" applyBorder="1"/>
    <xf numFmtId="10" fontId="0" fillId="0" borderId="1" xfId="0" applyNumberFormat="1" applyFill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Fill="1" applyBorder="1"/>
    <xf numFmtId="10" fontId="0" fillId="0" borderId="4" xfId="1" applyNumberFormat="1" applyFont="1" applyFill="1" applyBorder="1"/>
    <xf numFmtId="0" fontId="3" fillId="0" borderId="0" xfId="0" applyFont="1"/>
    <xf numFmtId="0" fontId="2" fillId="12" borderId="1" xfId="0" applyFont="1" applyFill="1" applyBorder="1" applyAlignment="1">
      <alignment horizontal="center" wrapText="1"/>
    </xf>
    <xf numFmtId="0" fontId="0" fillId="14" borderId="1" xfId="0" applyFill="1" applyBorder="1"/>
    <xf numFmtId="10" fontId="0" fillId="14" borderId="1" xfId="1" applyNumberFormat="1" applyFont="1" applyFill="1" applyBorder="1"/>
    <xf numFmtId="0" fontId="0" fillId="13" borderId="1" xfId="0" applyFill="1" applyBorder="1"/>
    <xf numFmtId="9" fontId="0" fillId="13" borderId="1" xfId="1" applyFont="1" applyFill="1" applyBorder="1"/>
    <xf numFmtId="0" fontId="0" fillId="13" borderId="1" xfId="1" applyNumberFormat="1" applyFont="1" applyFill="1" applyBorder="1"/>
    <xf numFmtId="0" fontId="4" fillId="13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0" fontId="4" fillId="15" borderId="1" xfId="1" applyNumberFormat="1" applyFont="1" applyFill="1" applyBorder="1"/>
    <xf numFmtId="10" fontId="4" fillId="15" borderId="1" xfId="0" applyNumberFormat="1" applyFont="1" applyFill="1" applyBorder="1"/>
    <xf numFmtId="0" fontId="4" fillId="15" borderId="1" xfId="0" applyFont="1" applyFill="1" applyBorder="1"/>
    <xf numFmtId="0" fontId="0" fillId="13" borderId="1" xfId="0" applyFill="1" applyBorder="1" applyAlignment="1">
      <alignment vertical="center" wrapText="1"/>
    </xf>
    <xf numFmtId="10" fontId="0" fillId="13" borderId="1" xfId="0" applyNumberFormat="1" applyFill="1" applyBorder="1"/>
    <xf numFmtId="0" fontId="6" fillId="12" borderId="4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0.7547838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0.57909600000000006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B136" zoomScale="118" zoomScaleNormal="85" workbookViewId="0">
      <selection activeCell="C150" sqref="C150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88" t="s">
        <v>7</v>
      </c>
      <c r="C3" s="89"/>
      <c r="D3" s="89"/>
      <c r="E3" s="89"/>
      <c r="F3" s="89"/>
      <c r="G3" s="89"/>
      <c r="H3" s="90"/>
    </row>
    <row r="4" spans="2:8" ht="14.25" customHeight="1" x14ac:dyDescent="0.25">
      <c r="B4" s="92" t="s">
        <v>0</v>
      </c>
      <c r="C4" s="88" t="s">
        <v>6</v>
      </c>
      <c r="D4" s="89"/>
      <c r="E4" s="89"/>
      <c r="F4" s="89"/>
      <c r="G4" s="89"/>
      <c r="H4" s="90"/>
    </row>
    <row r="5" spans="2:8" ht="15" customHeight="1" x14ac:dyDescent="0.25">
      <c r="B5" s="93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91" t="s">
        <v>8</v>
      </c>
      <c r="C103" s="91"/>
      <c r="D103" s="91"/>
      <c r="E103" s="91"/>
      <c r="F103" s="91"/>
      <c r="G103" s="91"/>
      <c r="H103" s="91"/>
    </row>
    <row r="104" spans="2:15" ht="30" x14ac:dyDescent="0.25">
      <c r="B104" s="94" t="s">
        <v>0</v>
      </c>
      <c r="C104" s="91" t="s">
        <v>6</v>
      </c>
      <c r="D104" s="91"/>
      <c r="E104" s="91"/>
      <c r="F104" s="91"/>
      <c r="G104" s="91"/>
      <c r="H104" s="91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94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2"/>
  <sheetViews>
    <sheetView topLeftCell="A56" zoomScale="121" zoomScaleNormal="55" workbookViewId="0">
      <selection activeCell="D65" sqref="D65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95" t="s">
        <v>14</v>
      </c>
      <c r="C4" s="95"/>
      <c r="D4" s="95"/>
      <c r="E4" s="95"/>
      <c r="F4" s="95"/>
      <c r="G4" s="95"/>
      <c r="H4" s="95"/>
      <c r="K4" s="95" t="s">
        <v>18</v>
      </c>
      <c r="L4" s="95"/>
      <c r="M4" s="95"/>
      <c r="N4" s="95"/>
      <c r="O4" s="95"/>
      <c r="P4" s="95"/>
      <c r="Q4" s="95"/>
    </row>
    <row r="5" spans="2:18" x14ac:dyDescent="0.25">
      <c r="B5" s="94" t="s">
        <v>13</v>
      </c>
      <c r="C5" s="91" t="s">
        <v>6</v>
      </c>
      <c r="D5" s="91"/>
      <c r="E5" s="91"/>
      <c r="F5" s="91"/>
      <c r="G5" s="91"/>
      <c r="H5" s="91"/>
      <c r="K5" s="94" t="s">
        <v>19</v>
      </c>
      <c r="L5" s="91" t="s">
        <v>6</v>
      </c>
      <c r="M5" s="91"/>
      <c r="N5" s="91"/>
      <c r="O5" s="91"/>
      <c r="P5" s="91"/>
      <c r="Q5" s="91"/>
    </row>
    <row r="6" spans="2:18" x14ac:dyDescent="0.25">
      <c r="B6" s="94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94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0">
        <v>1</v>
      </c>
      <c r="C7" s="31">
        <v>0.78983499999999995</v>
      </c>
      <c r="D7" s="31">
        <v>0.62570599999999998</v>
      </c>
      <c r="E7" s="31">
        <v>0.91525400000000001</v>
      </c>
      <c r="F7" s="31">
        <v>0.79886400000000002</v>
      </c>
      <c r="G7" s="31">
        <v>0.79090899999999997</v>
      </c>
      <c r="H7" s="34">
        <f>AVERAGE(C7:G7)</f>
        <v>0.78411360000000008</v>
      </c>
      <c r="I7" s="25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33">
        <f>AVERAGE(L7:P7)</f>
        <v>0.81152239999999998</v>
      </c>
      <c r="R7" s="25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33">
        <f t="shared" ref="H8:H20" si="0">AVERAGE(C8:G8)</f>
        <v>0.77891480000000013</v>
      </c>
      <c r="I8" s="25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33">
        <f>AVERAGE(L8:P8)</f>
        <v>0.8023070000000001</v>
      </c>
      <c r="R8" s="25">
        <f t="shared" ref="R8:R9" si="2"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33">
        <f t="shared" si="0"/>
        <v>0.78102339999999992</v>
      </c>
      <c r="I9" s="25">
        <f t="shared" si="1"/>
        <v>0.78977299999999995</v>
      </c>
      <c r="K9" s="30" t="s">
        <v>22</v>
      </c>
      <c r="L9" s="31">
        <v>0.76373599999999997</v>
      </c>
      <c r="M9" s="31">
        <v>0.88700599999999996</v>
      </c>
      <c r="N9" s="31">
        <v>0.90909099999999998</v>
      </c>
      <c r="O9" s="31">
        <v>0.773864</v>
      </c>
      <c r="P9" s="31">
        <v>0.73977300000000001</v>
      </c>
      <c r="Q9" s="34">
        <f>AVERAGE(L9:P9)</f>
        <v>0.81469400000000003</v>
      </c>
      <c r="R9" s="25">
        <f t="shared" si="2"/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33">
        <f t="shared" si="0"/>
        <v>0.77666539999999995</v>
      </c>
      <c r="I10" s="25">
        <f t="shared" si="1"/>
        <v>0.77884600000000004</v>
      </c>
      <c r="Q10" s="37">
        <f>AVERAGE(Q7:Q9)</f>
        <v>0.80950780000000011</v>
      </c>
      <c r="R10" s="25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33">
        <f t="shared" si="0"/>
        <v>0.77368159999999997</v>
      </c>
      <c r="I11" s="25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33">
        <f t="shared" si="0"/>
        <v>0.77293600000000007</v>
      </c>
      <c r="I12" s="25">
        <f t="shared" si="1"/>
        <v>0.76818200000000003</v>
      </c>
      <c r="K12" s="95" t="s">
        <v>23</v>
      </c>
      <c r="L12" s="95"/>
      <c r="M12" s="95"/>
      <c r="N12" s="95"/>
      <c r="O12" s="95"/>
      <c r="P12" s="95"/>
      <c r="Q12" s="95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33">
        <f t="shared" si="0"/>
        <v>0.77156619999999998</v>
      </c>
      <c r="I13" s="25">
        <f t="shared" si="1"/>
        <v>0.76477300000000004</v>
      </c>
      <c r="K13" s="94" t="s">
        <v>16</v>
      </c>
      <c r="L13" s="91" t="s">
        <v>6</v>
      </c>
      <c r="M13" s="91"/>
      <c r="N13" s="91"/>
      <c r="O13" s="91"/>
      <c r="P13" s="91"/>
      <c r="Q13" s="91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33">
        <f t="shared" si="0"/>
        <v>0.77505100000000005</v>
      </c>
      <c r="I14" s="25">
        <f t="shared" si="1"/>
        <v>0.76249999999999996</v>
      </c>
      <c r="K14" s="94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33">
        <f t="shared" si="0"/>
        <v>0.7712848000000001</v>
      </c>
      <c r="I15" s="25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33">
        <f t="shared" ref="Q15:Q33" si="3">AVERAGE(L15:P15)</f>
        <v>0.71705660000000004</v>
      </c>
      <c r="R15" s="25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33">
        <f t="shared" si="0"/>
        <v>0.76903400000000011</v>
      </c>
      <c r="I16" s="25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33">
        <f t="shared" si="3"/>
        <v>0.74861719999999998</v>
      </c>
      <c r="R16" s="25">
        <f t="shared" ref="R16:R34" si="4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33">
        <f t="shared" si="0"/>
        <v>0.76879900000000012</v>
      </c>
      <c r="I17" s="25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33">
        <f t="shared" si="3"/>
        <v>0.74270919999999996</v>
      </c>
      <c r="R17" s="25">
        <f t="shared" si="4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33">
        <f t="shared" si="0"/>
        <v>0.76665739999999993</v>
      </c>
      <c r="I18" s="25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33">
        <f t="shared" si="3"/>
        <v>0.7458612</v>
      </c>
      <c r="R18" s="25">
        <f t="shared" si="4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33">
        <f t="shared" si="0"/>
        <v>0.76355000000000006</v>
      </c>
      <c r="I19" s="25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33">
        <f t="shared" si="3"/>
        <v>0.76042279999999995</v>
      </c>
      <c r="R19" s="25">
        <f t="shared" si="4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33">
        <f t="shared" si="0"/>
        <v>0.76193200000000005</v>
      </c>
      <c r="I20" s="25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33">
        <f t="shared" si="3"/>
        <v>0.75499080000000007</v>
      </c>
      <c r="R20" s="25">
        <f t="shared" si="4"/>
        <v>0.76098900000000003</v>
      </c>
    </row>
    <row r="21" spans="2:18" x14ac:dyDescent="0.25">
      <c r="B21" s="26">
        <v>29</v>
      </c>
      <c r="C21" s="27">
        <v>0.76236300000000001</v>
      </c>
      <c r="D21" s="27">
        <v>0.63135600000000003</v>
      </c>
      <c r="E21" s="27">
        <v>0.90909099999999998</v>
      </c>
      <c r="F21" s="27">
        <v>0.75568199999999996</v>
      </c>
      <c r="G21" s="27">
        <v>0.75454500000000002</v>
      </c>
      <c r="H21" s="36">
        <f>AVERAGE(C21:G21)</f>
        <v>0.76260740000000005</v>
      </c>
      <c r="I21" s="25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33">
        <f t="shared" si="3"/>
        <v>0.75347779999999998</v>
      </c>
      <c r="R21" s="25">
        <f t="shared" si="4"/>
        <v>0.76373599999999997</v>
      </c>
    </row>
    <row r="22" spans="2:18" x14ac:dyDescent="0.25">
      <c r="B22" s="29"/>
      <c r="C22" s="29"/>
      <c r="D22" s="29"/>
      <c r="E22" s="29"/>
      <c r="F22" s="29"/>
      <c r="G22" s="29"/>
      <c r="H22" s="25">
        <f>AVERAGE(H7:H21)</f>
        <v>0.77185444000000014</v>
      </c>
      <c r="I22" s="25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33">
        <f t="shared" si="3"/>
        <v>0.75551420000000002</v>
      </c>
      <c r="R22" s="25">
        <f t="shared" si="4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33">
        <f t="shared" si="3"/>
        <v>0.7474172</v>
      </c>
      <c r="R23" s="25">
        <f t="shared" si="4"/>
        <v>0.76373599999999997</v>
      </c>
    </row>
    <row r="24" spans="2:18" x14ac:dyDescent="0.25">
      <c r="B24" s="95" t="s">
        <v>15</v>
      </c>
      <c r="C24" s="95"/>
      <c r="D24" s="95"/>
      <c r="E24" s="95"/>
      <c r="F24" s="95"/>
      <c r="G24" s="95"/>
      <c r="H24" s="95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33">
        <f t="shared" si="3"/>
        <v>0.7420770000000001</v>
      </c>
      <c r="R24" s="25">
        <f t="shared" si="4"/>
        <v>0.76373599999999997</v>
      </c>
    </row>
    <row r="25" spans="2:18" x14ac:dyDescent="0.25">
      <c r="B25" s="94" t="s">
        <v>16</v>
      </c>
      <c r="C25" s="91" t="s">
        <v>6</v>
      </c>
      <c r="D25" s="91"/>
      <c r="E25" s="91"/>
      <c r="F25" s="91"/>
      <c r="G25" s="91"/>
      <c r="H25" s="91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33">
        <f t="shared" si="3"/>
        <v>0.74388100000000001</v>
      </c>
      <c r="R25" s="25">
        <f t="shared" si="4"/>
        <v>0.76373599999999997</v>
      </c>
    </row>
    <row r="26" spans="2:18" x14ac:dyDescent="0.25">
      <c r="B26" s="94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33">
        <f t="shared" si="3"/>
        <v>0.73925599999999991</v>
      </c>
      <c r="R26" s="25">
        <f t="shared" si="4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5">AVERAGE(C27:G27)</f>
        <v>0.75226459999999995</v>
      </c>
      <c r="I27" s="25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33">
        <f t="shared" si="3"/>
        <v>0.74249560000000003</v>
      </c>
      <c r="R27" s="25">
        <f t="shared" si="4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5"/>
        <v>0.75266100000000002</v>
      </c>
      <c r="I28" s="25">
        <f t="shared" ref="I28:I56" si="6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33">
        <f t="shared" si="3"/>
        <v>0.74068260000000008</v>
      </c>
      <c r="R28" s="25">
        <f t="shared" si="4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5"/>
        <v>0.75432279999999996</v>
      </c>
      <c r="I29" s="25">
        <f t="shared" si="6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33">
        <f t="shared" si="3"/>
        <v>0.74497900000000006</v>
      </c>
      <c r="R29" s="25">
        <f t="shared" si="4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5"/>
        <v>0.751946</v>
      </c>
      <c r="I30" s="25">
        <f t="shared" si="6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33">
        <f t="shared" si="3"/>
        <v>0.74907619999999997</v>
      </c>
      <c r="R30" s="25">
        <f t="shared" si="4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5"/>
        <v>0.75668900000000006</v>
      </c>
      <c r="I31" s="25">
        <f t="shared" si="6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33">
        <f t="shared" si="3"/>
        <v>0.75005980000000005</v>
      </c>
      <c r="R31" s="25">
        <f t="shared" si="4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5"/>
        <v>0.75123459999999997</v>
      </c>
      <c r="I32" s="25">
        <f t="shared" si="6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33">
        <f t="shared" si="3"/>
        <v>0.75022540000000004</v>
      </c>
      <c r="R32" s="25">
        <f t="shared" si="4"/>
        <v>0.76373599999999997</v>
      </c>
    </row>
    <row r="33" spans="2:19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5"/>
        <v>0.7508534</v>
      </c>
      <c r="I33" s="25">
        <f t="shared" si="6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33">
        <f t="shared" si="3"/>
        <v>0.75843159999999998</v>
      </c>
      <c r="R33" s="25">
        <f t="shared" si="4"/>
        <v>0.76373599999999997</v>
      </c>
    </row>
    <row r="34" spans="2:19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5"/>
        <v>0.7484059999999999</v>
      </c>
      <c r="I34" s="25">
        <f t="shared" si="6"/>
        <v>0.76373599999999997</v>
      </c>
      <c r="K34" s="30">
        <v>20</v>
      </c>
      <c r="L34" s="31">
        <v>0.76373599999999997</v>
      </c>
      <c r="M34" s="31">
        <v>0.62005600000000005</v>
      </c>
      <c r="N34" s="31">
        <v>0.90138700000000005</v>
      </c>
      <c r="O34" s="31">
        <v>0.78181800000000001</v>
      </c>
      <c r="P34" s="31">
        <v>0.73636400000000002</v>
      </c>
      <c r="Q34" s="34">
        <f>AVERAGE(L34:P34)</f>
        <v>0.76067220000000002</v>
      </c>
      <c r="R34" s="25">
        <f t="shared" si="4"/>
        <v>0.76373599999999997</v>
      </c>
    </row>
    <row r="35" spans="2:19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5"/>
        <v>0.75004559999999998</v>
      </c>
      <c r="I35" s="25">
        <f t="shared" si="6"/>
        <v>0.76373599999999997</v>
      </c>
      <c r="Q35" s="25">
        <f>AVERAGE(Q15:Q34)</f>
        <v>0.74739517</v>
      </c>
      <c r="R35" s="25">
        <f>AVERAGE(R15:R34)</f>
        <v>0.75983274999999995</v>
      </c>
    </row>
    <row r="36" spans="2:19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5"/>
        <v>0.74893480000000001</v>
      </c>
      <c r="I36" s="25">
        <f t="shared" si="6"/>
        <v>0.76373599999999997</v>
      </c>
    </row>
    <row r="37" spans="2:19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5"/>
        <v>0.75021380000000004</v>
      </c>
      <c r="I37" s="25">
        <f t="shared" si="6"/>
        <v>0.76373599999999997</v>
      </c>
      <c r="K37" s="95" t="s">
        <v>33</v>
      </c>
      <c r="L37" s="95"/>
      <c r="M37" s="95"/>
      <c r="N37" s="95"/>
      <c r="O37" s="95"/>
      <c r="P37" s="95"/>
      <c r="Q37" s="95"/>
    </row>
    <row r="38" spans="2:19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5"/>
        <v>0.75087520000000008</v>
      </c>
      <c r="I38" s="25">
        <f t="shared" si="6"/>
        <v>0.76373599999999997</v>
      </c>
      <c r="K38" s="94" t="s">
        <v>25</v>
      </c>
      <c r="L38" s="91" t="s">
        <v>6</v>
      </c>
      <c r="M38" s="91"/>
      <c r="N38" s="91"/>
      <c r="O38" s="91"/>
      <c r="P38" s="91"/>
      <c r="Q38" s="91"/>
    </row>
    <row r="39" spans="2:19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5"/>
        <v>0.75152739999999996</v>
      </c>
      <c r="I39" s="25">
        <f t="shared" si="6"/>
        <v>0.76373599999999997</v>
      </c>
      <c r="K39" s="94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9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5"/>
        <v>0.75798739999999998</v>
      </c>
      <c r="I40" s="25">
        <f t="shared" si="6"/>
        <v>0.76373599999999997</v>
      </c>
      <c r="K40" s="30" t="s">
        <v>27</v>
      </c>
      <c r="L40" s="31">
        <v>0.71977999999999998</v>
      </c>
      <c r="M40" s="31">
        <v>0.64548000000000005</v>
      </c>
      <c r="N40" s="31">
        <v>0.875193</v>
      </c>
      <c r="O40" s="31">
        <v>0.78295499999999996</v>
      </c>
      <c r="P40" s="31">
        <v>0.71477299999999999</v>
      </c>
      <c r="Q40" s="31">
        <f>AVERAGE(L40:P40)</f>
        <v>0.74763619999999997</v>
      </c>
      <c r="R40" s="25">
        <f>MEDIAN(L40:P40)</f>
        <v>0.71977999999999998</v>
      </c>
    </row>
    <row r="41" spans="2:19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5"/>
        <v>0.75627440000000001</v>
      </c>
      <c r="I41" s="25">
        <f t="shared" si="6"/>
        <v>0.76373599999999997</v>
      </c>
      <c r="K41" s="38" t="s">
        <v>26</v>
      </c>
      <c r="L41" s="39">
        <v>0.55769199999999997</v>
      </c>
      <c r="M41" s="39">
        <v>0.54661000000000004</v>
      </c>
      <c r="N41" s="39">
        <v>0.77503900000000003</v>
      </c>
      <c r="O41" s="39">
        <v>0.604545</v>
      </c>
      <c r="P41" s="39">
        <v>0.41136400000000001</v>
      </c>
      <c r="Q41" s="40">
        <f>AVERAGE(L41:P41)</f>
        <v>0.57904999999999995</v>
      </c>
      <c r="R41" s="41">
        <f>MEDIAN(L41:P41)</f>
        <v>0.55769199999999997</v>
      </c>
      <c r="S41" t="s">
        <v>36</v>
      </c>
    </row>
    <row r="42" spans="2:19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5"/>
        <v>0.75772280000000003</v>
      </c>
      <c r="I42" s="25">
        <f t="shared" si="6"/>
        <v>0.76373599999999997</v>
      </c>
      <c r="Q42" s="25">
        <f>AVERAGE(Q40:Q41)</f>
        <v>0.66334309999999996</v>
      </c>
      <c r="R42" s="25">
        <f>AVERAGE(R40:R41)</f>
        <v>0.63873599999999997</v>
      </c>
    </row>
    <row r="43" spans="2:19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5"/>
        <v>0.75630019999999987</v>
      </c>
      <c r="I43" s="25">
        <f t="shared" si="6"/>
        <v>0.76373599999999997</v>
      </c>
    </row>
    <row r="44" spans="2:19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5"/>
        <v>0.75765719999999992</v>
      </c>
      <c r="I44" s="25">
        <f t="shared" si="6"/>
        <v>0.76373599999999997</v>
      </c>
    </row>
    <row r="45" spans="2:19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5"/>
        <v>0.76079419999999998</v>
      </c>
      <c r="I45" s="25">
        <f t="shared" si="6"/>
        <v>0.76373599999999997</v>
      </c>
    </row>
    <row r="46" spans="2:19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5"/>
        <v>0.75781139999999991</v>
      </c>
      <c r="I46" s="25">
        <f t="shared" si="6"/>
        <v>0.76373599999999997</v>
      </c>
    </row>
    <row r="47" spans="2:19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5"/>
        <v>0.75603039999999999</v>
      </c>
      <c r="I47" s="25">
        <f t="shared" si="6"/>
        <v>0.76373599999999997</v>
      </c>
    </row>
    <row r="48" spans="2:19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5"/>
        <v>0.75582779999999994</v>
      </c>
      <c r="I48" s="25">
        <f t="shared" si="6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5"/>
        <v>0.75663000000000002</v>
      </c>
      <c r="I49" s="25">
        <f t="shared" si="6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5"/>
        <v>0.75679560000000001</v>
      </c>
      <c r="I50" s="25">
        <f t="shared" si="6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5"/>
        <v>0.75693200000000005</v>
      </c>
      <c r="I51" s="25">
        <f t="shared" si="6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5"/>
        <v>0.7560846</v>
      </c>
      <c r="I52" s="25">
        <f t="shared" si="6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5"/>
        <v>0.75693180000000004</v>
      </c>
      <c r="I53" s="25">
        <f t="shared" si="6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5"/>
        <v>0.75732860000000002</v>
      </c>
      <c r="I54" s="25">
        <f t="shared" si="6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5"/>
        <v>0.76003939999999992</v>
      </c>
      <c r="I55" s="25">
        <f t="shared" si="6"/>
        <v>0.76373599999999997</v>
      </c>
    </row>
    <row r="56" spans="2:9" x14ac:dyDescent="0.25">
      <c r="B56" s="30">
        <v>30</v>
      </c>
      <c r="C56" s="31">
        <v>0.76373599999999997</v>
      </c>
      <c r="D56" s="31">
        <v>0.63418099999999999</v>
      </c>
      <c r="E56" s="31">
        <v>0.90138700000000005</v>
      </c>
      <c r="F56" s="31">
        <v>0.77159100000000003</v>
      </c>
      <c r="G56" s="31">
        <v>0.73636400000000002</v>
      </c>
      <c r="H56" s="35">
        <f>AVERAGE(C56:G56)</f>
        <v>0.76145180000000001</v>
      </c>
      <c r="I56" s="25">
        <f t="shared" si="6"/>
        <v>0.76373599999999997</v>
      </c>
    </row>
    <row r="57" spans="2:9" x14ac:dyDescent="0.25">
      <c r="B57" s="28"/>
      <c r="C57" s="28"/>
      <c r="D57" s="28"/>
      <c r="E57" s="28"/>
      <c r="F57" s="28"/>
      <c r="G57" s="28"/>
      <c r="H57" s="25">
        <f>AVERAGE(H27:H56)</f>
        <v>0.75495246000000005</v>
      </c>
      <c r="I57" s="25">
        <f>AVERAGE(I27:I56)</f>
        <v>0.76369480000000034</v>
      </c>
    </row>
    <row r="59" spans="2:9" x14ac:dyDescent="0.25">
      <c r="B59" s="95" t="s">
        <v>17</v>
      </c>
      <c r="C59" s="95"/>
      <c r="D59" s="95"/>
      <c r="E59" s="95"/>
      <c r="F59" s="95"/>
      <c r="G59" s="95"/>
      <c r="H59" s="95"/>
    </row>
    <row r="60" spans="2:9" x14ac:dyDescent="0.25">
      <c r="B60" s="94" t="s">
        <v>24</v>
      </c>
      <c r="C60" s="91" t="s">
        <v>6</v>
      </c>
      <c r="D60" s="91"/>
      <c r="E60" s="91"/>
      <c r="F60" s="91"/>
      <c r="G60" s="91"/>
      <c r="H60" s="91"/>
    </row>
    <row r="61" spans="2:9" ht="30" x14ac:dyDescent="0.25">
      <c r="B61" s="94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32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33">
        <f t="shared" ref="H62:H71" si="7">AVERAGE(C62:G62)</f>
        <v>0.7542624</v>
      </c>
      <c r="I62" s="25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33">
        <f t="shared" si="7"/>
        <v>0.75507019999999991</v>
      </c>
      <c r="I63" s="25">
        <f t="shared" ref="I63:I71" si="8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33">
        <f t="shared" si="7"/>
        <v>0.75622179999999994</v>
      </c>
      <c r="I64" s="25">
        <f t="shared" si="8"/>
        <v>0.76373599999999997</v>
      </c>
    </row>
    <row r="65" spans="2:9" x14ac:dyDescent="0.25">
      <c r="B65" s="23">
        <v>200</v>
      </c>
      <c r="C65" s="78">
        <v>0.76373599999999997</v>
      </c>
      <c r="D65" s="78">
        <v>0.57909600000000006</v>
      </c>
      <c r="E65" s="78">
        <v>0.910632</v>
      </c>
      <c r="F65" s="78">
        <v>0.77727299999999999</v>
      </c>
      <c r="G65" s="78">
        <v>0.74318200000000001</v>
      </c>
      <c r="H65" s="79">
        <f t="shared" si="7"/>
        <v>0.7547838</v>
      </c>
      <c r="I65" s="25">
        <f t="shared" si="8"/>
        <v>0.76373599999999997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33">
        <f t="shared" si="7"/>
        <v>0.75784380000000007</v>
      </c>
      <c r="I66" s="25">
        <f t="shared" si="8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33">
        <f t="shared" si="7"/>
        <v>0.7576406</v>
      </c>
      <c r="I67" s="25">
        <f t="shared" si="8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33">
        <f t="shared" si="7"/>
        <v>0.75635340000000006</v>
      </c>
      <c r="I68" s="25">
        <f t="shared" si="8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33">
        <f t="shared" si="7"/>
        <v>0.7588182</v>
      </c>
      <c r="I69" s="25">
        <f t="shared" si="8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33">
        <f t="shared" si="7"/>
        <v>0.75770380000000004</v>
      </c>
      <c r="I70" s="25">
        <f t="shared" si="8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33">
        <f t="shared" si="7"/>
        <v>0.75734040000000002</v>
      </c>
      <c r="I71" s="25">
        <f t="shared" si="8"/>
        <v>0.76236300000000001</v>
      </c>
    </row>
    <row r="72" spans="2:9" x14ac:dyDescent="0.25">
      <c r="B72" s="96"/>
      <c r="C72" s="96"/>
      <c r="D72" s="96"/>
      <c r="E72" s="96"/>
      <c r="F72" s="96"/>
      <c r="G72" s="96"/>
      <c r="H72" s="25">
        <f>AVERAGE(H62:H71)</f>
        <v>0.75660384000000014</v>
      </c>
      <c r="I72" s="25">
        <f>AVERAGE(I62:I71)</f>
        <v>0.76359899999999992</v>
      </c>
    </row>
  </sheetData>
  <mergeCells count="19">
    <mergeCell ref="B59:H59"/>
    <mergeCell ref="B60:B61"/>
    <mergeCell ref="C60:H60"/>
    <mergeCell ref="B72:G72"/>
    <mergeCell ref="K37:Q37"/>
    <mergeCell ref="K38:K39"/>
    <mergeCell ref="L38:Q38"/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7"/>
  <sheetViews>
    <sheetView topLeftCell="A26" zoomScale="71" zoomScaleNormal="70" workbookViewId="0">
      <selection activeCell="L23" sqref="L23"/>
    </sheetView>
  </sheetViews>
  <sheetFormatPr defaultRowHeight="15" x14ac:dyDescent="0.25"/>
  <cols>
    <col min="1" max="1" width="29.42578125" customWidth="1"/>
    <col min="2" max="2" width="9" customWidth="1"/>
    <col min="3" max="3" width="11.28515625" customWidth="1"/>
    <col min="17" max="17" width="9.7109375" customWidth="1"/>
  </cols>
  <sheetData>
    <row r="1" spans="1:61" ht="27.75" customHeight="1" x14ac:dyDescent="0.25">
      <c r="A1" s="95" t="s">
        <v>37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61" x14ac:dyDescent="0.25">
      <c r="A2" s="49" t="s">
        <v>38</v>
      </c>
      <c r="B2" s="70">
        <v>1</v>
      </c>
      <c r="C2" s="50">
        <v>3</v>
      </c>
      <c r="D2" s="50">
        <v>5</v>
      </c>
      <c r="E2" s="50">
        <v>7</v>
      </c>
      <c r="F2" s="50">
        <v>9</v>
      </c>
      <c r="G2" s="50">
        <v>11</v>
      </c>
      <c r="H2" s="50">
        <v>13</v>
      </c>
      <c r="I2" s="50">
        <v>15</v>
      </c>
      <c r="J2" s="50">
        <v>17</v>
      </c>
      <c r="K2" s="50">
        <v>19</v>
      </c>
      <c r="L2" s="50">
        <v>21</v>
      </c>
      <c r="M2" s="50">
        <v>23</v>
      </c>
      <c r="N2" s="50">
        <v>25</v>
      </c>
      <c r="O2" s="50">
        <v>27</v>
      </c>
      <c r="P2" s="50">
        <v>29</v>
      </c>
      <c r="Q2" s="50">
        <v>1</v>
      </c>
      <c r="R2" s="50">
        <v>3</v>
      </c>
      <c r="S2" s="50">
        <v>5</v>
      </c>
      <c r="T2" s="50">
        <v>7</v>
      </c>
      <c r="U2" s="50">
        <v>9</v>
      </c>
      <c r="V2" s="50">
        <v>11</v>
      </c>
      <c r="W2" s="50">
        <v>13</v>
      </c>
      <c r="X2" s="50">
        <v>15</v>
      </c>
      <c r="Y2" s="50">
        <v>17</v>
      </c>
      <c r="Z2" s="50">
        <v>19</v>
      </c>
      <c r="AA2" s="50">
        <v>21</v>
      </c>
      <c r="AB2" s="50">
        <v>23</v>
      </c>
      <c r="AC2" s="50">
        <v>25</v>
      </c>
      <c r="AD2" s="50">
        <v>27</v>
      </c>
      <c r="AE2" s="50">
        <v>29</v>
      </c>
    </row>
    <row r="3" spans="1:61" x14ac:dyDescent="0.25">
      <c r="A3" s="45" t="s">
        <v>1</v>
      </c>
      <c r="B3" s="71">
        <v>0.78983499999999995</v>
      </c>
      <c r="C3" s="46">
        <v>0.78708800000000001</v>
      </c>
      <c r="D3" s="46">
        <v>0.788462</v>
      </c>
      <c r="E3" s="46">
        <v>0.77884600000000004</v>
      </c>
      <c r="F3" s="46">
        <v>0.77609899999999998</v>
      </c>
      <c r="G3" s="46">
        <v>0.76373599999999997</v>
      </c>
      <c r="H3" s="46">
        <v>0.75961500000000004</v>
      </c>
      <c r="I3" s="46">
        <v>0.76236300000000001</v>
      </c>
      <c r="J3" s="46">
        <v>0.75961500000000004</v>
      </c>
      <c r="K3" s="46">
        <v>0.75961500000000004</v>
      </c>
      <c r="L3" s="46">
        <v>0.76098900000000003</v>
      </c>
      <c r="M3" s="46">
        <v>0.76098900000000003</v>
      </c>
      <c r="N3" s="46">
        <v>0.76098900000000003</v>
      </c>
      <c r="O3" s="46">
        <v>0.76236300000000001</v>
      </c>
      <c r="P3" s="46">
        <v>0.76236300000000001</v>
      </c>
      <c r="Q3" s="43">
        <f>_xlfn.RANK.AVG(B3,B3:P3)</f>
        <v>1</v>
      </c>
      <c r="R3" s="43">
        <f>_xlfn.RANK.AVG(C3,B3:P3)</f>
        <v>3</v>
      </c>
      <c r="S3" s="43">
        <f>_xlfn.RANK.AVG(D3,B3:P3)</f>
        <v>2</v>
      </c>
      <c r="T3" s="43">
        <f>_xlfn.RANK.AVG(E3,B3:P3)</f>
        <v>4</v>
      </c>
      <c r="U3" s="43">
        <f>_xlfn.RANK.AVG(F3,B3:P3)</f>
        <v>5</v>
      </c>
      <c r="V3" s="43">
        <f>_xlfn.RANK.AVG(G3,B3:P3)</f>
        <v>6</v>
      </c>
      <c r="W3" s="43">
        <f>_xlfn.RANK.AVG(H3,B3:P3)</f>
        <v>14</v>
      </c>
      <c r="X3" s="43">
        <f>_xlfn.RANK.AVG(I3,B3:P3)</f>
        <v>8</v>
      </c>
      <c r="Y3" s="43">
        <f>_xlfn.RANK.AVG(J3,B3:P3)</f>
        <v>14</v>
      </c>
      <c r="Z3" s="43">
        <f>_xlfn.RANK.AVG(K3,B3:P3)</f>
        <v>14</v>
      </c>
      <c r="AA3" s="43">
        <f>_xlfn.RANK.AVG(L3,B3:P3)</f>
        <v>11</v>
      </c>
      <c r="AB3" s="43">
        <f>_xlfn.RANK.AVG(M3,B3:P3)</f>
        <v>11</v>
      </c>
      <c r="AC3" s="43">
        <f>_xlfn.RANK.AVG(N3,B3:P3)</f>
        <v>11</v>
      </c>
      <c r="AD3" s="43">
        <f>_xlfn.RANK.AVG(O3,B3:P3)</f>
        <v>8</v>
      </c>
      <c r="AE3" s="43">
        <f>_xlfn.RANK.AVG(P3,B3:P3)</f>
        <v>8</v>
      </c>
      <c r="AF3">
        <f>COUNTIF(Q3:AE3,1)</f>
        <v>1</v>
      </c>
    </row>
    <row r="4" spans="1:61" x14ac:dyDescent="0.25">
      <c r="A4" s="47" t="s">
        <v>2</v>
      </c>
      <c r="B4" s="71">
        <v>0.62570599999999998</v>
      </c>
      <c r="C4" s="46">
        <v>0.617232</v>
      </c>
      <c r="D4" s="46">
        <v>0.617232</v>
      </c>
      <c r="E4" s="46">
        <v>0.617232</v>
      </c>
      <c r="F4" s="46">
        <v>0.617232</v>
      </c>
      <c r="G4" s="46">
        <v>0.63983100000000004</v>
      </c>
      <c r="H4" s="46">
        <v>0.64124300000000001</v>
      </c>
      <c r="I4" s="46">
        <v>0.658192</v>
      </c>
      <c r="J4" s="46">
        <v>0.65395499999999995</v>
      </c>
      <c r="K4" s="46">
        <v>0.64830500000000002</v>
      </c>
      <c r="L4" s="46">
        <v>0.64689300000000005</v>
      </c>
      <c r="M4" s="46">
        <v>0.64689300000000005</v>
      </c>
      <c r="N4" s="46">
        <v>0.63135600000000003</v>
      </c>
      <c r="O4" s="46">
        <v>0.62570599999999998</v>
      </c>
      <c r="P4" s="46">
        <v>0.63135600000000003</v>
      </c>
      <c r="Q4" s="43">
        <f>_xlfn.RANK.AVG(B4,B4:P4)</f>
        <v>10.5</v>
      </c>
      <c r="R4" s="43">
        <f>_xlfn.RANK.AVG(C4,B4:P4)</f>
        <v>13.5</v>
      </c>
      <c r="S4" s="43">
        <f t="shared" ref="S4:S7" si="0">_xlfn.RANK.AVG(D4,B4:P4)</f>
        <v>13.5</v>
      </c>
      <c r="T4" s="43">
        <f t="shared" ref="T4:T7" si="1">_xlfn.RANK.AVG(E4,B4:P4)</f>
        <v>13.5</v>
      </c>
      <c r="U4" s="43">
        <f t="shared" ref="U4:U7" si="2">_xlfn.RANK.AVG(F4,B4:P4)</f>
        <v>13.5</v>
      </c>
      <c r="V4" s="43">
        <f t="shared" ref="V4:V7" si="3">_xlfn.RANK.AVG(G4,B4:P4)</f>
        <v>7</v>
      </c>
      <c r="W4" s="43">
        <f t="shared" ref="W4:W7" si="4">_xlfn.RANK.AVG(H4,B4:P4)</f>
        <v>6</v>
      </c>
      <c r="X4" s="43">
        <f t="shared" ref="X4:X7" si="5">_xlfn.RANK.AVG(I4,B4:P4)</f>
        <v>1</v>
      </c>
      <c r="Y4" s="43">
        <f t="shared" ref="Y4:Y7" si="6">_xlfn.RANK.AVG(J4,B4:P4)</f>
        <v>2</v>
      </c>
      <c r="Z4" s="43">
        <f t="shared" ref="Z4:Z7" si="7">_xlfn.RANK.AVG(K4,B4:P4)</f>
        <v>3</v>
      </c>
      <c r="AA4" s="43">
        <f t="shared" ref="AA4:AA7" si="8">_xlfn.RANK.AVG(L4,B4:P4)</f>
        <v>4.5</v>
      </c>
      <c r="AB4" s="43">
        <f t="shared" ref="AB4:AB7" si="9">_xlfn.RANK.AVG(M4,B4:P4)</f>
        <v>4.5</v>
      </c>
      <c r="AC4" s="43">
        <f t="shared" ref="AC4:AC7" si="10">_xlfn.RANK.AVG(N4,B4:P4)</f>
        <v>8.5</v>
      </c>
      <c r="AD4" s="43">
        <f t="shared" ref="AD4:AD7" si="11">_xlfn.RANK.AVG(O4,B4:P4)</f>
        <v>10.5</v>
      </c>
      <c r="AE4" s="43">
        <f t="shared" ref="AE4:AE7" si="12">_xlfn.RANK.AVG(P4,B4:P4)</f>
        <v>8.5</v>
      </c>
      <c r="AF4">
        <f t="shared" ref="AF4:AF7" si="13">COUNTIF(Q4:AE4,1)</f>
        <v>1</v>
      </c>
    </row>
    <row r="5" spans="1:61" x14ac:dyDescent="0.25">
      <c r="A5" s="47" t="s">
        <v>3</v>
      </c>
      <c r="B5" s="71">
        <v>0.91525400000000001</v>
      </c>
      <c r="C5" s="46">
        <v>0.91525400000000001</v>
      </c>
      <c r="D5" s="46">
        <v>0.91987699999999994</v>
      </c>
      <c r="E5" s="46">
        <v>0.91679500000000003</v>
      </c>
      <c r="F5" s="46">
        <v>0.913713</v>
      </c>
      <c r="G5" s="46">
        <v>0.91679500000000003</v>
      </c>
      <c r="H5" s="46">
        <v>0.91833600000000004</v>
      </c>
      <c r="I5" s="46">
        <v>0.91833600000000004</v>
      </c>
      <c r="J5" s="46">
        <v>0.91217300000000001</v>
      </c>
      <c r="K5" s="46">
        <v>0.91679500000000003</v>
      </c>
      <c r="L5" s="46">
        <v>0.91679500000000003</v>
      </c>
      <c r="M5" s="46">
        <v>0.910632</v>
      </c>
      <c r="N5" s="46">
        <v>0.910632</v>
      </c>
      <c r="O5" s="46">
        <v>0.90909099999999998</v>
      </c>
      <c r="P5" s="46">
        <v>0.90909099999999998</v>
      </c>
      <c r="Q5" s="43">
        <f t="shared" ref="Q5:Q7" si="14">_xlfn.RANK.AVG(B5,B5:P5)</f>
        <v>8.5</v>
      </c>
      <c r="R5" s="43">
        <f t="shared" ref="R5:R7" si="15">_xlfn.RANK.AVG(C5,B5:P5)</f>
        <v>8.5</v>
      </c>
      <c r="S5" s="43">
        <f t="shared" si="0"/>
        <v>1</v>
      </c>
      <c r="T5" s="43">
        <f t="shared" si="1"/>
        <v>5.5</v>
      </c>
      <c r="U5" s="43">
        <f t="shared" si="2"/>
        <v>10</v>
      </c>
      <c r="V5" s="43">
        <f t="shared" si="3"/>
        <v>5.5</v>
      </c>
      <c r="W5" s="43">
        <f t="shared" si="4"/>
        <v>2.5</v>
      </c>
      <c r="X5" s="43">
        <f t="shared" si="5"/>
        <v>2.5</v>
      </c>
      <c r="Y5" s="43">
        <f t="shared" si="6"/>
        <v>11</v>
      </c>
      <c r="Z5" s="43">
        <f t="shared" si="7"/>
        <v>5.5</v>
      </c>
      <c r="AA5" s="43">
        <f t="shared" si="8"/>
        <v>5.5</v>
      </c>
      <c r="AB5" s="43">
        <f t="shared" si="9"/>
        <v>12.5</v>
      </c>
      <c r="AC5" s="43">
        <f t="shared" si="10"/>
        <v>12.5</v>
      </c>
      <c r="AD5" s="43">
        <f t="shared" si="11"/>
        <v>14.5</v>
      </c>
      <c r="AE5" s="43">
        <f t="shared" si="12"/>
        <v>14.5</v>
      </c>
      <c r="AF5">
        <f t="shared" si="13"/>
        <v>1</v>
      </c>
    </row>
    <row r="6" spans="1:61" x14ac:dyDescent="0.25">
      <c r="A6" s="47" t="s">
        <v>4</v>
      </c>
      <c r="B6" s="71">
        <v>0.79886400000000002</v>
      </c>
      <c r="C6" s="46">
        <v>0.79090899999999997</v>
      </c>
      <c r="D6" s="46">
        <v>0.78977299999999995</v>
      </c>
      <c r="E6" s="46">
        <v>0.792045</v>
      </c>
      <c r="F6" s="46">
        <v>0.78749999999999998</v>
      </c>
      <c r="G6" s="46">
        <v>0.77613600000000005</v>
      </c>
      <c r="H6" s="46">
        <v>0.773864</v>
      </c>
      <c r="I6" s="46">
        <v>0.773864</v>
      </c>
      <c r="J6" s="46">
        <v>0.77613600000000005</v>
      </c>
      <c r="K6" s="46">
        <v>0.76249999999999996</v>
      </c>
      <c r="L6" s="46">
        <v>0.76022699999999999</v>
      </c>
      <c r="M6" s="46">
        <v>0.75681799999999999</v>
      </c>
      <c r="N6" s="46">
        <v>0.75681799999999999</v>
      </c>
      <c r="O6" s="46">
        <v>0.75568199999999996</v>
      </c>
      <c r="P6" s="46">
        <v>0.75568199999999996</v>
      </c>
      <c r="Q6" s="43">
        <f t="shared" si="14"/>
        <v>1</v>
      </c>
      <c r="R6" s="43">
        <f t="shared" si="15"/>
        <v>3</v>
      </c>
      <c r="S6" s="43">
        <f t="shared" si="0"/>
        <v>4</v>
      </c>
      <c r="T6" s="43">
        <f t="shared" si="1"/>
        <v>2</v>
      </c>
      <c r="U6" s="43">
        <f t="shared" si="2"/>
        <v>5</v>
      </c>
      <c r="V6" s="43">
        <f t="shared" si="3"/>
        <v>6.5</v>
      </c>
      <c r="W6" s="43">
        <f t="shared" si="4"/>
        <v>8.5</v>
      </c>
      <c r="X6" s="43">
        <f t="shared" si="5"/>
        <v>8.5</v>
      </c>
      <c r="Y6" s="43">
        <f t="shared" si="6"/>
        <v>6.5</v>
      </c>
      <c r="Z6" s="43">
        <f t="shared" si="7"/>
        <v>10</v>
      </c>
      <c r="AA6" s="43">
        <f t="shared" si="8"/>
        <v>11</v>
      </c>
      <c r="AB6" s="43">
        <f t="shared" si="9"/>
        <v>12.5</v>
      </c>
      <c r="AC6" s="43">
        <f t="shared" si="10"/>
        <v>12.5</v>
      </c>
      <c r="AD6" s="43">
        <f t="shared" si="11"/>
        <v>14.5</v>
      </c>
      <c r="AE6" s="43">
        <f t="shared" si="12"/>
        <v>14.5</v>
      </c>
      <c r="AF6">
        <f t="shared" si="13"/>
        <v>1</v>
      </c>
    </row>
    <row r="7" spans="1:61" ht="16.5" customHeight="1" x14ac:dyDescent="0.25">
      <c r="A7" s="48" t="s">
        <v>5</v>
      </c>
      <c r="B7" s="71">
        <v>0.79090899999999997</v>
      </c>
      <c r="C7" s="46">
        <v>0.78409099999999998</v>
      </c>
      <c r="D7" s="46">
        <v>0.78977299999999995</v>
      </c>
      <c r="E7" s="46">
        <v>0.77840900000000002</v>
      </c>
      <c r="F7" s="46">
        <v>0.773864</v>
      </c>
      <c r="G7" s="46">
        <v>0.76818200000000003</v>
      </c>
      <c r="H7" s="46">
        <v>0.76477300000000004</v>
      </c>
      <c r="I7" s="46">
        <v>0.76249999999999996</v>
      </c>
      <c r="J7" s="46">
        <v>0.75454500000000002</v>
      </c>
      <c r="K7" s="46">
        <v>0.75795500000000005</v>
      </c>
      <c r="L7" s="46">
        <v>0.75909099999999996</v>
      </c>
      <c r="M7" s="46">
        <v>0.75795500000000005</v>
      </c>
      <c r="N7" s="46">
        <v>0.75795500000000005</v>
      </c>
      <c r="O7" s="46">
        <v>0.75681799999999999</v>
      </c>
      <c r="P7" s="46">
        <v>0.75454500000000002</v>
      </c>
      <c r="Q7" s="43">
        <f t="shared" si="14"/>
        <v>1</v>
      </c>
      <c r="R7" s="43">
        <f t="shared" si="15"/>
        <v>3</v>
      </c>
      <c r="S7" s="43">
        <f t="shared" si="0"/>
        <v>2</v>
      </c>
      <c r="T7" s="43">
        <f t="shared" si="1"/>
        <v>4</v>
      </c>
      <c r="U7" s="43">
        <f t="shared" si="2"/>
        <v>5</v>
      </c>
      <c r="V7" s="43">
        <f t="shared" si="3"/>
        <v>6</v>
      </c>
      <c r="W7" s="43">
        <f t="shared" si="4"/>
        <v>7</v>
      </c>
      <c r="X7" s="43">
        <f t="shared" si="5"/>
        <v>8</v>
      </c>
      <c r="Y7" s="43">
        <f t="shared" si="6"/>
        <v>14.5</v>
      </c>
      <c r="Z7" s="43">
        <f t="shared" si="7"/>
        <v>11</v>
      </c>
      <c r="AA7" s="43">
        <f t="shared" si="8"/>
        <v>9</v>
      </c>
      <c r="AB7" s="43">
        <f t="shared" si="9"/>
        <v>11</v>
      </c>
      <c r="AC7" s="43">
        <f t="shared" si="10"/>
        <v>11</v>
      </c>
      <c r="AD7" s="43">
        <f t="shared" si="11"/>
        <v>13</v>
      </c>
      <c r="AE7" s="43">
        <f t="shared" si="12"/>
        <v>14.5</v>
      </c>
      <c r="AF7">
        <f t="shared" si="13"/>
        <v>1</v>
      </c>
    </row>
    <row r="8" spans="1:61" x14ac:dyDescent="0.25">
      <c r="A8" s="51" t="s">
        <v>28</v>
      </c>
      <c r="B8" s="72">
        <f>AVERAGE(B3:B7)</f>
        <v>0.78411360000000008</v>
      </c>
      <c r="C8" s="52">
        <f t="shared" ref="C8:P8" si="16">AVERAGE(C3:C7)</f>
        <v>0.77891480000000013</v>
      </c>
      <c r="D8" s="52">
        <f t="shared" si="16"/>
        <v>0.78102339999999992</v>
      </c>
      <c r="E8" s="52">
        <f t="shared" si="16"/>
        <v>0.77666539999999995</v>
      </c>
      <c r="F8" s="52">
        <f t="shared" si="16"/>
        <v>0.77368159999999997</v>
      </c>
      <c r="G8" s="52">
        <f t="shared" si="16"/>
        <v>0.77293600000000007</v>
      </c>
      <c r="H8" s="52">
        <f t="shared" si="16"/>
        <v>0.77156619999999998</v>
      </c>
      <c r="I8" s="52">
        <f t="shared" si="16"/>
        <v>0.77505100000000005</v>
      </c>
      <c r="J8" s="52">
        <f t="shared" si="16"/>
        <v>0.7712848000000001</v>
      </c>
      <c r="K8" s="52">
        <f t="shared" si="16"/>
        <v>0.76903400000000011</v>
      </c>
      <c r="L8" s="52">
        <f t="shared" si="16"/>
        <v>0.76879900000000012</v>
      </c>
      <c r="M8" s="52">
        <f t="shared" si="16"/>
        <v>0.76665739999999993</v>
      </c>
      <c r="N8" s="52">
        <f t="shared" si="16"/>
        <v>0.76355000000000006</v>
      </c>
      <c r="O8" s="52">
        <f t="shared" si="16"/>
        <v>0.76193200000000005</v>
      </c>
      <c r="P8" s="52">
        <f t="shared" si="16"/>
        <v>0.76260740000000005</v>
      </c>
      <c r="Q8" s="44">
        <f>AVERAGE(Q3:Q7)</f>
        <v>4.4000000000000004</v>
      </c>
      <c r="R8" s="43">
        <f t="shared" ref="R8:AE8" si="17">AVERAGE(R3:R7)</f>
        <v>6.2</v>
      </c>
      <c r="S8" s="43">
        <f t="shared" si="17"/>
        <v>4.5</v>
      </c>
      <c r="T8" s="43">
        <f t="shared" si="17"/>
        <v>5.8</v>
      </c>
      <c r="U8" s="43">
        <f t="shared" si="17"/>
        <v>7.7</v>
      </c>
      <c r="V8" s="43">
        <f t="shared" si="17"/>
        <v>6.2</v>
      </c>
      <c r="W8" s="43">
        <f t="shared" si="17"/>
        <v>7.6</v>
      </c>
      <c r="X8" s="43">
        <f t="shared" si="17"/>
        <v>5.6</v>
      </c>
      <c r="Y8" s="43">
        <f t="shared" si="17"/>
        <v>9.6</v>
      </c>
      <c r="Z8" s="43">
        <f t="shared" si="17"/>
        <v>8.6999999999999993</v>
      </c>
      <c r="AA8" s="43">
        <f t="shared" si="17"/>
        <v>8.1999999999999993</v>
      </c>
      <c r="AB8" s="43">
        <f t="shared" si="17"/>
        <v>10.3</v>
      </c>
      <c r="AC8" s="43">
        <f t="shared" si="17"/>
        <v>11.1</v>
      </c>
      <c r="AD8" s="43">
        <f t="shared" si="17"/>
        <v>12.1</v>
      </c>
      <c r="AE8" s="43">
        <f t="shared" si="17"/>
        <v>12</v>
      </c>
    </row>
    <row r="9" spans="1:61" ht="15" customHeight="1" x14ac:dyDescent="0.25">
      <c r="A9" s="67" t="s">
        <v>39</v>
      </c>
      <c r="B9" s="73">
        <f>COUNTIF(Q3:Q7,1)</f>
        <v>3</v>
      </c>
      <c r="C9" s="68">
        <f t="shared" ref="C9:P9" si="18">COUNTIF(R3:R7,1)</f>
        <v>0</v>
      </c>
      <c r="D9" s="68">
        <f t="shared" si="18"/>
        <v>1</v>
      </c>
      <c r="E9" s="68">
        <f t="shared" si="18"/>
        <v>0</v>
      </c>
      <c r="F9" s="68">
        <f t="shared" si="18"/>
        <v>0</v>
      </c>
      <c r="G9" s="68">
        <f t="shared" si="18"/>
        <v>0</v>
      </c>
      <c r="H9" s="68">
        <f t="shared" si="18"/>
        <v>0</v>
      </c>
      <c r="I9" s="68">
        <f t="shared" si="18"/>
        <v>1</v>
      </c>
      <c r="J9" s="68">
        <f t="shared" si="18"/>
        <v>0</v>
      </c>
      <c r="K9" s="68">
        <f t="shared" si="18"/>
        <v>0</v>
      </c>
      <c r="L9" s="68">
        <f t="shared" si="18"/>
        <v>0</v>
      </c>
      <c r="M9" s="68">
        <f t="shared" si="18"/>
        <v>0</v>
      </c>
      <c r="N9" s="68">
        <f t="shared" si="18"/>
        <v>0</v>
      </c>
      <c r="O9" s="68">
        <f t="shared" si="18"/>
        <v>0</v>
      </c>
      <c r="P9" s="68">
        <f t="shared" si="18"/>
        <v>0</v>
      </c>
    </row>
    <row r="10" spans="1:61" ht="15" customHeight="1" x14ac:dyDescent="0.25">
      <c r="A10" s="13"/>
      <c r="B10" s="76">
        <f>MEDIAN(B3:B7)</f>
        <v>0.79090899999999997</v>
      </c>
      <c r="C10" s="76">
        <f t="shared" ref="C10:P10" si="19">MEDIAN(C3:C7)</f>
        <v>0.78708800000000001</v>
      </c>
      <c r="D10" s="76">
        <f t="shared" si="19"/>
        <v>0.78977299999999995</v>
      </c>
      <c r="E10" s="76">
        <f t="shared" si="19"/>
        <v>0.77884600000000004</v>
      </c>
      <c r="F10" s="76">
        <f t="shared" si="19"/>
        <v>0.77609899999999998</v>
      </c>
      <c r="G10" s="76">
        <f t="shared" si="19"/>
        <v>0.76818200000000003</v>
      </c>
      <c r="H10" s="76">
        <f t="shared" si="19"/>
        <v>0.76477300000000004</v>
      </c>
      <c r="I10" s="76">
        <f t="shared" si="19"/>
        <v>0.76249999999999996</v>
      </c>
      <c r="J10" s="76">
        <f t="shared" si="19"/>
        <v>0.75961500000000004</v>
      </c>
      <c r="K10" s="76">
        <f t="shared" si="19"/>
        <v>0.75961500000000004</v>
      </c>
      <c r="L10" s="76">
        <f t="shared" si="19"/>
        <v>0.76022699999999999</v>
      </c>
      <c r="M10" s="76">
        <f t="shared" si="19"/>
        <v>0.75795500000000005</v>
      </c>
      <c r="N10" s="76">
        <f t="shared" si="19"/>
        <v>0.75795500000000005</v>
      </c>
      <c r="O10" s="76">
        <f t="shared" si="19"/>
        <v>0.75681799999999999</v>
      </c>
      <c r="P10" s="76">
        <f t="shared" si="19"/>
        <v>0.75568199999999996</v>
      </c>
    </row>
    <row r="11" spans="1:61" x14ac:dyDescent="0.25">
      <c r="A11" s="51" t="s">
        <v>40</v>
      </c>
      <c r="B11" s="70">
        <f>Q8</f>
        <v>4.4000000000000004</v>
      </c>
      <c r="C11" s="42">
        <f t="shared" ref="C11:P11" si="20">R8</f>
        <v>6.2</v>
      </c>
      <c r="D11" s="42">
        <f t="shared" si="20"/>
        <v>4.5</v>
      </c>
      <c r="E11" s="42">
        <f t="shared" si="20"/>
        <v>5.8</v>
      </c>
      <c r="F11" s="42">
        <f t="shared" si="20"/>
        <v>7.7</v>
      </c>
      <c r="G11" s="42">
        <f t="shared" si="20"/>
        <v>6.2</v>
      </c>
      <c r="H11" s="42">
        <f t="shared" si="20"/>
        <v>7.6</v>
      </c>
      <c r="I11" s="42">
        <f t="shared" si="20"/>
        <v>5.6</v>
      </c>
      <c r="J11" s="42">
        <f t="shared" si="20"/>
        <v>9.6</v>
      </c>
      <c r="K11" s="42">
        <f t="shared" si="20"/>
        <v>8.6999999999999993</v>
      </c>
      <c r="L11" s="42">
        <f t="shared" si="20"/>
        <v>8.1999999999999993</v>
      </c>
      <c r="M11" s="42">
        <f t="shared" si="20"/>
        <v>10.3</v>
      </c>
      <c r="N11" s="42">
        <f t="shared" si="20"/>
        <v>11.1</v>
      </c>
      <c r="O11" s="42">
        <f t="shared" si="20"/>
        <v>12.1</v>
      </c>
      <c r="P11" s="42">
        <f t="shared" si="20"/>
        <v>12</v>
      </c>
    </row>
    <row r="12" spans="1:61" x14ac:dyDescent="0.25">
      <c r="A12" s="22" t="s">
        <v>46</v>
      </c>
      <c r="B12" s="70">
        <f>_xlfn.RANK.AVG(B8,B8:P8)</f>
        <v>1</v>
      </c>
      <c r="C12" s="43">
        <f t="shared" ref="C12:P12" si="21">_xlfn.RANK.AVG(C8,C8:Q8)</f>
        <v>3</v>
      </c>
      <c r="D12" s="43">
        <f t="shared" si="21"/>
        <v>3</v>
      </c>
      <c r="E12" s="43">
        <f t="shared" si="21"/>
        <v>4</v>
      </c>
      <c r="F12" s="43">
        <f t="shared" si="21"/>
        <v>6</v>
      </c>
      <c r="G12" s="43">
        <f t="shared" si="21"/>
        <v>7</v>
      </c>
      <c r="H12" s="43">
        <f t="shared" si="21"/>
        <v>8</v>
      </c>
      <c r="I12" s="43">
        <f t="shared" si="21"/>
        <v>8</v>
      </c>
      <c r="J12" s="43">
        <f t="shared" si="21"/>
        <v>9</v>
      </c>
      <c r="K12" s="43">
        <f t="shared" si="21"/>
        <v>10</v>
      </c>
      <c r="L12" s="43">
        <f t="shared" si="21"/>
        <v>11</v>
      </c>
      <c r="M12" s="43">
        <f t="shared" si="21"/>
        <v>12</v>
      </c>
      <c r="N12" s="43">
        <f t="shared" si="21"/>
        <v>13</v>
      </c>
      <c r="O12" s="43">
        <f t="shared" si="21"/>
        <v>15</v>
      </c>
      <c r="P12" s="43">
        <f t="shared" si="21"/>
        <v>15</v>
      </c>
    </row>
    <row r="13" spans="1:61" x14ac:dyDescent="0.25">
      <c r="A13" s="22" t="s">
        <v>48</v>
      </c>
      <c r="B13" s="70">
        <f>_xlfn.RANK.AVG(B11,B11:P11)</f>
        <v>15</v>
      </c>
      <c r="C13" s="43">
        <f>_xlfn.RANK.AVG(C11,B11:P11)</f>
        <v>10.5</v>
      </c>
      <c r="D13" s="43">
        <f>_xlfn.RANK.AVG(D11,B11:P11)</f>
        <v>14</v>
      </c>
      <c r="E13" s="43">
        <f>_xlfn.RANK.AVG(E11,B11:P11)</f>
        <v>12</v>
      </c>
      <c r="F13" s="43">
        <f>_xlfn.RANK.AVG(F11,B11:P11)</f>
        <v>8</v>
      </c>
      <c r="G13" s="43">
        <f>_xlfn.RANK.AVG(G11,B11:P11)</f>
        <v>10.5</v>
      </c>
      <c r="H13" s="43">
        <f>_xlfn.RANK.AVG(H11,B11:P11)</f>
        <v>9</v>
      </c>
      <c r="I13" s="43">
        <f>_xlfn.RANK.AVG(I11,B11:P11)</f>
        <v>13</v>
      </c>
      <c r="J13" s="43">
        <f>_xlfn.RANK.AVG(J11,B11:P11)</f>
        <v>5</v>
      </c>
      <c r="K13" s="43">
        <f>_xlfn.RANK.AVG(K11,B11:P11)</f>
        <v>6</v>
      </c>
      <c r="L13" s="43">
        <f>_xlfn.RANK.AVG(L11,B11:P11)</f>
        <v>7</v>
      </c>
      <c r="M13" s="43">
        <f>_xlfn.RANK.AVG(M11,B11:P11)</f>
        <v>4</v>
      </c>
      <c r="N13" s="43">
        <f>_xlfn.RANK.AVG(N11,B11:P11)</f>
        <v>3</v>
      </c>
      <c r="O13" s="43">
        <f>_xlfn.RANK.AVG(O11,B11:P11)</f>
        <v>1</v>
      </c>
      <c r="P13" s="43">
        <f>_xlfn.RANK.AVG(P11,B11:P11)</f>
        <v>2</v>
      </c>
    </row>
    <row r="15" spans="1:61" ht="27" customHeight="1" x14ac:dyDescent="0.25">
      <c r="A15" s="95" t="s">
        <v>42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</row>
    <row r="16" spans="1:61" x14ac:dyDescent="0.25">
      <c r="A16" s="56" t="s">
        <v>16</v>
      </c>
      <c r="B16" s="50">
        <v>1</v>
      </c>
      <c r="C16" s="50">
        <v>2</v>
      </c>
      <c r="D16" s="50">
        <v>3</v>
      </c>
      <c r="E16" s="50">
        <v>4</v>
      </c>
      <c r="F16" s="50">
        <v>5</v>
      </c>
      <c r="G16" s="50">
        <v>6</v>
      </c>
      <c r="H16" s="50">
        <v>7</v>
      </c>
      <c r="I16" s="50">
        <v>8</v>
      </c>
      <c r="J16" s="50">
        <v>9</v>
      </c>
      <c r="K16" s="50">
        <v>10</v>
      </c>
      <c r="L16" s="50">
        <v>11</v>
      </c>
      <c r="M16" s="50">
        <v>12</v>
      </c>
      <c r="N16" s="50">
        <v>13</v>
      </c>
      <c r="O16" s="50">
        <v>14</v>
      </c>
      <c r="P16" s="50">
        <v>15</v>
      </c>
      <c r="Q16" s="50">
        <v>16</v>
      </c>
      <c r="R16" s="50">
        <v>17</v>
      </c>
      <c r="S16" s="50">
        <v>18</v>
      </c>
      <c r="T16" s="50">
        <v>19</v>
      </c>
      <c r="U16" s="50">
        <v>20</v>
      </c>
      <c r="V16" s="50">
        <v>21</v>
      </c>
      <c r="W16" s="50">
        <v>22</v>
      </c>
      <c r="X16" s="50">
        <v>23</v>
      </c>
      <c r="Y16" s="50">
        <v>24</v>
      </c>
      <c r="Z16" s="50">
        <v>25</v>
      </c>
      <c r="AA16" s="50">
        <v>26</v>
      </c>
      <c r="AB16" s="50">
        <v>27</v>
      </c>
      <c r="AC16" s="50">
        <v>28</v>
      </c>
      <c r="AD16" s="50">
        <v>29</v>
      </c>
      <c r="AE16" s="50">
        <v>30</v>
      </c>
      <c r="AF16" s="50">
        <v>1</v>
      </c>
      <c r="AG16" s="50">
        <v>2</v>
      </c>
      <c r="AH16" s="50">
        <v>3</v>
      </c>
      <c r="AI16" s="50">
        <v>4</v>
      </c>
      <c r="AJ16" s="50">
        <v>5</v>
      </c>
      <c r="AK16" s="50">
        <v>6</v>
      </c>
      <c r="AL16" s="50">
        <v>7</v>
      </c>
      <c r="AM16" s="50">
        <v>8</v>
      </c>
      <c r="AN16" s="50">
        <v>9</v>
      </c>
      <c r="AO16" s="50">
        <v>10</v>
      </c>
      <c r="AP16" s="50">
        <v>11</v>
      </c>
      <c r="AQ16" s="50">
        <v>12</v>
      </c>
      <c r="AR16" s="50">
        <v>13</v>
      </c>
      <c r="AS16" s="50">
        <v>14</v>
      </c>
      <c r="AT16" s="50">
        <v>15</v>
      </c>
      <c r="AU16" s="50">
        <v>16</v>
      </c>
      <c r="AV16" s="50">
        <v>17</v>
      </c>
      <c r="AW16" s="50">
        <v>18</v>
      </c>
      <c r="AX16" s="50">
        <v>19</v>
      </c>
      <c r="AY16" s="50">
        <v>20</v>
      </c>
      <c r="AZ16" s="50">
        <v>21</v>
      </c>
      <c r="BA16" s="50">
        <v>22</v>
      </c>
      <c r="BB16" s="50">
        <v>23</v>
      </c>
      <c r="BC16" s="50">
        <v>24</v>
      </c>
      <c r="BD16" s="50">
        <v>25</v>
      </c>
      <c r="BE16" s="50">
        <v>26</v>
      </c>
      <c r="BF16" s="50">
        <v>27</v>
      </c>
      <c r="BG16" s="50">
        <v>28</v>
      </c>
      <c r="BH16" s="50">
        <v>29</v>
      </c>
      <c r="BI16" s="50">
        <v>30</v>
      </c>
    </row>
    <row r="17" spans="1:62" x14ac:dyDescent="0.25">
      <c r="A17" s="57" t="s">
        <v>1</v>
      </c>
      <c r="B17" s="46">
        <v>0.76373599999999997</v>
      </c>
      <c r="C17" s="46">
        <v>0.76373599999999997</v>
      </c>
      <c r="D17" s="46">
        <v>0.76373599999999997</v>
      </c>
      <c r="E17" s="46">
        <v>0.76373599999999997</v>
      </c>
      <c r="F17" s="46">
        <v>0.76373599999999997</v>
      </c>
      <c r="G17" s="46">
        <v>0.76373599999999997</v>
      </c>
      <c r="H17" s="46">
        <v>0.76373599999999997</v>
      </c>
      <c r="I17" s="46">
        <v>0.76373599999999997</v>
      </c>
      <c r="J17" s="46">
        <v>0.76373599999999997</v>
      </c>
      <c r="K17" s="46">
        <v>0.76373599999999997</v>
      </c>
      <c r="L17" s="46">
        <v>0.76373599999999997</v>
      </c>
      <c r="M17" s="46">
        <v>0.76373599999999997</v>
      </c>
      <c r="N17" s="46">
        <v>0.76373599999999997</v>
      </c>
      <c r="O17" s="46">
        <v>0.76373599999999997</v>
      </c>
      <c r="P17" s="46">
        <v>0.76373599999999997</v>
      </c>
      <c r="Q17" s="46">
        <v>0.76373599999999997</v>
      </c>
      <c r="R17" s="46">
        <v>0.76373599999999997</v>
      </c>
      <c r="S17" s="46">
        <v>0.76373599999999997</v>
      </c>
      <c r="T17" s="46">
        <v>0.76373599999999997</v>
      </c>
      <c r="U17" s="46">
        <v>0.76373599999999997</v>
      </c>
      <c r="V17" s="46">
        <v>0.76373599999999997</v>
      </c>
      <c r="W17" s="46">
        <v>0.76373599999999997</v>
      </c>
      <c r="X17" s="46">
        <v>0.76373599999999997</v>
      </c>
      <c r="Y17" s="46">
        <v>0.76373599999999997</v>
      </c>
      <c r="Z17" s="46">
        <v>0.76373599999999997</v>
      </c>
      <c r="AA17" s="46">
        <v>0.76373599999999997</v>
      </c>
      <c r="AB17" s="46">
        <v>0.76373599999999997</v>
      </c>
      <c r="AC17" s="46">
        <v>0.76373599999999997</v>
      </c>
      <c r="AD17" s="46">
        <v>0.76373599999999997</v>
      </c>
      <c r="AE17" s="46">
        <v>0.76373599999999997</v>
      </c>
      <c r="AF17" s="43">
        <f>_xlfn.RANK.AVG(B17,B17:AE17)</f>
        <v>15.5</v>
      </c>
      <c r="AG17" s="43">
        <f>_xlfn.RANK.AVG(C17,B17:AE17)</f>
        <v>15.5</v>
      </c>
      <c r="AH17" s="43">
        <f>_xlfn.RANK.AVG(D17,B17:AE17)</f>
        <v>15.5</v>
      </c>
      <c r="AI17" s="43">
        <f>_xlfn.RANK.AVG(E17,B17:AE17)</f>
        <v>15.5</v>
      </c>
      <c r="AJ17" s="43">
        <f>_xlfn.RANK.AVG(F17,B17:AE17)</f>
        <v>15.5</v>
      </c>
      <c r="AK17" s="43">
        <f>_xlfn.RANK.AVG(G17,B17:AE17)</f>
        <v>15.5</v>
      </c>
      <c r="AL17" s="43">
        <f>_xlfn.RANK.AVG(H17,B17:AE17)</f>
        <v>15.5</v>
      </c>
      <c r="AM17" s="43">
        <f>_xlfn.RANK.AVG(I17,B17:AE17)</f>
        <v>15.5</v>
      </c>
      <c r="AN17" s="43">
        <f>_xlfn.RANK.AVG(J17,B17:AE17)</f>
        <v>15.5</v>
      </c>
      <c r="AO17" s="43">
        <f>_xlfn.RANK.AVG(K17,B17:AE17)</f>
        <v>15.5</v>
      </c>
      <c r="AP17" s="43">
        <f>_xlfn.RANK.AVG(L17,B17:AE17)</f>
        <v>15.5</v>
      </c>
      <c r="AQ17" s="43">
        <f>_xlfn.RANK.AVG(M17,B17:AE17)</f>
        <v>15.5</v>
      </c>
      <c r="AR17" s="43">
        <f>_xlfn.RANK.AVG(N17,B17:AE17)</f>
        <v>15.5</v>
      </c>
      <c r="AS17" s="43">
        <f>_xlfn.RANK.AVG(O17,B17:AE17)</f>
        <v>15.5</v>
      </c>
      <c r="AT17" s="43">
        <f>_xlfn.RANK.AVG(P17,B17:AE17)</f>
        <v>15.5</v>
      </c>
      <c r="AU17" s="43">
        <f>_xlfn.RANK.AVG(Q17,B17:AE17)</f>
        <v>15.5</v>
      </c>
      <c r="AV17" s="43">
        <f>_xlfn.RANK.AVG(R17,B17:AE17)</f>
        <v>15.5</v>
      </c>
      <c r="AW17" s="43">
        <f>_xlfn.RANK.AVG(S17,B17:AE17)</f>
        <v>15.5</v>
      </c>
      <c r="AX17" s="43">
        <f>_xlfn.RANK.AVG(T17,B17:AE17)</f>
        <v>15.5</v>
      </c>
      <c r="AY17" s="43">
        <f>_xlfn.RANK.AVG(U17,B17:AE17)</f>
        <v>15.5</v>
      </c>
      <c r="AZ17" s="43">
        <f>_xlfn.RANK.AVG(V17,B17:AE17)</f>
        <v>15.5</v>
      </c>
      <c r="BA17" s="43">
        <f>_xlfn.RANK.AVG(W17,B17:AE17)</f>
        <v>15.5</v>
      </c>
      <c r="BB17" s="43">
        <f>_xlfn.RANK.AVG(X17,B17:AE17)</f>
        <v>15.5</v>
      </c>
      <c r="BC17" s="43">
        <f>_xlfn.RANK.AVG(Y17,B17:AE17)</f>
        <v>15.5</v>
      </c>
      <c r="BD17" s="43">
        <f>_xlfn.RANK.AVG(Z17,B17:AE17)</f>
        <v>15.5</v>
      </c>
      <c r="BE17" s="43">
        <f>_xlfn.RANK.AVG(AA17,B17:AE17)</f>
        <v>15.5</v>
      </c>
      <c r="BF17" s="43">
        <f>_xlfn.RANK.AVG(AB17,B17:AE17)</f>
        <v>15.5</v>
      </c>
      <c r="BG17" s="43">
        <f>_xlfn.RANK.AVG(AC17,B17:AE17)</f>
        <v>15.5</v>
      </c>
      <c r="BH17" s="43">
        <f>_xlfn.RANK.AVG(AD17,B17:AE17)</f>
        <v>15.5</v>
      </c>
      <c r="BI17" s="43">
        <f>_xlfn.RANK.AVG(AE17,B17:AE17)</f>
        <v>15.5</v>
      </c>
      <c r="BJ17">
        <f>COUNTIF(AF17:BI17,1)</f>
        <v>0</v>
      </c>
    </row>
    <row r="18" spans="1:62" x14ac:dyDescent="0.25">
      <c r="A18" s="58" t="s">
        <v>2</v>
      </c>
      <c r="B18" s="46">
        <v>0.57485900000000001</v>
      </c>
      <c r="C18" s="46">
        <v>0.58333299999999999</v>
      </c>
      <c r="D18" s="46">
        <v>0.58474599999999999</v>
      </c>
      <c r="E18" s="46">
        <v>0.57627099999999998</v>
      </c>
      <c r="F18" s="46">
        <v>0.59463299999999997</v>
      </c>
      <c r="G18" s="46">
        <v>0.57344600000000001</v>
      </c>
      <c r="H18" s="46">
        <v>0.56497200000000003</v>
      </c>
      <c r="I18" s="46">
        <v>0.55508500000000005</v>
      </c>
      <c r="J18" s="46">
        <v>0.56214699999999995</v>
      </c>
      <c r="K18" s="46">
        <v>0.56073399999999995</v>
      </c>
      <c r="L18" s="46">
        <v>0.55649700000000002</v>
      </c>
      <c r="M18" s="46">
        <v>0.57627099999999998</v>
      </c>
      <c r="N18" s="46">
        <v>0.57344600000000001</v>
      </c>
      <c r="O18" s="46">
        <v>0.59463299999999997</v>
      </c>
      <c r="P18" s="46">
        <v>0.59604500000000005</v>
      </c>
      <c r="Q18" s="46">
        <v>0.60028199999999998</v>
      </c>
      <c r="R18" s="46">
        <v>0.59463299999999997</v>
      </c>
      <c r="S18" s="46">
        <v>0.60028199999999998</v>
      </c>
      <c r="T18" s="46">
        <v>0.61864399999999997</v>
      </c>
      <c r="U18" s="46">
        <v>0.60875699999999999</v>
      </c>
      <c r="V18" s="46">
        <v>0.60734500000000002</v>
      </c>
      <c r="W18" s="46">
        <v>0.60451999999999995</v>
      </c>
      <c r="X18" s="46">
        <v>0.60593200000000003</v>
      </c>
      <c r="Y18" s="46">
        <v>0.61016899999999996</v>
      </c>
      <c r="Z18" s="46">
        <v>0.61158199999999996</v>
      </c>
      <c r="AA18" s="46">
        <v>0.60734500000000002</v>
      </c>
      <c r="AB18" s="46">
        <v>0.61158199999999996</v>
      </c>
      <c r="AC18" s="46">
        <v>0.62005600000000005</v>
      </c>
      <c r="AD18" s="46">
        <v>0.62711899999999998</v>
      </c>
      <c r="AE18" s="46">
        <v>0.63418099999999999</v>
      </c>
      <c r="AF18" s="43">
        <f t="shared" ref="AF18:AF21" si="22">_xlfn.RANK.AVG(B18,B18:AE18)</f>
        <v>23</v>
      </c>
      <c r="AG18" s="43">
        <f t="shared" ref="AG18:AG21" si="23">_xlfn.RANK.AVG(C18,B18:AE18)</f>
        <v>20</v>
      </c>
      <c r="AH18" s="43">
        <f t="shared" ref="AH18:AH21" si="24">_xlfn.RANK.AVG(D18,C18:AF18)</f>
        <v>20</v>
      </c>
      <c r="AI18" s="43">
        <f t="shared" ref="AI18:AI21" si="25">_xlfn.RANK.AVG(E18,B18:AE18)</f>
        <v>21.5</v>
      </c>
      <c r="AJ18" s="43">
        <f t="shared" ref="AJ18:AJ21" si="26">_xlfn.RANK.AVG(F18,B18:AE18)</f>
        <v>17</v>
      </c>
      <c r="AK18" s="43">
        <f t="shared" ref="AK18:AK21" si="27">_xlfn.RANK.AVG(G18,B18:AE18)</f>
        <v>24.5</v>
      </c>
      <c r="AL18" s="43">
        <f t="shared" ref="AL18:AL21" si="28">_xlfn.RANK.AVG(H18,B18:AE18)</f>
        <v>26</v>
      </c>
      <c r="AM18" s="43">
        <f t="shared" ref="AM18:AM21" si="29">_xlfn.RANK.AVG(I18,B18:AE18)</f>
        <v>30</v>
      </c>
      <c r="AN18" s="43">
        <f t="shared" ref="AN18:AN21" si="30">_xlfn.RANK.AVG(J18,B18:AE18)</f>
        <v>27</v>
      </c>
      <c r="AO18" s="43">
        <f t="shared" ref="AO18:AO21" si="31">_xlfn.RANK.AVG(K18,B18:AE18)</f>
        <v>28</v>
      </c>
      <c r="AP18" s="43">
        <f t="shared" ref="AP18:AP21" si="32">_xlfn.RANK.AVG(L18,B18:AE18)</f>
        <v>29</v>
      </c>
      <c r="AQ18" s="43">
        <f t="shared" ref="AQ18:AQ21" si="33">_xlfn.RANK.AVG(M18,B18:AE18)</f>
        <v>21.5</v>
      </c>
      <c r="AR18" s="43">
        <f t="shared" ref="AR18:AR21" si="34">_xlfn.RANK.AVG(N18,B18:AE18)</f>
        <v>24.5</v>
      </c>
      <c r="AS18" s="43">
        <f t="shared" ref="AS18:AS21" si="35">_xlfn.RANK.AVG(O18,B18:AE18)</f>
        <v>17</v>
      </c>
      <c r="AT18" s="43">
        <f t="shared" ref="AT18:AT21" si="36">_xlfn.RANK.AVG(P18,B18:AE18)</f>
        <v>15</v>
      </c>
      <c r="AU18" s="43">
        <f t="shared" ref="AU18:AU21" si="37">_xlfn.RANK.AVG(Q18,B18:AE18)</f>
        <v>13.5</v>
      </c>
      <c r="AV18" s="43">
        <f t="shared" ref="AV18:AV21" si="38">_xlfn.RANK.AVG(R18,B18:AE18)</f>
        <v>17</v>
      </c>
      <c r="AW18" s="43">
        <f t="shared" ref="AW18:AW21" si="39">_xlfn.RANK.AVG(S18,B18:AE18)</f>
        <v>13.5</v>
      </c>
      <c r="AX18" s="43">
        <f t="shared" ref="AX18:AX21" si="40">_xlfn.RANK.AVG(T18,B18:AE18)</f>
        <v>4</v>
      </c>
      <c r="AY18" s="43">
        <f t="shared" ref="AY18:AY21" si="41">_xlfn.RANK.AVG(U18,B18:AE18)</f>
        <v>8</v>
      </c>
      <c r="AZ18" s="43">
        <f t="shared" ref="AZ18:AZ21" si="42">_xlfn.RANK.AVG(V18,B18:AE18)</f>
        <v>9.5</v>
      </c>
      <c r="BA18" s="43">
        <f t="shared" ref="BA18:BA21" si="43">_xlfn.RANK.AVG(W18,B18:AE18)</f>
        <v>12</v>
      </c>
      <c r="BB18" s="43">
        <f t="shared" ref="BB18:BB21" si="44">_xlfn.RANK.AVG(X18,B18:AE18)</f>
        <v>11</v>
      </c>
      <c r="BC18" s="43">
        <f t="shared" ref="BC18:BC21" si="45">_xlfn.RANK.AVG(Y18,B18:AE18)</f>
        <v>7</v>
      </c>
      <c r="BD18" s="43">
        <f t="shared" ref="BD18:BD21" si="46">_xlfn.RANK.AVG(Z18,B18:AE18)</f>
        <v>5.5</v>
      </c>
      <c r="BE18" s="43">
        <f t="shared" ref="BE18:BE21" si="47">_xlfn.RANK.AVG(AA18,B18:AE18)</f>
        <v>9.5</v>
      </c>
      <c r="BF18" s="43">
        <f t="shared" ref="BF18:BF21" si="48">_xlfn.RANK.AVG(AB18,B18:AE18)</f>
        <v>5.5</v>
      </c>
      <c r="BG18" s="43">
        <f t="shared" ref="BG18:BG21" si="49">_xlfn.RANK.AVG(AC18,B18:AE18)</f>
        <v>3</v>
      </c>
      <c r="BH18" s="43">
        <f t="shared" ref="BH18:BH21" si="50">_xlfn.RANK.AVG(AD18,B18:AE18)</f>
        <v>2</v>
      </c>
      <c r="BI18" s="43">
        <f t="shared" ref="BI18:BI21" si="51">_xlfn.RANK.AVG(AE18,B18:AE18)</f>
        <v>1</v>
      </c>
      <c r="BJ18">
        <f t="shared" ref="BJ18:BJ21" si="52">COUNTIF(AF18:BI18,1)</f>
        <v>1</v>
      </c>
    </row>
    <row r="19" spans="1:62" x14ac:dyDescent="0.25">
      <c r="A19" s="58" t="s">
        <v>3</v>
      </c>
      <c r="B19" s="46">
        <v>0.90909099999999998</v>
      </c>
      <c r="C19" s="46">
        <v>0.90600899999999995</v>
      </c>
      <c r="D19" s="46">
        <v>0.910632</v>
      </c>
      <c r="E19" s="46">
        <v>0.910632</v>
      </c>
      <c r="F19" s="46">
        <v>0.913713</v>
      </c>
      <c r="G19" s="46">
        <v>0.91217300000000001</v>
      </c>
      <c r="H19" s="46">
        <v>0.91987699999999994</v>
      </c>
      <c r="I19" s="46">
        <v>0.91525400000000001</v>
      </c>
      <c r="J19" s="46">
        <v>0.91525400000000001</v>
      </c>
      <c r="K19" s="46">
        <v>0.91679500000000003</v>
      </c>
      <c r="L19" s="46">
        <v>0.91833600000000004</v>
      </c>
      <c r="M19" s="46">
        <v>0.90754999999999997</v>
      </c>
      <c r="N19" s="46">
        <v>0.90909099999999998</v>
      </c>
      <c r="O19" s="46">
        <v>0.91679500000000003</v>
      </c>
      <c r="P19" s="46">
        <v>0.90909099999999998</v>
      </c>
      <c r="Q19" s="46">
        <v>0.90754999999999997</v>
      </c>
      <c r="R19" s="46">
        <v>0.910632</v>
      </c>
      <c r="S19" s="46">
        <v>0.910632</v>
      </c>
      <c r="T19" s="46">
        <v>0.90909099999999998</v>
      </c>
      <c r="U19" s="46">
        <v>0.90292799999999995</v>
      </c>
      <c r="V19" s="46">
        <v>0.89998</v>
      </c>
      <c r="W19" s="46">
        <v>0.90292799999999995</v>
      </c>
      <c r="X19" s="46">
        <v>0.89984600000000003</v>
      </c>
      <c r="Y19" s="46">
        <v>0.89984600000000003</v>
      </c>
      <c r="Z19" s="46">
        <v>0.90138700000000005</v>
      </c>
      <c r="AA19" s="46">
        <v>0.90138700000000005</v>
      </c>
      <c r="AB19" s="46">
        <v>0.90138700000000005</v>
      </c>
      <c r="AC19" s="46">
        <v>0.89830500000000002</v>
      </c>
      <c r="AD19" s="46">
        <v>0.90138700000000005</v>
      </c>
      <c r="AE19" s="46">
        <v>0.90138700000000005</v>
      </c>
      <c r="AF19" s="43">
        <f t="shared" si="22"/>
        <v>14.5</v>
      </c>
      <c r="AG19" s="43">
        <f t="shared" si="23"/>
        <v>19</v>
      </c>
      <c r="AH19" s="43">
        <f t="shared" si="24"/>
        <v>11.5</v>
      </c>
      <c r="AI19" s="43">
        <f t="shared" si="25"/>
        <v>10.5</v>
      </c>
      <c r="AJ19" s="43">
        <f t="shared" si="26"/>
        <v>7</v>
      </c>
      <c r="AK19" s="43">
        <f t="shared" si="27"/>
        <v>8</v>
      </c>
      <c r="AL19" s="43">
        <f t="shared" si="28"/>
        <v>1</v>
      </c>
      <c r="AM19" s="43">
        <f t="shared" si="29"/>
        <v>5.5</v>
      </c>
      <c r="AN19" s="43">
        <f t="shared" si="30"/>
        <v>5.5</v>
      </c>
      <c r="AO19" s="43">
        <f t="shared" si="31"/>
        <v>3.5</v>
      </c>
      <c r="AP19" s="43">
        <f t="shared" si="32"/>
        <v>2</v>
      </c>
      <c r="AQ19" s="43">
        <f t="shared" si="33"/>
        <v>17.5</v>
      </c>
      <c r="AR19" s="43">
        <f t="shared" si="34"/>
        <v>14.5</v>
      </c>
      <c r="AS19" s="43">
        <f t="shared" si="35"/>
        <v>3.5</v>
      </c>
      <c r="AT19" s="43">
        <f t="shared" si="36"/>
        <v>14.5</v>
      </c>
      <c r="AU19" s="43">
        <f t="shared" si="37"/>
        <v>17.5</v>
      </c>
      <c r="AV19" s="43">
        <f t="shared" si="38"/>
        <v>10.5</v>
      </c>
      <c r="AW19" s="43">
        <f t="shared" si="39"/>
        <v>10.5</v>
      </c>
      <c r="AX19" s="43">
        <f t="shared" si="40"/>
        <v>14.5</v>
      </c>
      <c r="AY19" s="43">
        <f t="shared" si="41"/>
        <v>20.5</v>
      </c>
      <c r="AZ19" s="43">
        <f t="shared" si="42"/>
        <v>27</v>
      </c>
      <c r="BA19" s="43">
        <f t="shared" si="43"/>
        <v>20.5</v>
      </c>
      <c r="BB19" s="43">
        <f t="shared" si="44"/>
        <v>28.5</v>
      </c>
      <c r="BC19" s="43">
        <f t="shared" si="45"/>
        <v>28.5</v>
      </c>
      <c r="BD19" s="43">
        <f t="shared" si="46"/>
        <v>24</v>
      </c>
      <c r="BE19" s="43">
        <f t="shared" si="47"/>
        <v>24</v>
      </c>
      <c r="BF19" s="43">
        <f t="shared" si="48"/>
        <v>24</v>
      </c>
      <c r="BG19" s="43">
        <f t="shared" si="49"/>
        <v>30</v>
      </c>
      <c r="BH19" s="43">
        <f t="shared" si="50"/>
        <v>24</v>
      </c>
      <c r="BI19" s="43">
        <f t="shared" si="51"/>
        <v>24</v>
      </c>
      <c r="BJ19">
        <f t="shared" si="52"/>
        <v>1</v>
      </c>
    </row>
    <row r="20" spans="1:62" x14ac:dyDescent="0.25">
      <c r="A20" s="58" t="s">
        <v>4</v>
      </c>
      <c r="B20" s="46">
        <v>0.76818200000000003</v>
      </c>
      <c r="C20" s="46">
        <v>0.76249999999999996</v>
      </c>
      <c r="D20" s="46">
        <v>0.770455</v>
      </c>
      <c r="E20" s="46">
        <v>0.76590899999999995</v>
      </c>
      <c r="F20" s="46">
        <v>0.76931799999999995</v>
      </c>
      <c r="G20" s="46">
        <v>0.76704499999999998</v>
      </c>
      <c r="H20" s="46">
        <v>0.76590899999999995</v>
      </c>
      <c r="I20" s="46">
        <v>0.76477300000000004</v>
      </c>
      <c r="J20" s="46">
        <v>0.76477300000000004</v>
      </c>
      <c r="K20" s="46">
        <v>0.76477300000000004</v>
      </c>
      <c r="L20" s="46">
        <v>0.77272700000000005</v>
      </c>
      <c r="M20" s="46">
        <v>0.770455</v>
      </c>
      <c r="N20" s="46">
        <v>0.773864</v>
      </c>
      <c r="O20" s="46">
        <v>0.773864</v>
      </c>
      <c r="P20" s="46">
        <v>0.770455</v>
      </c>
      <c r="Q20" s="46">
        <v>0.770455</v>
      </c>
      <c r="R20" s="46">
        <v>0.76704499999999998</v>
      </c>
      <c r="S20" s="46">
        <v>0.76704499999999998</v>
      </c>
      <c r="T20" s="46">
        <v>0.77159100000000003</v>
      </c>
      <c r="U20" s="46">
        <v>0.77613600000000005</v>
      </c>
      <c r="V20" s="46">
        <v>0.770455</v>
      </c>
      <c r="W20" s="46">
        <v>0.76818200000000003</v>
      </c>
      <c r="X20" s="46">
        <v>0.76931799999999995</v>
      </c>
      <c r="Y20" s="46">
        <v>0.76931799999999995</v>
      </c>
      <c r="Z20" s="46">
        <v>0.76818200000000003</v>
      </c>
      <c r="AA20" s="46">
        <v>0.76818200000000003</v>
      </c>
      <c r="AB20" s="46">
        <v>0.76931799999999995</v>
      </c>
      <c r="AC20" s="46">
        <v>0.76818200000000003</v>
      </c>
      <c r="AD20" s="46">
        <v>0.77159100000000003</v>
      </c>
      <c r="AE20" s="46">
        <v>0.77159100000000003</v>
      </c>
      <c r="AF20" s="43">
        <f t="shared" si="22"/>
        <v>19</v>
      </c>
      <c r="AG20" s="43">
        <f t="shared" si="23"/>
        <v>30</v>
      </c>
      <c r="AH20" s="43">
        <f t="shared" si="24"/>
        <v>11</v>
      </c>
      <c r="AI20" s="43">
        <f t="shared" si="25"/>
        <v>25.5</v>
      </c>
      <c r="AJ20" s="43">
        <f t="shared" si="26"/>
        <v>14.5</v>
      </c>
      <c r="AK20" s="43">
        <f t="shared" si="27"/>
        <v>23</v>
      </c>
      <c r="AL20" s="43">
        <f t="shared" si="28"/>
        <v>25.5</v>
      </c>
      <c r="AM20" s="43">
        <f t="shared" si="29"/>
        <v>28</v>
      </c>
      <c r="AN20" s="43">
        <f t="shared" si="30"/>
        <v>28</v>
      </c>
      <c r="AO20" s="43">
        <f t="shared" si="31"/>
        <v>28</v>
      </c>
      <c r="AP20" s="43">
        <f t="shared" si="32"/>
        <v>4</v>
      </c>
      <c r="AQ20" s="43">
        <f t="shared" si="33"/>
        <v>10</v>
      </c>
      <c r="AR20" s="43">
        <f t="shared" si="34"/>
        <v>2.5</v>
      </c>
      <c r="AS20" s="43">
        <f t="shared" si="35"/>
        <v>2.5</v>
      </c>
      <c r="AT20" s="43">
        <f t="shared" si="36"/>
        <v>10</v>
      </c>
      <c r="AU20" s="43">
        <f t="shared" si="37"/>
        <v>10</v>
      </c>
      <c r="AV20" s="43">
        <f t="shared" si="38"/>
        <v>23</v>
      </c>
      <c r="AW20" s="43">
        <f t="shared" si="39"/>
        <v>23</v>
      </c>
      <c r="AX20" s="43">
        <f t="shared" si="40"/>
        <v>6</v>
      </c>
      <c r="AY20" s="43">
        <f t="shared" si="41"/>
        <v>1</v>
      </c>
      <c r="AZ20" s="43">
        <f t="shared" si="42"/>
        <v>10</v>
      </c>
      <c r="BA20" s="43">
        <f t="shared" si="43"/>
        <v>19</v>
      </c>
      <c r="BB20" s="43">
        <f t="shared" si="44"/>
        <v>14.5</v>
      </c>
      <c r="BC20" s="43">
        <f t="shared" si="45"/>
        <v>14.5</v>
      </c>
      <c r="BD20" s="43">
        <f t="shared" si="46"/>
        <v>19</v>
      </c>
      <c r="BE20" s="43">
        <f t="shared" si="47"/>
        <v>19</v>
      </c>
      <c r="BF20" s="43">
        <f t="shared" si="48"/>
        <v>14.5</v>
      </c>
      <c r="BG20" s="43">
        <f t="shared" si="49"/>
        <v>19</v>
      </c>
      <c r="BH20" s="43">
        <f t="shared" si="50"/>
        <v>6</v>
      </c>
      <c r="BI20" s="43">
        <f t="shared" si="51"/>
        <v>6</v>
      </c>
      <c r="BJ20">
        <f t="shared" si="52"/>
        <v>1</v>
      </c>
    </row>
    <row r="21" spans="1:62" x14ac:dyDescent="0.25">
      <c r="A21" s="59" t="s">
        <v>5</v>
      </c>
      <c r="B21" s="46">
        <v>0.74545499999999998</v>
      </c>
      <c r="C21" s="46">
        <v>0.74772700000000003</v>
      </c>
      <c r="D21" s="46">
        <v>0.74204499999999995</v>
      </c>
      <c r="E21" s="46">
        <v>0.74318200000000001</v>
      </c>
      <c r="F21" s="46">
        <v>0.74204499999999995</v>
      </c>
      <c r="G21" s="46">
        <v>0.73977300000000001</v>
      </c>
      <c r="H21" s="46">
        <v>0.73977300000000001</v>
      </c>
      <c r="I21" s="46">
        <v>0.74318200000000001</v>
      </c>
      <c r="J21" s="46">
        <v>0.74431800000000004</v>
      </c>
      <c r="K21" s="46">
        <v>0.73863599999999996</v>
      </c>
      <c r="L21" s="46">
        <v>0.73977300000000001</v>
      </c>
      <c r="M21" s="46">
        <v>0.73636400000000002</v>
      </c>
      <c r="N21" s="46">
        <v>0.73750000000000004</v>
      </c>
      <c r="O21" s="46">
        <v>0.74090900000000004</v>
      </c>
      <c r="P21" s="46">
        <v>0.74204499999999995</v>
      </c>
      <c r="Q21" s="46">
        <v>0.746591</v>
      </c>
      <c r="R21" s="46">
        <v>0.74545499999999998</v>
      </c>
      <c r="S21" s="46">
        <v>0.746591</v>
      </c>
      <c r="T21" s="46">
        <v>0.74090900000000004</v>
      </c>
      <c r="U21" s="46">
        <v>0.73750000000000004</v>
      </c>
      <c r="V21" s="46">
        <v>0.73863599999999996</v>
      </c>
      <c r="W21" s="46">
        <v>0.73977300000000001</v>
      </c>
      <c r="X21" s="46">
        <v>0.74431800000000004</v>
      </c>
      <c r="Y21" s="46">
        <v>0.74090900000000004</v>
      </c>
      <c r="Z21" s="46">
        <v>0.73977300000000001</v>
      </c>
      <c r="AA21" s="46">
        <v>0.73977300000000001</v>
      </c>
      <c r="AB21" s="46">
        <v>0.73863599999999996</v>
      </c>
      <c r="AC21" s="46">
        <v>0.73636400000000002</v>
      </c>
      <c r="AD21" s="46">
        <v>0.73636400000000002</v>
      </c>
      <c r="AE21" s="46">
        <v>0.73636400000000002</v>
      </c>
      <c r="AF21" s="43">
        <f t="shared" si="22"/>
        <v>4.5</v>
      </c>
      <c r="AG21" s="43">
        <f t="shared" si="23"/>
        <v>1</v>
      </c>
      <c r="AH21" s="43">
        <f t="shared" si="24"/>
        <v>11</v>
      </c>
      <c r="AI21" s="43">
        <f t="shared" si="25"/>
        <v>8.5</v>
      </c>
      <c r="AJ21" s="43">
        <f t="shared" si="26"/>
        <v>11</v>
      </c>
      <c r="AK21" s="43">
        <f t="shared" si="27"/>
        <v>18.5</v>
      </c>
      <c r="AL21" s="43">
        <f t="shared" si="28"/>
        <v>18.5</v>
      </c>
      <c r="AM21" s="43">
        <f t="shared" si="29"/>
        <v>8.5</v>
      </c>
      <c r="AN21" s="43">
        <f t="shared" si="30"/>
        <v>6.5</v>
      </c>
      <c r="AO21" s="43">
        <f t="shared" si="31"/>
        <v>23</v>
      </c>
      <c r="AP21" s="43">
        <f t="shared" si="32"/>
        <v>18.5</v>
      </c>
      <c r="AQ21" s="43">
        <f t="shared" si="33"/>
        <v>28.5</v>
      </c>
      <c r="AR21" s="43">
        <f t="shared" si="34"/>
        <v>25.5</v>
      </c>
      <c r="AS21" s="43">
        <f t="shared" si="35"/>
        <v>14</v>
      </c>
      <c r="AT21" s="43">
        <f t="shared" si="36"/>
        <v>11</v>
      </c>
      <c r="AU21" s="43">
        <f t="shared" si="37"/>
        <v>2.5</v>
      </c>
      <c r="AV21" s="43">
        <f t="shared" si="38"/>
        <v>4.5</v>
      </c>
      <c r="AW21" s="43">
        <f t="shared" si="39"/>
        <v>2.5</v>
      </c>
      <c r="AX21" s="43">
        <f t="shared" si="40"/>
        <v>14</v>
      </c>
      <c r="AY21" s="43">
        <f t="shared" si="41"/>
        <v>25.5</v>
      </c>
      <c r="AZ21" s="43">
        <f t="shared" si="42"/>
        <v>23</v>
      </c>
      <c r="BA21" s="43">
        <f t="shared" si="43"/>
        <v>18.5</v>
      </c>
      <c r="BB21" s="43">
        <f t="shared" si="44"/>
        <v>6.5</v>
      </c>
      <c r="BC21" s="43">
        <f t="shared" si="45"/>
        <v>14</v>
      </c>
      <c r="BD21" s="43">
        <f t="shared" si="46"/>
        <v>18.5</v>
      </c>
      <c r="BE21" s="43">
        <f t="shared" si="47"/>
        <v>18.5</v>
      </c>
      <c r="BF21" s="43">
        <f t="shared" si="48"/>
        <v>23</v>
      </c>
      <c r="BG21" s="43">
        <f t="shared" si="49"/>
        <v>28.5</v>
      </c>
      <c r="BH21" s="43">
        <f t="shared" si="50"/>
        <v>28.5</v>
      </c>
      <c r="BI21" s="43">
        <f t="shared" si="51"/>
        <v>28.5</v>
      </c>
      <c r="BJ21">
        <f t="shared" si="52"/>
        <v>1</v>
      </c>
    </row>
    <row r="22" spans="1:62" x14ac:dyDescent="0.25">
      <c r="A22" s="63" t="s">
        <v>29</v>
      </c>
      <c r="B22" s="62">
        <f t="shared" ref="B22:AF22" si="53">AVERAGE(B17:B21)</f>
        <v>0.75226459999999995</v>
      </c>
      <c r="C22" s="62">
        <f t="shared" si="53"/>
        <v>0.75266100000000002</v>
      </c>
      <c r="D22" s="62">
        <f t="shared" si="53"/>
        <v>0.75432279999999996</v>
      </c>
      <c r="E22" s="62">
        <f t="shared" si="53"/>
        <v>0.751946</v>
      </c>
      <c r="F22" s="62">
        <f t="shared" si="53"/>
        <v>0.75668900000000006</v>
      </c>
      <c r="G22" s="62">
        <f t="shared" si="53"/>
        <v>0.75123459999999997</v>
      </c>
      <c r="H22" s="62">
        <f t="shared" si="53"/>
        <v>0.7508534</v>
      </c>
      <c r="I22" s="62">
        <f t="shared" si="53"/>
        <v>0.7484059999999999</v>
      </c>
      <c r="J22" s="62">
        <f t="shared" si="53"/>
        <v>0.75004559999999998</v>
      </c>
      <c r="K22" s="62">
        <f t="shared" si="53"/>
        <v>0.74893480000000001</v>
      </c>
      <c r="L22" s="62">
        <f t="shared" si="53"/>
        <v>0.75021380000000004</v>
      </c>
      <c r="M22" s="62">
        <f t="shared" si="53"/>
        <v>0.75087520000000008</v>
      </c>
      <c r="N22" s="62">
        <f t="shared" si="53"/>
        <v>0.75152739999999996</v>
      </c>
      <c r="O22" s="75">
        <f t="shared" si="53"/>
        <v>0.75798739999999998</v>
      </c>
      <c r="P22" s="62">
        <f t="shared" si="53"/>
        <v>0.75627440000000001</v>
      </c>
      <c r="Q22" s="62">
        <f t="shared" si="53"/>
        <v>0.75772280000000003</v>
      </c>
      <c r="R22" s="62">
        <f t="shared" si="53"/>
        <v>0.75630019999999987</v>
      </c>
      <c r="S22" s="62">
        <f t="shared" si="53"/>
        <v>0.75765719999999992</v>
      </c>
      <c r="T22" s="62">
        <f t="shared" si="53"/>
        <v>0.76079419999999998</v>
      </c>
      <c r="U22" s="62">
        <f t="shared" si="53"/>
        <v>0.75781139999999991</v>
      </c>
      <c r="V22" s="62">
        <f t="shared" si="53"/>
        <v>0.75603039999999999</v>
      </c>
      <c r="W22" s="62">
        <f t="shared" si="53"/>
        <v>0.75582779999999994</v>
      </c>
      <c r="X22" s="62">
        <f t="shared" si="53"/>
        <v>0.75663000000000002</v>
      </c>
      <c r="Y22" s="62">
        <f t="shared" si="53"/>
        <v>0.75679560000000001</v>
      </c>
      <c r="Z22" s="62">
        <f t="shared" si="53"/>
        <v>0.75693200000000005</v>
      </c>
      <c r="AA22" s="62">
        <f t="shared" si="53"/>
        <v>0.7560846</v>
      </c>
      <c r="AB22" s="62">
        <f t="shared" si="53"/>
        <v>0.75693180000000004</v>
      </c>
      <c r="AC22" s="62">
        <f t="shared" si="53"/>
        <v>0.75732860000000002</v>
      </c>
      <c r="AD22" s="62">
        <f t="shared" si="53"/>
        <v>0.76003939999999992</v>
      </c>
      <c r="AE22" s="74">
        <f t="shared" si="53"/>
        <v>0.76145180000000001</v>
      </c>
      <c r="AF22" s="44">
        <f t="shared" si="53"/>
        <v>15.3</v>
      </c>
      <c r="AG22" s="44">
        <f t="shared" ref="AG22:BI22" si="54">AVERAGE(AG17:AG21)</f>
        <v>17.100000000000001</v>
      </c>
      <c r="AH22" s="44">
        <f t="shared" si="54"/>
        <v>13.8</v>
      </c>
      <c r="AI22" s="44">
        <f t="shared" si="54"/>
        <v>16.3</v>
      </c>
      <c r="AJ22" s="44">
        <f t="shared" si="54"/>
        <v>13</v>
      </c>
      <c r="AK22" s="44">
        <f t="shared" si="54"/>
        <v>17.899999999999999</v>
      </c>
      <c r="AL22" s="44">
        <f t="shared" si="54"/>
        <v>17.3</v>
      </c>
      <c r="AM22" s="44">
        <f t="shared" si="54"/>
        <v>17.5</v>
      </c>
      <c r="AN22" s="44">
        <f t="shared" si="54"/>
        <v>16.5</v>
      </c>
      <c r="AO22" s="44">
        <f t="shared" si="54"/>
        <v>19.600000000000001</v>
      </c>
      <c r="AP22" s="44">
        <f t="shared" si="54"/>
        <v>13.8</v>
      </c>
      <c r="AQ22" s="44">
        <f t="shared" si="54"/>
        <v>18.600000000000001</v>
      </c>
      <c r="AR22" s="44">
        <f t="shared" si="54"/>
        <v>16.5</v>
      </c>
      <c r="AS22" s="44">
        <f t="shared" si="54"/>
        <v>10.5</v>
      </c>
      <c r="AT22" s="44">
        <f t="shared" si="54"/>
        <v>13.2</v>
      </c>
      <c r="AU22" s="44">
        <f t="shared" si="54"/>
        <v>11.8</v>
      </c>
      <c r="AV22" s="44">
        <f t="shared" si="54"/>
        <v>14.1</v>
      </c>
      <c r="AW22" s="44">
        <f t="shared" si="54"/>
        <v>13</v>
      </c>
      <c r="AX22" s="44">
        <f t="shared" si="54"/>
        <v>10.8</v>
      </c>
      <c r="AY22" s="44">
        <f t="shared" si="54"/>
        <v>14.1</v>
      </c>
      <c r="AZ22" s="44">
        <f t="shared" si="54"/>
        <v>17</v>
      </c>
      <c r="BA22" s="44">
        <f t="shared" si="54"/>
        <v>17.100000000000001</v>
      </c>
      <c r="BB22" s="44">
        <f t="shared" si="54"/>
        <v>15.2</v>
      </c>
      <c r="BC22" s="44">
        <f t="shared" si="54"/>
        <v>15.9</v>
      </c>
      <c r="BD22" s="44">
        <f t="shared" si="54"/>
        <v>16.5</v>
      </c>
      <c r="BE22" s="44">
        <f t="shared" si="54"/>
        <v>17.3</v>
      </c>
      <c r="BF22" s="44">
        <f t="shared" si="54"/>
        <v>16.5</v>
      </c>
      <c r="BG22" s="44">
        <f t="shared" si="54"/>
        <v>19.2</v>
      </c>
      <c r="BH22" s="44">
        <f t="shared" si="54"/>
        <v>15.2</v>
      </c>
      <c r="BI22" s="44">
        <f t="shared" si="54"/>
        <v>15</v>
      </c>
    </row>
    <row r="23" spans="1:62" x14ac:dyDescent="0.25">
      <c r="A23" s="67" t="s">
        <v>39</v>
      </c>
      <c r="B23" s="68">
        <f>COUNTIF(AF17:AF21,1)</f>
        <v>0</v>
      </c>
      <c r="C23" s="68">
        <f t="shared" ref="C23:AE23" si="55">COUNTIF(AG17:AG21,1)</f>
        <v>1</v>
      </c>
      <c r="D23" s="68">
        <f t="shared" si="55"/>
        <v>0</v>
      </c>
      <c r="E23" s="68">
        <f t="shared" si="55"/>
        <v>0</v>
      </c>
      <c r="F23" s="68">
        <f t="shared" si="55"/>
        <v>0</v>
      </c>
      <c r="G23" s="68">
        <f t="shared" si="55"/>
        <v>0</v>
      </c>
      <c r="H23" s="68">
        <f t="shared" si="55"/>
        <v>1</v>
      </c>
      <c r="I23" s="68">
        <f t="shared" si="55"/>
        <v>0</v>
      </c>
      <c r="J23" s="68">
        <f t="shared" si="55"/>
        <v>0</v>
      </c>
      <c r="K23" s="68">
        <f t="shared" si="55"/>
        <v>0</v>
      </c>
      <c r="L23" s="68">
        <f t="shared" si="55"/>
        <v>0</v>
      </c>
      <c r="M23" s="68">
        <f t="shared" si="55"/>
        <v>0</v>
      </c>
      <c r="N23" s="68">
        <f t="shared" si="55"/>
        <v>0</v>
      </c>
      <c r="O23" s="68">
        <f t="shared" si="55"/>
        <v>0</v>
      </c>
      <c r="P23" s="68">
        <f t="shared" si="55"/>
        <v>0</v>
      </c>
      <c r="Q23" s="68">
        <f t="shared" si="55"/>
        <v>0</v>
      </c>
      <c r="R23" s="68">
        <f t="shared" si="55"/>
        <v>0</v>
      </c>
      <c r="S23" s="68">
        <f t="shared" si="55"/>
        <v>0</v>
      </c>
      <c r="T23" s="68">
        <f t="shared" si="55"/>
        <v>0</v>
      </c>
      <c r="U23" s="68">
        <f t="shared" si="55"/>
        <v>1</v>
      </c>
      <c r="V23" s="68">
        <f t="shared" si="55"/>
        <v>0</v>
      </c>
      <c r="W23" s="68">
        <f t="shared" si="55"/>
        <v>0</v>
      </c>
      <c r="X23" s="68">
        <f t="shared" si="55"/>
        <v>0</v>
      </c>
      <c r="Y23" s="68">
        <f t="shared" si="55"/>
        <v>0</v>
      </c>
      <c r="Z23" s="68">
        <f t="shared" si="55"/>
        <v>0</v>
      </c>
      <c r="AA23" s="68">
        <f t="shared" si="55"/>
        <v>0</v>
      </c>
      <c r="AB23" s="68">
        <f t="shared" si="55"/>
        <v>0</v>
      </c>
      <c r="AC23" s="68">
        <f t="shared" si="55"/>
        <v>0</v>
      </c>
      <c r="AD23" s="68">
        <f t="shared" si="55"/>
        <v>0</v>
      </c>
      <c r="AE23" s="68">
        <f t="shared" si="55"/>
        <v>1</v>
      </c>
    </row>
    <row r="24" spans="1:62" x14ac:dyDescent="0.25">
      <c r="A24" s="13" t="s">
        <v>35</v>
      </c>
      <c r="B24" s="76">
        <f>MEDIAN(B17:B21)</f>
        <v>0.76373599999999997</v>
      </c>
      <c r="C24" s="76">
        <f t="shared" ref="C24:AE24" si="56">MEDIAN(C17:C21)</f>
        <v>0.76249999999999996</v>
      </c>
      <c r="D24" s="76">
        <f t="shared" si="56"/>
        <v>0.76373599999999997</v>
      </c>
      <c r="E24" s="76">
        <f t="shared" si="56"/>
        <v>0.76373599999999997</v>
      </c>
      <c r="F24" s="76">
        <f t="shared" si="56"/>
        <v>0.76373599999999997</v>
      </c>
      <c r="G24" s="76">
        <f t="shared" si="56"/>
        <v>0.76373599999999997</v>
      </c>
      <c r="H24" s="76">
        <f t="shared" si="56"/>
        <v>0.76373599999999997</v>
      </c>
      <c r="I24" s="76">
        <f t="shared" si="56"/>
        <v>0.76373599999999997</v>
      </c>
      <c r="J24" s="76">
        <f t="shared" si="56"/>
        <v>0.76373599999999997</v>
      </c>
      <c r="K24" s="76">
        <f t="shared" si="56"/>
        <v>0.76373599999999997</v>
      </c>
      <c r="L24" s="76">
        <f t="shared" si="56"/>
        <v>0.76373599999999997</v>
      </c>
      <c r="M24" s="76">
        <f t="shared" si="56"/>
        <v>0.76373599999999997</v>
      </c>
      <c r="N24" s="76">
        <f t="shared" si="56"/>
        <v>0.76373599999999997</v>
      </c>
      <c r="O24" s="76">
        <f t="shared" si="56"/>
        <v>0.76373599999999997</v>
      </c>
      <c r="P24" s="76">
        <f t="shared" si="56"/>
        <v>0.76373599999999997</v>
      </c>
      <c r="Q24" s="76">
        <f t="shared" si="56"/>
        <v>0.76373599999999997</v>
      </c>
      <c r="R24" s="76">
        <f t="shared" si="56"/>
        <v>0.76373599999999997</v>
      </c>
      <c r="S24" s="76">
        <f t="shared" si="56"/>
        <v>0.76373599999999997</v>
      </c>
      <c r="T24" s="76">
        <f t="shared" si="56"/>
        <v>0.76373599999999997</v>
      </c>
      <c r="U24" s="76">
        <f t="shared" si="56"/>
        <v>0.76373599999999997</v>
      </c>
      <c r="V24" s="76">
        <f t="shared" si="56"/>
        <v>0.76373599999999997</v>
      </c>
      <c r="W24" s="76">
        <f t="shared" si="56"/>
        <v>0.76373599999999997</v>
      </c>
      <c r="X24" s="76">
        <f t="shared" si="56"/>
        <v>0.76373599999999997</v>
      </c>
      <c r="Y24" s="76">
        <f t="shared" si="56"/>
        <v>0.76373599999999997</v>
      </c>
      <c r="Z24" s="76">
        <f t="shared" si="56"/>
        <v>0.76373599999999997</v>
      </c>
      <c r="AA24" s="76">
        <f t="shared" si="56"/>
        <v>0.76373599999999997</v>
      </c>
      <c r="AB24" s="76">
        <f t="shared" si="56"/>
        <v>0.76373599999999997</v>
      </c>
      <c r="AC24" s="76">
        <f t="shared" si="56"/>
        <v>0.76373599999999997</v>
      </c>
      <c r="AD24" s="76">
        <f t="shared" si="56"/>
        <v>0.76373599999999997</v>
      </c>
      <c r="AE24" s="76">
        <f t="shared" si="56"/>
        <v>0.76373599999999997</v>
      </c>
    </row>
    <row r="25" spans="1:62" x14ac:dyDescent="0.25">
      <c r="A25" s="51" t="s">
        <v>41</v>
      </c>
      <c r="B25" s="42">
        <f>AF22</f>
        <v>15.3</v>
      </c>
      <c r="C25" s="42">
        <f t="shared" ref="C25:AE25" si="57">AG22</f>
        <v>17.100000000000001</v>
      </c>
      <c r="D25" s="42">
        <f t="shared" si="57"/>
        <v>13.8</v>
      </c>
      <c r="E25" s="42">
        <f t="shared" si="57"/>
        <v>16.3</v>
      </c>
      <c r="F25" s="42">
        <f t="shared" si="57"/>
        <v>13</v>
      </c>
      <c r="G25" s="42">
        <f t="shared" si="57"/>
        <v>17.899999999999999</v>
      </c>
      <c r="H25" s="42">
        <f t="shared" si="57"/>
        <v>17.3</v>
      </c>
      <c r="I25" s="42">
        <f t="shared" si="57"/>
        <v>17.5</v>
      </c>
      <c r="J25" s="42">
        <f t="shared" si="57"/>
        <v>16.5</v>
      </c>
      <c r="K25" s="42">
        <f t="shared" si="57"/>
        <v>19.600000000000001</v>
      </c>
      <c r="L25" s="42">
        <f t="shared" si="57"/>
        <v>13.8</v>
      </c>
      <c r="M25" s="42">
        <f t="shared" si="57"/>
        <v>18.600000000000001</v>
      </c>
      <c r="N25" s="42">
        <f t="shared" si="57"/>
        <v>16.5</v>
      </c>
      <c r="O25" s="42">
        <f t="shared" si="57"/>
        <v>10.5</v>
      </c>
      <c r="P25" s="42">
        <f t="shared" si="57"/>
        <v>13.2</v>
      </c>
      <c r="Q25" s="42">
        <f t="shared" si="57"/>
        <v>11.8</v>
      </c>
      <c r="R25" s="42">
        <f t="shared" si="57"/>
        <v>14.1</v>
      </c>
      <c r="S25" s="42">
        <f t="shared" si="57"/>
        <v>13</v>
      </c>
      <c r="T25" s="42">
        <f t="shared" si="57"/>
        <v>10.8</v>
      </c>
      <c r="U25" s="42">
        <f t="shared" si="57"/>
        <v>14.1</v>
      </c>
      <c r="V25" s="42">
        <f t="shared" si="57"/>
        <v>17</v>
      </c>
      <c r="W25" s="42">
        <f t="shared" si="57"/>
        <v>17.100000000000001</v>
      </c>
      <c r="X25" s="42">
        <f t="shared" si="57"/>
        <v>15.2</v>
      </c>
      <c r="Y25" s="42">
        <f t="shared" si="57"/>
        <v>15.9</v>
      </c>
      <c r="Z25" s="42">
        <f t="shared" si="57"/>
        <v>16.5</v>
      </c>
      <c r="AA25" s="42">
        <f t="shared" si="57"/>
        <v>17.3</v>
      </c>
      <c r="AB25" s="42">
        <f t="shared" si="57"/>
        <v>16.5</v>
      </c>
      <c r="AC25" s="42">
        <f t="shared" si="57"/>
        <v>19.2</v>
      </c>
      <c r="AD25" s="42">
        <f t="shared" si="57"/>
        <v>15.2</v>
      </c>
      <c r="AE25" s="42">
        <f t="shared" si="57"/>
        <v>15</v>
      </c>
    </row>
    <row r="26" spans="1:62" x14ac:dyDescent="0.25">
      <c r="A26" s="22" t="s">
        <v>46</v>
      </c>
      <c r="B26" s="43">
        <f>_xlfn.RANK.AVG(B22,B22:AE22)</f>
        <v>21</v>
      </c>
      <c r="C26" s="43">
        <f>_xlfn.RANK.AVG(C22,B22:AE22)</f>
        <v>20</v>
      </c>
      <c r="D26" s="43">
        <f>_xlfn.RANK.AVG(D22,B22:AE22)</f>
        <v>19</v>
      </c>
      <c r="E26" s="43">
        <f>_xlfn.RANK.AVG(E22,B22:AE22)</f>
        <v>22</v>
      </c>
      <c r="F26" s="43">
        <f>_xlfn.RANK.AVG(F22,B22:AE22)</f>
        <v>12</v>
      </c>
      <c r="G26" s="43">
        <f>_xlfn.RANK.AVG(G22,B22:AE22)</f>
        <v>24</v>
      </c>
      <c r="H26" s="43">
        <f>_xlfn.RANK.AVG(H22,B22:AE22)</f>
        <v>26</v>
      </c>
      <c r="I26" s="43">
        <f>_xlfn.RANK.AVG(I22,B22:AE22)</f>
        <v>30</v>
      </c>
      <c r="J26" s="43">
        <f>_xlfn.RANK.AVG(J22,B22:AE22)</f>
        <v>28</v>
      </c>
      <c r="K26" s="43">
        <f>_xlfn.RANK.AVG(K22,B22:AE22)</f>
        <v>29</v>
      </c>
      <c r="L26" s="43">
        <f>_xlfn.RANK.AVG(L22,B22:AE22)</f>
        <v>27</v>
      </c>
      <c r="M26" s="43">
        <f>_xlfn.RANK.AVG(M22,B22:AE22)</f>
        <v>25</v>
      </c>
      <c r="N26" s="43">
        <f>_xlfn.RANK.AVG(N22,B22:AE22)</f>
        <v>23</v>
      </c>
      <c r="O26" s="43">
        <f>_xlfn.RANK.AVG(O22,B22:AE22)</f>
        <v>4</v>
      </c>
      <c r="P26" s="43">
        <f>_xlfn.RANK.AVG(P22,B22:AE22)</f>
        <v>15</v>
      </c>
      <c r="Q26" s="43">
        <f>_xlfn.RANK.AVG(Q22,B22:AE22)</f>
        <v>6</v>
      </c>
      <c r="R26" s="43">
        <f>_xlfn.RANK.AVG(R22,B22:AE22)</f>
        <v>14</v>
      </c>
      <c r="S26" s="43">
        <f>_xlfn.RANK.AVG(S22,B22:AE22)</f>
        <v>7</v>
      </c>
      <c r="T26" s="43">
        <f>_xlfn.RANK.AVG(T22,B22:AE22)</f>
        <v>2</v>
      </c>
      <c r="U26" s="43">
        <f>_xlfn.RANK.AVG(U22,B22:AE22)</f>
        <v>5</v>
      </c>
      <c r="V26" s="43">
        <f>_xlfn.RANK.AVG(V22,B22:AE22)</f>
        <v>17</v>
      </c>
      <c r="W26" s="43">
        <f>_xlfn.RANK.AVG(W22,B22:AE22)</f>
        <v>18</v>
      </c>
      <c r="X26" s="43">
        <f>_xlfn.RANK.AVG(X22,B22:AE22)</f>
        <v>13</v>
      </c>
      <c r="Y26" s="43">
        <f>_xlfn.RANK.AVG(Y22,B22:AE22)</f>
        <v>11</v>
      </c>
      <c r="Z26" s="43">
        <f>_xlfn.RANK.AVG(Z22,B22:AE22)</f>
        <v>9</v>
      </c>
      <c r="AA26" s="43">
        <f>_xlfn.RANK.AVG(AA22,B22:AE22)</f>
        <v>16</v>
      </c>
      <c r="AB26" s="43">
        <f>_xlfn.RANK.AVG(AB22,B22:AE22)</f>
        <v>10</v>
      </c>
      <c r="AC26" s="43">
        <f>_xlfn.RANK.AVG(AC22,B22:AE22)</f>
        <v>8</v>
      </c>
      <c r="AD26" s="43">
        <f>_xlfn.RANK.AVG(AD22,B22:AE22)</f>
        <v>3</v>
      </c>
      <c r="AE26" s="70">
        <f>_xlfn.RANK.AVG(AE22,B22:AE22)</f>
        <v>1</v>
      </c>
    </row>
    <row r="27" spans="1:62" x14ac:dyDescent="0.25">
      <c r="A27" s="22" t="s">
        <v>48</v>
      </c>
      <c r="B27" s="43">
        <f>_xlfn.RANK.AVG(B25,B25:AE25)</f>
        <v>17</v>
      </c>
      <c r="C27" s="43">
        <f>_xlfn.RANK.AVG(C25,B25:AE25)</f>
        <v>8.5</v>
      </c>
      <c r="D27" s="43">
        <f>_xlfn.RANK.AVG(D25,B25:AE25)</f>
        <v>23.5</v>
      </c>
      <c r="E27" s="43">
        <f>_xlfn.RANK.AVG(E25,B25:AE25)</f>
        <v>15</v>
      </c>
      <c r="F27" s="43">
        <f>_xlfn.RANK.AVG(F25,B25:AE25)</f>
        <v>26.5</v>
      </c>
      <c r="G27" s="43">
        <f>_xlfn.RANK.AVG(G25,B25:AE25)</f>
        <v>4</v>
      </c>
      <c r="H27" s="43">
        <f>_xlfn.RANK.AVG(H25,B25:AE25)</f>
        <v>6.5</v>
      </c>
      <c r="I27" s="43">
        <f>_xlfn.RANK.AVG(I25,B25:AE25)</f>
        <v>5</v>
      </c>
      <c r="J27" s="43">
        <f>_xlfn.RANK.AVG(J25,B25:AE25)</f>
        <v>12.5</v>
      </c>
      <c r="K27" s="43">
        <f>_xlfn.RANK.AVG(K25,B25:AE25)</f>
        <v>1</v>
      </c>
      <c r="L27" s="43">
        <f>_xlfn.RANK.AVG(L25,B25:AE25)</f>
        <v>23.5</v>
      </c>
      <c r="M27" s="43">
        <f>_xlfn.RANK.AVG(M25,B25:AE25)</f>
        <v>3</v>
      </c>
      <c r="N27" s="43">
        <f>_xlfn.RANK.AVG(N25,B25:AE25)</f>
        <v>12.5</v>
      </c>
      <c r="O27" s="70">
        <f>_xlfn.RANK.AVG(O25,B25:AE25)</f>
        <v>30</v>
      </c>
      <c r="P27" s="43">
        <f>_xlfn.RANK.AVG(P25,B25:AE25)</f>
        <v>25</v>
      </c>
      <c r="Q27" s="43">
        <f>_xlfn.RANK.AVG(Q25,B25:AE25)</f>
        <v>28</v>
      </c>
      <c r="R27" s="43">
        <f>_xlfn.RANK.AVG(R25,B25:AE25)</f>
        <v>21.5</v>
      </c>
      <c r="S27" s="43">
        <f>_xlfn.RANK.AVG(S25,B25:AE25)</f>
        <v>26.5</v>
      </c>
      <c r="T27" s="43">
        <f>_xlfn.RANK.AVG(T25,B25:AE25)</f>
        <v>29</v>
      </c>
      <c r="U27" s="43">
        <f>_xlfn.RANK.AVG(U25,B25:AE25)</f>
        <v>21.5</v>
      </c>
      <c r="V27" s="43">
        <f>_xlfn.RANK.AVG(V25,B25:AE25)</f>
        <v>10</v>
      </c>
      <c r="W27" s="43">
        <f>_xlfn.RANK.AVG(W25,B25:AE25)</f>
        <v>8.5</v>
      </c>
      <c r="X27" s="43">
        <f>_xlfn.RANK.AVG(X25,B25:AE25)</f>
        <v>18.5</v>
      </c>
      <c r="Y27" s="43">
        <f>_xlfn.RANK.AVG(Y25,B25:AE25)</f>
        <v>16</v>
      </c>
      <c r="Z27" s="43">
        <f>_xlfn.RANK.AVG(Z25,B25:AE25)</f>
        <v>12.5</v>
      </c>
      <c r="AA27" s="43">
        <f>_xlfn.RANK.AVG(AA25,B25:AE25)</f>
        <v>6.5</v>
      </c>
      <c r="AB27" s="43">
        <f>_xlfn.RANK.AVG(AB25,B25:AE25)</f>
        <v>12.5</v>
      </c>
      <c r="AC27" s="43">
        <f>_xlfn.RANK.AVG(AC25,B25:AE25)</f>
        <v>2</v>
      </c>
      <c r="AD27" s="43">
        <f>_xlfn.RANK.AVG(AD25,B25:AE25)</f>
        <v>18.5</v>
      </c>
      <c r="AE27" s="43">
        <f>_xlfn.RANK.AVG(AE25,B25:AE25)</f>
        <v>20</v>
      </c>
    </row>
    <row r="28" spans="1:62" ht="15" customHeight="1" x14ac:dyDescent="0.25">
      <c r="A28" s="55"/>
    </row>
    <row r="29" spans="1:62" x14ac:dyDescent="0.25">
      <c r="A29" s="95" t="s">
        <v>44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</row>
    <row r="30" spans="1:62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5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62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46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  <c r="V31">
        <f>COUNTIF(L31:U31,1)</f>
        <v>0</v>
      </c>
    </row>
    <row r="32" spans="1:62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46">
        <v>0.591808</v>
      </c>
      <c r="J32" s="46">
        <v>0.58898300000000003</v>
      </c>
      <c r="K32" s="46">
        <v>0.58757099999999995</v>
      </c>
      <c r="L32" s="43">
        <f t="shared" ref="L32:L35" si="58">_xlfn.RANK.AVG(B32,B32:K32)</f>
        <v>10</v>
      </c>
      <c r="M32" s="43">
        <f t="shared" ref="M32:M35" si="59">_xlfn.RANK.AVG(C32,B32:K32)</f>
        <v>9</v>
      </c>
      <c r="N32" s="43">
        <f t="shared" ref="N32:N35" si="60">_xlfn.RANK.AVG(D32,B32:K32)</f>
        <v>6</v>
      </c>
      <c r="O32" s="43">
        <f t="shared" ref="O32:O35" si="61">_xlfn.RANK.AVG(E32,B32:K32)</f>
        <v>8</v>
      </c>
      <c r="P32" s="43">
        <f t="shared" ref="P32:P35" si="62">_xlfn.RANK.AVG(F32,B32:K32)</f>
        <v>1</v>
      </c>
      <c r="Q32" s="43">
        <f t="shared" ref="Q32:Q35" si="63">_xlfn.RANK.AVG(G32,B32:K32)</f>
        <v>5</v>
      </c>
      <c r="R32" s="43">
        <f t="shared" ref="R32:R35" si="64">_xlfn.RANK.AVG(H32,B32:K32)</f>
        <v>7</v>
      </c>
      <c r="S32" s="43">
        <f t="shared" ref="S32:S35" si="65">_xlfn.RANK.AVG(I32,B32:K32)</f>
        <v>2</v>
      </c>
      <c r="T32" s="43">
        <f t="shared" ref="T32:T35" si="66">_xlfn.RANK.AVG(J32,B32:K32)</f>
        <v>3</v>
      </c>
      <c r="U32" s="43">
        <f t="shared" ref="U32:U35" si="67">_xlfn.RANK.AVG(K32,B32:K32)</f>
        <v>4</v>
      </c>
      <c r="V32">
        <f t="shared" ref="V32:V35" si="68">COUNTIF(L32:U32,1)</f>
        <v>1</v>
      </c>
    </row>
    <row r="33" spans="1:22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78">
        <v>0.57909600000000006</v>
      </c>
      <c r="F33" s="46">
        <v>0.910632</v>
      </c>
      <c r="G33" s="46">
        <v>0.91217300000000001</v>
      </c>
      <c r="H33" s="46">
        <v>0.91217300000000001</v>
      </c>
      <c r="I33" s="46">
        <v>0.91217300000000001</v>
      </c>
      <c r="J33" s="46">
        <v>0.91217300000000001</v>
      </c>
      <c r="K33" s="46">
        <v>0.910632</v>
      </c>
      <c r="L33" s="43">
        <f t="shared" si="58"/>
        <v>1.5</v>
      </c>
      <c r="M33" s="43">
        <f t="shared" si="59"/>
        <v>1.5</v>
      </c>
      <c r="N33" s="43">
        <f t="shared" si="60"/>
        <v>5</v>
      </c>
      <c r="O33" s="43">
        <f t="shared" si="61"/>
        <v>10</v>
      </c>
      <c r="P33" s="43">
        <f t="shared" si="62"/>
        <v>8.5</v>
      </c>
      <c r="Q33" s="43">
        <f t="shared" si="63"/>
        <v>5</v>
      </c>
      <c r="R33" s="43">
        <f t="shared" si="64"/>
        <v>5</v>
      </c>
      <c r="S33" s="43">
        <f t="shared" si="65"/>
        <v>5</v>
      </c>
      <c r="T33" s="43">
        <f t="shared" si="66"/>
        <v>5</v>
      </c>
      <c r="U33" s="43">
        <f t="shared" si="67"/>
        <v>8.5</v>
      </c>
      <c r="V33">
        <f t="shared" si="68"/>
        <v>0</v>
      </c>
    </row>
    <row r="34" spans="1:22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46">
        <v>0.77840900000000002</v>
      </c>
      <c r="J34" s="46">
        <v>0.77954500000000004</v>
      </c>
      <c r="K34" s="46">
        <v>0.77954500000000004</v>
      </c>
      <c r="L34" s="43">
        <f t="shared" si="58"/>
        <v>10</v>
      </c>
      <c r="M34" s="43">
        <f t="shared" si="59"/>
        <v>5</v>
      </c>
      <c r="N34" s="43">
        <f t="shared" si="60"/>
        <v>5</v>
      </c>
      <c r="O34" s="43">
        <f t="shared" si="61"/>
        <v>7.5</v>
      </c>
      <c r="P34" s="43">
        <f t="shared" si="62"/>
        <v>7.5</v>
      </c>
      <c r="Q34" s="43">
        <f t="shared" si="63"/>
        <v>2</v>
      </c>
      <c r="R34" s="43">
        <f t="shared" si="64"/>
        <v>9</v>
      </c>
      <c r="S34" s="43">
        <f t="shared" si="65"/>
        <v>5</v>
      </c>
      <c r="T34" s="43">
        <f t="shared" si="66"/>
        <v>2</v>
      </c>
      <c r="U34" s="43">
        <f t="shared" si="67"/>
        <v>2</v>
      </c>
      <c r="V34">
        <f t="shared" si="68"/>
        <v>0</v>
      </c>
    </row>
    <row r="35" spans="1:22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46">
        <v>0.746591</v>
      </c>
      <c r="J35" s="46">
        <v>0.74545499999999998</v>
      </c>
      <c r="K35" s="46">
        <v>0.746591</v>
      </c>
      <c r="L35" s="43">
        <f t="shared" si="58"/>
        <v>5.5</v>
      </c>
      <c r="M35" s="43">
        <f t="shared" si="59"/>
        <v>8.5</v>
      </c>
      <c r="N35" s="43">
        <f t="shared" si="60"/>
        <v>10</v>
      </c>
      <c r="O35" s="43">
        <f t="shared" si="61"/>
        <v>8.5</v>
      </c>
      <c r="P35" s="43">
        <f t="shared" si="62"/>
        <v>7</v>
      </c>
      <c r="Q35" s="43">
        <f t="shared" si="63"/>
        <v>2.5</v>
      </c>
      <c r="R35" s="43">
        <f t="shared" si="64"/>
        <v>2.5</v>
      </c>
      <c r="S35" s="43">
        <f t="shared" si="65"/>
        <v>2.5</v>
      </c>
      <c r="T35" s="43">
        <f t="shared" si="66"/>
        <v>5.5</v>
      </c>
      <c r="U35" s="43">
        <f t="shared" si="67"/>
        <v>2.5</v>
      </c>
      <c r="V35">
        <f t="shared" si="68"/>
        <v>0</v>
      </c>
    </row>
    <row r="36" spans="1:22" x14ac:dyDescent="0.25">
      <c r="A36" s="51" t="s">
        <v>30</v>
      </c>
      <c r="B36" s="61">
        <f t="shared" ref="B36:L36" si="69">AVERAGE(B31:B35)</f>
        <v>0.7542624</v>
      </c>
      <c r="C36" s="61">
        <f t="shared" si="69"/>
        <v>0.75507019999999991</v>
      </c>
      <c r="D36" s="61">
        <f t="shared" si="69"/>
        <v>0.75622179999999994</v>
      </c>
      <c r="E36" s="78">
        <f>AVERAGE(E31:E35)</f>
        <v>0.68865739999999998</v>
      </c>
      <c r="F36" s="61">
        <f t="shared" si="69"/>
        <v>0.75784380000000007</v>
      </c>
      <c r="G36" s="61">
        <f t="shared" si="69"/>
        <v>0.7576406</v>
      </c>
      <c r="H36" s="61">
        <f t="shared" si="69"/>
        <v>0.75635340000000006</v>
      </c>
      <c r="I36" s="71">
        <f t="shared" si="69"/>
        <v>0.7588182</v>
      </c>
      <c r="J36" s="61">
        <f t="shared" si="69"/>
        <v>0.75770380000000004</v>
      </c>
      <c r="K36" s="61">
        <f t="shared" si="69"/>
        <v>0.75734040000000002</v>
      </c>
      <c r="L36" s="44">
        <f t="shared" si="69"/>
        <v>5.8</v>
      </c>
      <c r="M36" s="44">
        <f t="shared" ref="M36:U36" si="70">AVERAGE(M31:M35)</f>
        <v>6.5</v>
      </c>
      <c r="N36" s="44">
        <f t="shared" si="70"/>
        <v>6.2</v>
      </c>
      <c r="O36" s="44">
        <f t="shared" si="70"/>
        <v>7.8</v>
      </c>
      <c r="P36" s="44">
        <f>AVERAGE(P31:P35)</f>
        <v>6.5</v>
      </c>
      <c r="Q36" s="44">
        <f t="shared" si="70"/>
        <v>3.9</v>
      </c>
      <c r="R36" s="44">
        <f t="shared" si="70"/>
        <v>5.0999999999999996</v>
      </c>
      <c r="S36" s="44">
        <f t="shared" si="70"/>
        <v>3.3</v>
      </c>
      <c r="T36" s="44">
        <f t="shared" si="70"/>
        <v>4.8</v>
      </c>
      <c r="U36" s="44">
        <f t="shared" si="70"/>
        <v>5.0999999999999996</v>
      </c>
    </row>
    <row r="37" spans="1:22" x14ac:dyDescent="0.25">
      <c r="A37" s="51" t="s">
        <v>41</v>
      </c>
      <c r="B37" s="42">
        <f>L36</f>
        <v>5.8</v>
      </c>
      <c r="C37" s="42">
        <f t="shared" ref="C37:K37" si="71">M36</f>
        <v>6.5</v>
      </c>
      <c r="D37" s="42">
        <f t="shared" si="71"/>
        <v>6.2</v>
      </c>
      <c r="E37" s="42">
        <f t="shared" si="71"/>
        <v>7.8</v>
      </c>
      <c r="F37" s="42">
        <f t="shared" si="71"/>
        <v>6.5</v>
      </c>
      <c r="G37" s="42">
        <f t="shared" si="71"/>
        <v>3.9</v>
      </c>
      <c r="H37" s="42">
        <f t="shared" si="71"/>
        <v>5.0999999999999996</v>
      </c>
      <c r="I37" s="42">
        <f>S36</f>
        <v>3.3</v>
      </c>
      <c r="J37" s="42">
        <f t="shared" si="71"/>
        <v>4.8</v>
      </c>
      <c r="K37" s="42">
        <f t="shared" si="71"/>
        <v>5.0999999999999996</v>
      </c>
    </row>
    <row r="38" spans="1:22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2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1" spans="1:22" x14ac:dyDescent="0.25">
      <c r="A41" s="95" t="s">
        <v>43</v>
      </c>
      <c r="B41" s="95"/>
      <c r="C41" s="95"/>
      <c r="D41" s="95"/>
      <c r="E41" s="95"/>
      <c r="F41" s="95"/>
      <c r="G41" s="95"/>
    </row>
    <row r="42" spans="1:22" x14ac:dyDescent="0.25">
      <c r="A42" s="49" t="s">
        <v>19</v>
      </c>
      <c r="B42" s="50" t="s">
        <v>20</v>
      </c>
      <c r="C42" s="50" t="s">
        <v>21</v>
      </c>
      <c r="D42" s="70" t="s">
        <v>22</v>
      </c>
      <c r="E42" s="50" t="s">
        <v>20</v>
      </c>
      <c r="F42" s="50" t="s">
        <v>21</v>
      </c>
      <c r="G42" s="50" t="s">
        <v>22</v>
      </c>
    </row>
    <row r="43" spans="1:22" x14ac:dyDescent="0.25">
      <c r="A43" s="45" t="s">
        <v>1</v>
      </c>
      <c r="B43" s="46">
        <v>0.76098900000000003</v>
      </c>
      <c r="C43" s="46">
        <v>0.76373599999999997</v>
      </c>
      <c r="D43" s="71">
        <v>0.76373599999999997</v>
      </c>
      <c r="E43" s="43">
        <f>_xlfn.RANK.AVG(B43,B43:D43)</f>
        <v>3</v>
      </c>
      <c r="F43" s="43">
        <f>_xlfn.RANK.AVG(C43,B43:D43)</f>
        <v>1.5</v>
      </c>
      <c r="G43" s="43">
        <f>_xlfn.RANK.AVG(D43,B43:D43)</f>
        <v>1.5</v>
      </c>
      <c r="H43">
        <f>COUNTIF(E43:G43,1)</f>
        <v>0</v>
      </c>
    </row>
    <row r="44" spans="1:22" x14ac:dyDescent="0.25">
      <c r="A44" s="47" t="s">
        <v>2</v>
      </c>
      <c r="B44" s="46">
        <v>0.85028199999999998</v>
      </c>
      <c r="C44" s="46">
        <v>0.83757099999999995</v>
      </c>
      <c r="D44" s="71">
        <v>0.88700599999999996</v>
      </c>
      <c r="E44" s="43">
        <f t="shared" ref="E44:E48" si="72">_xlfn.RANK.AVG(B44,B44:D44)</f>
        <v>2</v>
      </c>
      <c r="F44" s="43">
        <f t="shared" ref="F44:F48" si="73">_xlfn.RANK.AVG(C44,B44:D44)</f>
        <v>3</v>
      </c>
      <c r="G44" s="43">
        <f t="shared" ref="G44:G48" si="74">_xlfn.RANK.AVG(D44,B44:D44)</f>
        <v>1</v>
      </c>
      <c r="H44">
        <f t="shared" ref="H44:H47" si="75">COUNTIF(E44:G44,1)</f>
        <v>1</v>
      </c>
      <c r="P44" t="s">
        <v>47</v>
      </c>
    </row>
    <row r="45" spans="1:22" x14ac:dyDescent="0.25">
      <c r="A45" s="47" t="s">
        <v>3</v>
      </c>
      <c r="B45" s="46">
        <v>0.91679500000000003</v>
      </c>
      <c r="C45" s="46">
        <v>0.90909099999999998</v>
      </c>
      <c r="D45" s="71">
        <v>0.90909099999999998</v>
      </c>
      <c r="E45" s="43">
        <f t="shared" si="72"/>
        <v>1</v>
      </c>
      <c r="F45" s="43">
        <f t="shared" si="73"/>
        <v>2.5</v>
      </c>
      <c r="G45" s="43">
        <f t="shared" si="74"/>
        <v>2.5</v>
      </c>
      <c r="H45">
        <f t="shared" si="75"/>
        <v>1</v>
      </c>
    </row>
    <row r="46" spans="1:22" x14ac:dyDescent="0.25">
      <c r="A46" s="47" t="s">
        <v>4</v>
      </c>
      <c r="B46" s="46">
        <v>0.773864</v>
      </c>
      <c r="C46" s="46">
        <v>0.76136400000000004</v>
      </c>
      <c r="D46" s="71">
        <v>0.773864</v>
      </c>
      <c r="E46" s="43">
        <f t="shared" si="72"/>
        <v>1.5</v>
      </c>
      <c r="F46" s="43">
        <f t="shared" si="73"/>
        <v>3</v>
      </c>
      <c r="G46" s="43">
        <f t="shared" si="74"/>
        <v>1.5</v>
      </c>
      <c r="H46">
        <f t="shared" si="75"/>
        <v>0</v>
      </c>
    </row>
    <row r="47" spans="1:22" x14ac:dyDescent="0.25">
      <c r="A47" s="48" t="s">
        <v>5</v>
      </c>
      <c r="B47" s="46">
        <v>0.75568199999999996</v>
      </c>
      <c r="C47" s="46">
        <v>0.73977300000000001</v>
      </c>
      <c r="D47" s="71">
        <v>0.73977300000000001</v>
      </c>
      <c r="E47" s="43">
        <f t="shared" si="72"/>
        <v>1</v>
      </c>
      <c r="F47" s="43">
        <f t="shared" si="73"/>
        <v>2.5</v>
      </c>
      <c r="G47" s="43">
        <f t="shared" si="74"/>
        <v>2.5</v>
      </c>
      <c r="H47">
        <f t="shared" si="75"/>
        <v>1</v>
      </c>
    </row>
    <row r="48" spans="1:22" x14ac:dyDescent="0.25">
      <c r="A48" s="51" t="s">
        <v>31</v>
      </c>
      <c r="B48" s="61">
        <f>AVERAGE(B43:B47)</f>
        <v>0.81152239999999998</v>
      </c>
      <c r="C48" s="61">
        <f>AVERAGE(C43:C47)</f>
        <v>0.8023070000000001</v>
      </c>
      <c r="D48" s="71">
        <f>AVERAGE(D43:D47)</f>
        <v>0.81469400000000003</v>
      </c>
      <c r="E48" s="43">
        <f t="shared" si="72"/>
        <v>2</v>
      </c>
      <c r="F48" s="43">
        <f t="shared" si="73"/>
        <v>3</v>
      </c>
      <c r="G48" s="43">
        <f t="shared" si="74"/>
        <v>1</v>
      </c>
    </row>
    <row r="49" spans="1:41" x14ac:dyDescent="0.25">
      <c r="A49" s="67" t="s">
        <v>39</v>
      </c>
      <c r="B49" s="69">
        <f>COUNTIF(E43:E47,1)</f>
        <v>2</v>
      </c>
      <c r="C49" s="69">
        <f t="shared" ref="C49:D49" si="76">COUNTIF(F43:F47,1)</f>
        <v>0</v>
      </c>
      <c r="D49" s="70">
        <f t="shared" si="76"/>
        <v>1</v>
      </c>
    </row>
    <row r="50" spans="1:41" x14ac:dyDescent="0.25">
      <c r="A50" s="13" t="s">
        <v>35</v>
      </c>
      <c r="B50" s="76">
        <f>MEDIAN(B43:B47)</f>
        <v>0.773864</v>
      </c>
      <c r="C50" s="76">
        <f t="shared" ref="C50:D50" si="77">MEDIAN(C43:C47)</f>
        <v>0.76373599999999997</v>
      </c>
      <c r="D50" s="76">
        <f t="shared" si="77"/>
        <v>0.773864</v>
      </c>
    </row>
    <row r="51" spans="1:41" x14ac:dyDescent="0.25">
      <c r="A51" s="51" t="s">
        <v>41</v>
      </c>
      <c r="B51" s="42">
        <f>E48</f>
        <v>2</v>
      </c>
      <c r="C51" s="42">
        <f t="shared" ref="C51:D51" si="78">F48</f>
        <v>3</v>
      </c>
      <c r="D51" s="70">
        <f t="shared" si="78"/>
        <v>1</v>
      </c>
    </row>
    <row r="52" spans="1:41" x14ac:dyDescent="0.25">
      <c r="A52" s="22" t="s">
        <v>46</v>
      </c>
      <c r="B52" s="43">
        <f>_xlfn.RANK.AVG(B48,B48:D48)</f>
        <v>2</v>
      </c>
      <c r="C52" s="43">
        <f>_xlfn.RANK.AVG(C48,B48:D48)</f>
        <v>3</v>
      </c>
      <c r="D52" s="70">
        <f>_xlfn.RANK.AVG(D48,B48:D48)</f>
        <v>1</v>
      </c>
    </row>
    <row r="53" spans="1:41" x14ac:dyDescent="0.25">
      <c r="A53" s="22" t="s">
        <v>48</v>
      </c>
      <c r="B53" s="43">
        <f>_xlfn.RANK.AVG(B51,B51:D51)</f>
        <v>2</v>
      </c>
      <c r="C53" s="43">
        <f>_xlfn.RANK.AVG(C51,B51:D51)</f>
        <v>1</v>
      </c>
      <c r="D53" s="70">
        <f>_xlfn.RANK.AVG(D51,B51:D51)</f>
        <v>3</v>
      </c>
    </row>
    <row r="56" spans="1:41" x14ac:dyDescent="0.25">
      <c r="A56" s="97" t="s">
        <v>45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9"/>
    </row>
    <row r="57" spans="1:41" ht="20.25" customHeight="1" x14ac:dyDescent="0.25">
      <c r="A57" s="66" t="s">
        <v>16</v>
      </c>
      <c r="B57" s="50">
        <v>1</v>
      </c>
      <c r="C57" s="50">
        <v>2</v>
      </c>
      <c r="D57" s="50">
        <v>3</v>
      </c>
      <c r="E57" s="50">
        <v>4</v>
      </c>
      <c r="F57" s="50">
        <v>5</v>
      </c>
      <c r="G57" s="50">
        <v>6</v>
      </c>
      <c r="H57" s="50">
        <v>7</v>
      </c>
      <c r="I57" s="50">
        <v>8</v>
      </c>
      <c r="J57" s="50">
        <v>9</v>
      </c>
      <c r="K57" s="50">
        <v>10</v>
      </c>
      <c r="L57" s="50">
        <v>11</v>
      </c>
      <c r="M57" s="50">
        <v>12</v>
      </c>
      <c r="N57" s="50">
        <v>13</v>
      </c>
      <c r="O57" s="50">
        <v>14</v>
      </c>
      <c r="P57" s="50">
        <v>15</v>
      </c>
      <c r="Q57" s="50">
        <v>16</v>
      </c>
      <c r="R57" s="50">
        <v>17</v>
      </c>
      <c r="S57" s="50">
        <v>18</v>
      </c>
      <c r="T57" s="50">
        <v>19</v>
      </c>
      <c r="U57" s="50">
        <v>20</v>
      </c>
      <c r="V57" s="50">
        <v>1</v>
      </c>
      <c r="W57" s="50">
        <v>2</v>
      </c>
      <c r="X57" s="50">
        <v>3</v>
      </c>
      <c r="Y57" s="50">
        <v>4</v>
      </c>
      <c r="Z57" s="50">
        <v>5</v>
      </c>
      <c r="AA57" s="50">
        <v>6</v>
      </c>
      <c r="AB57" s="50">
        <v>7</v>
      </c>
      <c r="AC57" s="50">
        <v>8</v>
      </c>
      <c r="AD57" s="50">
        <v>9</v>
      </c>
      <c r="AE57" s="50">
        <v>10</v>
      </c>
      <c r="AF57" s="50">
        <v>11</v>
      </c>
      <c r="AG57" s="50">
        <v>12</v>
      </c>
      <c r="AH57" s="50">
        <v>13</v>
      </c>
      <c r="AI57" s="50">
        <v>14</v>
      </c>
      <c r="AJ57" s="50">
        <v>15</v>
      </c>
      <c r="AK57" s="50">
        <v>16</v>
      </c>
      <c r="AL57" s="50">
        <v>17</v>
      </c>
      <c r="AM57" s="50">
        <v>18</v>
      </c>
      <c r="AN57" s="50">
        <v>19</v>
      </c>
      <c r="AO57" s="50">
        <v>20</v>
      </c>
    </row>
    <row r="58" spans="1:41" x14ac:dyDescent="0.25">
      <c r="A58" s="57" t="s">
        <v>1</v>
      </c>
      <c r="B58" s="46">
        <v>0.72802199999999995</v>
      </c>
      <c r="C58" s="46">
        <v>0.74587899999999996</v>
      </c>
      <c r="D58" s="46">
        <v>0.75274700000000005</v>
      </c>
      <c r="E58" s="46">
        <v>0.75686799999999999</v>
      </c>
      <c r="F58" s="46">
        <v>0.76235299999999995</v>
      </c>
      <c r="G58" s="46">
        <v>0.76098900000000003</v>
      </c>
      <c r="H58" s="46">
        <v>0.76373599999999997</v>
      </c>
      <c r="I58" s="46">
        <v>0.76373599999999997</v>
      </c>
      <c r="J58" s="46">
        <v>0.76373599999999997</v>
      </c>
      <c r="K58" s="46">
        <v>0.76373599999999997</v>
      </c>
      <c r="L58" s="46">
        <v>0.76373599999999997</v>
      </c>
      <c r="M58" s="46">
        <v>0.76236300000000001</v>
      </c>
      <c r="N58" s="46">
        <v>0.76236300000000001</v>
      </c>
      <c r="O58" s="46">
        <v>0.76236300000000001</v>
      </c>
      <c r="P58" s="46">
        <v>0.76236300000000001</v>
      </c>
      <c r="Q58" s="46">
        <v>0.76373599999999997</v>
      </c>
      <c r="R58" s="46">
        <v>0.76373599999999997</v>
      </c>
      <c r="S58" s="46">
        <v>0.76373599999999997</v>
      </c>
      <c r="T58" s="46">
        <v>0.76373599999999997</v>
      </c>
      <c r="U58" s="65">
        <v>0.76373599999999997</v>
      </c>
      <c r="V58" s="43">
        <f>_xlfn.RANK.AVG(B58,B58:U58)</f>
        <v>20</v>
      </c>
      <c r="W58" s="43">
        <f>_xlfn.RANK.AVG(C58,B58:U58)</f>
        <v>19</v>
      </c>
      <c r="X58" s="43">
        <f>_xlfn.RANK.AVG(D58,B58:U58)</f>
        <v>18</v>
      </c>
      <c r="Y58" s="43">
        <f>_xlfn.RANK.AVG(E58,B58:U58)</f>
        <v>17</v>
      </c>
      <c r="Z58" s="43">
        <f>_xlfn.RANK.AVG(F58,B58:U58)</f>
        <v>15</v>
      </c>
      <c r="AA58" s="43">
        <f>_xlfn.RANK.AVG(G58,B58:U58)</f>
        <v>16</v>
      </c>
      <c r="AB58" s="43">
        <f>_xlfn.RANK.AVG(H58,B58:U58)</f>
        <v>5.5</v>
      </c>
      <c r="AC58" s="43">
        <f>_xlfn.RANK.AVG(I58,B58:U58)</f>
        <v>5.5</v>
      </c>
      <c r="AD58" s="43">
        <f>_xlfn.RANK.AVG(J58,B58:U58)</f>
        <v>5.5</v>
      </c>
      <c r="AE58" s="43">
        <f>_xlfn.RANK.AVG(K58,B58:U58)</f>
        <v>5.5</v>
      </c>
      <c r="AF58" s="43">
        <f>_xlfn.RANK.AVG(L58,B58:U58)</f>
        <v>5.5</v>
      </c>
      <c r="AG58" s="43">
        <f>_xlfn.RANK.AVG(M58,B58:U58)</f>
        <v>12.5</v>
      </c>
      <c r="AH58" s="43">
        <f>_xlfn.RANK.AVG(N58,B58:U58)</f>
        <v>12.5</v>
      </c>
      <c r="AI58" s="43">
        <f>_xlfn.RANK.AVG(O58,B58:U58)</f>
        <v>12.5</v>
      </c>
      <c r="AJ58" s="43">
        <f>_xlfn.RANK.AVG(P58,B58:U58)</f>
        <v>12.5</v>
      </c>
      <c r="AK58" s="43">
        <f>_xlfn.RANK.AVG(Q58,B58:U58)</f>
        <v>5.5</v>
      </c>
      <c r="AL58" s="43">
        <f>_xlfn.RANK.AVG(R58,B58:U58)</f>
        <v>5.5</v>
      </c>
      <c r="AM58" s="43">
        <f>_xlfn.RANK.AVG(S58,B58:U58)</f>
        <v>5.5</v>
      </c>
      <c r="AN58" s="43">
        <f>_xlfn.RANK.AVG(T58,B58:U58)</f>
        <v>5.5</v>
      </c>
      <c r="AO58" s="43">
        <f>_xlfn.RANK.AVG(U58,B58:U58)</f>
        <v>5.5</v>
      </c>
    </row>
    <row r="59" spans="1:41" x14ac:dyDescent="0.25">
      <c r="A59" s="58" t="s">
        <v>2</v>
      </c>
      <c r="B59" s="46">
        <v>0.54661000000000004</v>
      </c>
      <c r="C59" s="46">
        <v>0.55508500000000005</v>
      </c>
      <c r="D59" s="46">
        <v>0.52824899999999997</v>
      </c>
      <c r="E59" s="46">
        <v>0.55084699999999998</v>
      </c>
      <c r="F59" s="46">
        <v>0.59463299999999997</v>
      </c>
      <c r="G59" s="46">
        <v>0.58474599999999999</v>
      </c>
      <c r="H59" s="46">
        <v>0.57062100000000004</v>
      </c>
      <c r="I59" s="46">
        <v>0.58615799999999996</v>
      </c>
      <c r="J59" s="46">
        <v>0.54802300000000004</v>
      </c>
      <c r="K59" s="46">
        <v>0.53389799999999998</v>
      </c>
      <c r="L59" s="46">
        <v>0.53107300000000002</v>
      </c>
      <c r="M59" s="46">
        <v>0.51694899999999999</v>
      </c>
      <c r="N59" s="46">
        <v>0.52966100000000005</v>
      </c>
      <c r="O59" s="46">
        <v>0.50988699999999998</v>
      </c>
      <c r="P59" s="46">
        <v>0.53672299999999995</v>
      </c>
      <c r="Q59" s="46">
        <v>0.55932199999999999</v>
      </c>
      <c r="R59" s="46">
        <v>0.56497200000000003</v>
      </c>
      <c r="S59" s="46">
        <v>0.56920899999999996</v>
      </c>
      <c r="T59" s="46">
        <v>0.61299400000000004</v>
      </c>
      <c r="U59" s="65">
        <v>0.62005600000000005</v>
      </c>
      <c r="V59" s="43">
        <f t="shared" ref="V59:V62" si="79">_xlfn.RANK.AVG(B59,B59:U59)</f>
        <v>13</v>
      </c>
      <c r="W59" s="43">
        <f t="shared" ref="W59:W62" si="80">_xlfn.RANK.AVG(C59,B59:U59)</f>
        <v>10</v>
      </c>
      <c r="X59" s="43">
        <f t="shared" ref="X59:X62" si="81">_xlfn.RANK.AVG(D59,B59:U59)</f>
        <v>18</v>
      </c>
      <c r="Y59" s="43">
        <f t="shared" ref="Y59:Y62" si="82">_xlfn.RANK.AVG(E59,B59:U59)</f>
        <v>11</v>
      </c>
      <c r="Z59" s="43">
        <f t="shared" ref="Z59:Z62" si="83">_xlfn.RANK.AVG(F59,B59:U59)</f>
        <v>3</v>
      </c>
      <c r="AA59" s="43">
        <f t="shared" ref="AA59:AA62" si="84">_xlfn.RANK.AVG(G59,B59:U59)</f>
        <v>5</v>
      </c>
      <c r="AB59" s="43">
        <f t="shared" ref="AB59:AB62" si="85">_xlfn.RANK.AVG(H59,B59:U59)</f>
        <v>6</v>
      </c>
      <c r="AC59" s="43">
        <f t="shared" ref="AC59:AC62" si="86">_xlfn.RANK.AVG(I59,B59:U59)</f>
        <v>4</v>
      </c>
      <c r="AD59" s="43">
        <f t="shared" ref="AD59:AD62" si="87">_xlfn.RANK.AVG(J59,B59:U59)</f>
        <v>12</v>
      </c>
      <c r="AE59" s="43">
        <f t="shared" ref="AE59:AE62" si="88">_xlfn.RANK.AVG(K59,B59:U59)</f>
        <v>15</v>
      </c>
      <c r="AF59" s="43">
        <f t="shared" ref="AF59:AF62" si="89">_xlfn.RANK.AVG(L59,B59:U59)</f>
        <v>16</v>
      </c>
      <c r="AG59" s="43">
        <f t="shared" ref="AG59:AG62" si="90">_xlfn.RANK.AVG(M59,B59:U59)</f>
        <v>19</v>
      </c>
      <c r="AH59" s="43">
        <f t="shared" ref="AH59:AH62" si="91">_xlfn.RANK.AVG(N59,B59:U59)</f>
        <v>17</v>
      </c>
      <c r="AI59" s="43">
        <f t="shared" ref="AI59:AI62" si="92">_xlfn.RANK.AVG(O59,B59:U59)</f>
        <v>20</v>
      </c>
      <c r="AJ59" s="43">
        <f t="shared" ref="AJ59:AJ62" si="93">_xlfn.RANK.AVG(P59,B59:U59)</f>
        <v>14</v>
      </c>
      <c r="AK59" s="43">
        <f t="shared" ref="AK59:AK62" si="94">_xlfn.RANK.AVG(Q59,B59:U59)</f>
        <v>9</v>
      </c>
      <c r="AL59" s="43">
        <f t="shared" ref="AL59:AL62" si="95">_xlfn.RANK.AVG(R59,B59:U59)</f>
        <v>8</v>
      </c>
      <c r="AM59" s="43">
        <f t="shared" ref="AM59:AM62" si="96">_xlfn.RANK.AVG(S59,B59:U59)</f>
        <v>7</v>
      </c>
      <c r="AN59" s="43">
        <f t="shared" ref="AN59:AN62" si="97">_xlfn.RANK.AVG(T59,B59:U59)</f>
        <v>2</v>
      </c>
      <c r="AO59" s="43">
        <f t="shared" ref="AO59:AO62" si="98">_xlfn.RANK.AVG(U59,B59:U59)</f>
        <v>1</v>
      </c>
    </row>
    <row r="60" spans="1:41" x14ac:dyDescent="0.25">
      <c r="A60" s="58" t="s">
        <v>3</v>
      </c>
      <c r="B60" s="46">
        <v>0.88905999999999996</v>
      </c>
      <c r="C60" s="46">
        <v>0.913713</v>
      </c>
      <c r="D60" s="46">
        <v>0.90754999999999997</v>
      </c>
      <c r="E60" s="46">
        <v>0.90909099999999998</v>
      </c>
      <c r="F60" s="46">
        <v>0.91217300000000001</v>
      </c>
      <c r="G60" s="46">
        <v>0.91217300000000001</v>
      </c>
      <c r="H60" s="46">
        <v>0.913713</v>
      </c>
      <c r="I60" s="46">
        <v>0.910632</v>
      </c>
      <c r="J60" s="46">
        <v>0.90600899999999995</v>
      </c>
      <c r="K60" s="46">
        <v>0.90138700000000005</v>
      </c>
      <c r="L60" s="46">
        <v>0.90754999999999997</v>
      </c>
      <c r="M60" s="46">
        <v>0.90446800000000005</v>
      </c>
      <c r="N60" s="46">
        <v>0.90909099999999998</v>
      </c>
      <c r="O60" s="46">
        <v>0.91525400000000001</v>
      </c>
      <c r="P60" s="46">
        <v>0.91217300000000001</v>
      </c>
      <c r="Q60" s="46">
        <v>0.90754999999999997</v>
      </c>
      <c r="R60" s="46">
        <v>0.90909099999999998</v>
      </c>
      <c r="S60" s="46">
        <v>0.90909099999999998</v>
      </c>
      <c r="T60" s="46">
        <v>0.90292799999999995</v>
      </c>
      <c r="U60" s="65">
        <v>0.90138700000000005</v>
      </c>
      <c r="V60" s="43">
        <f t="shared" si="79"/>
        <v>20</v>
      </c>
      <c r="W60" s="43">
        <f t="shared" si="80"/>
        <v>2.5</v>
      </c>
      <c r="X60" s="43">
        <f t="shared" si="81"/>
        <v>13</v>
      </c>
      <c r="Y60" s="43">
        <f t="shared" si="82"/>
        <v>9.5</v>
      </c>
      <c r="Z60" s="43">
        <f t="shared" si="83"/>
        <v>5</v>
      </c>
      <c r="AA60" s="43">
        <f t="shared" si="84"/>
        <v>5</v>
      </c>
      <c r="AB60" s="43">
        <f t="shared" si="85"/>
        <v>2.5</v>
      </c>
      <c r="AC60" s="43">
        <f t="shared" si="86"/>
        <v>7</v>
      </c>
      <c r="AD60" s="43">
        <f t="shared" si="87"/>
        <v>15</v>
      </c>
      <c r="AE60" s="43">
        <f t="shared" si="88"/>
        <v>18.5</v>
      </c>
      <c r="AF60" s="43">
        <f t="shared" si="89"/>
        <v>13</v>
      </c>
      <c r="AG60" s="43">
        <f t="shared" si="90"/>
        <v>16</v>
      </c>
      <c r="AH60" s="43">
        <f t="shared" si="91"/>
        <v>9.5</v>
      </c>
      <c r="AI60" s="43">
        <f t="shared" si="92"/>
        <v>1</v>
      </c>
      <c r="AJ60" s="43">
        <f t="shared" si="93"/>
        <v>5</v>
      </c>
      <c r="AK60" s="43">
        <f t="shared" si="94"/>
        <v>13</v>
      </c>
      <c r="AL60" s="43">
        <f t="shared" si="95"/>
        <v>9.5</v>
      </c>
      <c r="AM60" s="43">
        <f t="shared" si="96"/>
        <v>9.5</v>
      </c>
      <c r="AN60" s="43">
        <f t="shared" si="97"/>
        <v>17</v>
      </c>
      <c r="AO60" s="43">
        <f t="shared" si="98"/>
        <v>18.5</v>
      </c>
    </row>
    <row r="61" spans="1:41" x14ac:dyDescent="0.25">
      <c r="A61" s="58" t="s">
        <v>4</v>
      </c>
      <c r="B61" s="46">
        <v>0.770455</v>
      </c>
      <c r="C61" s="46">
        <v>0.77954500000000004</v>
      </c>
      <c r="D61" s="46">
        <v>0.773864</v>
      </c>
      <c r="E61" s="46">
        <v>0.773864</v>
      </c>
      <c r="F61" s="46">
        <v>0.78636399999999995</v>
      </c>
      <c r="G61" s="46">
        <v>0.78068199999999999</v>
      </c>
      <c r="H61" s="46">
        <v>0.78295499999999996</v>
      </c>
      <c r="I61" s="46">
        <v>0.77272700000000005</v>
      </c>
      <c r="J61" s="46">
        <v>0.77613600000000005</v>
      </c>
      <c r="K61" s="46">
        <v>0.770455</v>
      </c>
      <c r="L61" s="46">
        <v>0.77727299999999999</v>
      </c>
      <c r="M61" s="46">
        <v>0.77500000000000002</v>
      </c>
      <c r="N61" s="46">
        <v>0.77272700000000005</v>
      </c>
      <c r="O61" s="46">
        <v>0.77613600000000005</v>
      </c>
      <c r="P61" s="46">
        <v>0.77272700000000005</v>
      </c>
      <c r="Q61" s="46">
        <v>0.76931799999999995</v>
      </c>
      <c r="R61" s="46">
        <v>0.76931799999999995</v>
      </c>
      <c r="S61" s="46">
        <v>0.76590899999999995</v>
      </c>
      <c r="T61" s="46">
        <v>0.773864</v>
      </c>
      <c r="U61" s="65">
        <v>0.78181800000000001</v>
      </c>
      <c r="V61" s="43">
        <f t="shared" si="79"/>
        <v>16.5</v>
      </c>
      <c r="W61" s="43">
        <f t="shared" si="80"/>
        <v>5</v>
      </c>
      <c r="X61" s="43">
        <f t="shared" si="81"/>
        <v>11</v>
      </c>
      <c r="Y61" s="43">
        <f t="shared" si="82"/>
        <v>11</v>
      </c>
      <c r="Z61" s="43">
        <f t="shared" si="83"/>
        <v>1</v>
      </c>
      <c r="AA61" s="43">
        <f t="shared" si="84"/>
        <v>4</v>
      </c>
      <c r="AB61" s="43">
        <f t="shared" si="85"/>
        <v>2</v>
      </c>
      <c r="AC61" s="43">
        <f t="shared" si="86"/>
        <v>14</v>
      </c>
      <c r="AD61" s="43">
        <f>_xlfn.RANK.AVG(J61,B61:U61)</f>
        <v>7.5</v>
      </c>
      <c r="AE61" s="43">
        <f t="shared" si="88"/>
        <v>16.5</v>
      </c>
      <c r="AF61" s="43">
        <f t="shared" si="89"/>
        <v>6</v>
      </c>
      <c r="AG61" s="43">
        <f t="shared" si="90"/>
        <v>9</v>
      </c>
      <c r="AH61" s="43">
        <f t="shared" si="91"/>
        <v>14</v>
      </c>
      <c r="AI61" s="43">
        <f t="shared" si="92"/>
        <v>7.5</v>
      </c>
      <c r="AJ61" s="43">
        <f t="shared" si="93"/>
        <v>14</v>
      </c>
      <c r="AK61" s="43">
        <f t="shared" si="94"/>
        <v>18.5</v>
      </c>
      <c r="AL61" s="43">
        <f t="shared" si="95"/>
        <v>18.5</v>
      </c>
      <c r="AM61" s="43">
        <f t="shared" si="96"/>
        <v>20</v>
      </c>
      <c r="AN61" s="43">
        <f t="shared" si="97"/>
        <v>11</v>
      </c>
      <c r="AO61" s="43">
        <f t="shared" si="98"/>
        <v>3</v>
      </c>
    </row>
    <row r="62" spans="1:41" x14ac:dyDescent="0.25">
      <c r="A62" s="59" t="s">
        <v>5</v>
      </c>
      <c r="B62" s="46">
        <v>0.65113600000000005</v>
      </c>
      <c r="C62" s="46">
        <v>0.74886399999999997</v>
      </c>
      <c r="D62" s="46">
        <v>0.75113600000000003</v>
      </c>
      <c r="E62" s="46">
        <v>0.73863599999999996</v>
      </c>
      <c r="F62" s="46">
        <v>0.746591</v>
      </c>
      <c r="G62" s="46">
        <v>0.73636400000000002</v>
      </c>
      <c r="H62" s="46">
        <v>0.73636400000000002</v>
      </c>
      <c r="I62" s="46">
        <v>0.74431800000000004</v>
      </c>
      <c r="J62" s="46">
        <v>0.74318200000000001</v>
      </c>
      <c r="K62" s="46">
        <v>0.74090900000000004</v>
      </c>
      <c r="L62" s="46">
        <v>0.73977300000000001</v>
      </c>
      <c r="M62" s="46">
        <v>0.73750000000000004</v>
      </c>
      <c r="N62" s="46">
        <v>0.73863599999999996</v>
      </c>
      <c r="O62" s="46">
        <v>0.73977300000000001</v>
      </c>
      <c r="P62" s="46">
        <v>0.74090900000000004</v>
      </c>
      <c r="Q62" s="46">
        <v>0.74545499999999998</v>
      </c>
      <c r="R62" s="46">
        <v>0.74318200000000001</v>
      </c>
      <c r="S62" s="46">
        <v>0.74318200000000001</v>
      </c>
      <c r="T62" s="46">
        <v>0.73863599999999996</v>
      </c>
      <c r="U62" s="65">
        <v>0.73636400000000002</v>
      </c>
      <c r="V62" s="43">
        <f t="shared" si="79"/>
        <v>20</v>
      </c>
      <c r="W62" s="43">
        <f t="shared" si="80"/>
        <v>2</v>
      </c>
      <c r="X62" s="43">
        <f t="shared" si="81"/>
        <v>1</v>
      </c>
      <c r="Y62" s="43">
        <f t="shared" si="82"/>
        <v>14</v>
      </c>
      <c r="Z62" s="43">
        <f t="shared" si="83"/>
        <v>3</v>
      </c>
      <c r="AA62" s="43">
        <f t="shared" si="84"/>
        <v>18</v>
      </c>
      <c r="AB62" s="43">
        <f t="shared" si="85"/>
        <v>18</v>
      </c>
      <c r="AC62" s="43">
        <f t="shared" si="86"/>
        <v>5</v>
      </c>
      <c r="AD62" s="43">
        <f t="shared" si="87"/>
        <v>7</v>
      </c>
      <c r="AE62" s="43">
        <f t="shared" si="88"/>
        <v>9.5</v>
      </c>
      <c r="AF62" s="43">
        <f t="shared" si="89"/>
        <v>11.5</v>
      </c>
      <c r="AG62" s="43">
        <f t="shared" si="90"/>
        <v>16</v>
      </c>
      <c r="AH62" s="43">
        <f t="shared" si="91"/>
        <v>14</v>
      </c>
      <c r="AI62" s="43">
        <f t="shared" si="92"/>
        <v>11.5</v>
      </c>
      <c r="AJ62" s="43">
        <f t="shared" si="93"/>
        <v>9.5</v>
      </c>
      <c r="AK62" s="43">
        <f t="shared" si="94"/>
        <v>4</v>
      </c>
      <c r="AL62" s="43">
        <f t="shared" si="95"/>
        <v>7</v>
      </c>
      <c r="AM62" s="43">
        <f t="shared" si="96"/>
        <v>7</v>
      </c>
      <c r="AN62" s="43">
        <f t="shared" si="97"/>
        <v>14</v>
      </c>
      <c r="AO62" s="43">
        <f t="shared" si="98"/>
        <v>18</v>
      </c>
    </row>
    <row r="63" spans="1:41" x14ac:dyDescent="0.25">
      <c r="A63" s="60" t="s">
        <v>32</v>
      </c>
      <c r="B63" s="64">
        <f t="shared" ref="B63:AO63" si="99">AVERAGE(B58:B62)</f>
        <v>0.71705660000000004</v>
      </c>
      <c r="C63" s="64">
        <f t="shared" si="99"/>
        <v>0.74861719999999998</v>
      </c>
      <c r="D63" s="64">
        <f t="shared" si="99"/>
        <v>0.74270919999999996</v>
      </c>
      <c r="E63" s="64">
        <f t="shared" si="99"/>
        <v>0.7458612</v>
      </c>
      <c r="F63" s="64">
        <f t="shared" si="99"/>
        <v>0.76042279999999995</v>
      </c>
      <c r="G63" s="64">
        <f t="shared" si="99"/>
        <v>0.75499080000000007</v>
      </c>
      <c r="H63" s="64">
        <f t="shared" si="99"/>
        <v>0.75347779999999998</v>
      </c>
      <c r="I63" s="64">
        <f t="shared" si="99"/>
        <v>0.75551420000000002</v>
      </c>
      <c r="J63" s="64">
        <f t="shared" si="99"/>
        <v>0.7474172</v>
      </c>
      <c r="K63" s="64">
        <f t="shared" si="99"/>
        <v>0.7420770000000001</v>
      </c>
      <c r="L63" s="64">
        <f t="shared" si="99"/>
        <v>0.74388100000000001</v>
      </c>
      <c r="M63" s="64">
        <f t="shared" si="99"/>
        <v>0.73925599999999991</v>
      </c>
      <c r="N63" s="64">
        <f t="shared" si="99"/>
        <v>0.74249560000000003</v>
      </c>
      <c r="O63" s="64">
        <f t="shared" si="99"/>
        <v>0.74068260000000008</v>
      </c>
      <c r="P63" s="64">
        <f t="shared" si="99"/>
        <v>0.74497900000000006</v>
      </c>
      <c r="Q63" s="64">
        <f t="shared" si="99"/>
        <v>0.74907619999999997</v>
      </c>
      <c r="R63" s="64">
        <f t="shared" si="99"/>
        <v>0.75005980000000005</v>
      </c>
      <c r="S63" s="64">
        <f t="shared" si="99"/>
        <v>0.75022540000000004</v>
      </c>
      <c r="T63" s="64">
        <f t="shared" si="99"/>
        <v>0.75843159999999998</v>
      </c>
      <c r="U63" s="64">
        <f t="shared" si="99"/>
        <v>0.76067220000000002</v>
      </c>
      <c r="V63" s="44">
        <f t="shared" si="99"/>
        <v>17.899999999999999</v>
      </c>
      <c r="W63" s="44">
        <f t="shared" si="99"/>
        <v>7.7</v>
      </c>
      <c r="X63" s="44">
        <f t="shared" si="99"/>
        <v>12.2</v>
      </c>
      <c r="Y63" s="44">
        <f t="shared" si="99"/>
        <v>12.5</v>
      </c>
      <c r="Z63" s="44">
        <f t="shared" si="99"/>
        <v>5.4</v>
      </c>
      <c r="AA63" s="44">
        <f t="shared" si="99"/>
        <v>9.6</v>
      </c>
      <c r="AB63" s="44">
        <f t="shared" si="99"/>
        <v>6.8</v>
      </c>
      <c r="AC63" s="44">
        <f t="shared" si="99"/>
        <v>7.1</v>
      </c>
      <c r="AD63" s="44">
        <f t="shared" si="99"/>
        <v>9.4</v>
      </c>
      <c r="AE63" s="44">
        <f t="shared" si="99"/>
        <v>13</v>
      </c>
      <c r="AF63" s="44">
        <f t="shared" si="99"/>
        <v>10.4</v>
      </c>
      <c r="AG63" s="44">
        <f t="shared" si="99"/>
        <v>14.5</v>
      </c>
      <c r="AH63" s="44">
        <f t="shared" si="99"/>
        <v>13.4</v>
      </c>
      <c r="AI63" s="44">
        <f t="shared" si="99"/>
        <v>10.5</v>
      </c>
      <c r="AJ63" s="44">
        <f t="shared" si="99"/>
        <v>11</v>
      </c>
      <c r="AK63" s="44">
        <f t="shared" si="99"/>
        <v>10</v>
      </c>
      <c r="AL63" s="44">
        <f t="shared" si="99"/>
        <v>9.6999999999999993</v>
      </c>
      <c r="AM63" s="44">
        <f t="shared" si="99"/>
        <v>9.8000000000000007</v>
      </c>
      <c r="AN63" s="44">
        <f t="shared" si="99"/>
        <v>9.9</v>
      </c>
      <c r="AO63" s="44">
        <f t="shared" si="99"/>
        <v>9.1999999999999993</v>
      </c>
    </row>
    <row r="64" spans="1:41" x14ac:dyDescent="0.25">
      <c r="A64" s="51" t="s">
        <v>41</v>
      </c>
      <c r="B64" s="42">
        <f t="shared" ref="B64:K64" si="100">V63</f>
        <v>17.899999999999999</v>
      </c>
      <c r="C64" s="42">
        <f t="shared" si="100"/>
        <v>7.7</v>
      </c>
      <c r="D64" s="42">
        <f t="shared" si="100"/>
        <v>12.2</v>
      </c>
      <c r="E64" s="42">
        <f t="shared" si="100"/>
        <v>12.5</v>
      </c>
      <c r="F64" s="42">
        <f t="shared" si="100"/>
        <v>5.4</v>
      </c>
      <c r="G64" s="42">
        <f t="shared" si="100"/>
        <v>9.6</v>
      </c>
      <c r="H64" s="42">
        <f t="shared" si="100"/>
        <v>6.8</v>
      </c>
      <c r="I64" s="42">
        <f t="shared" si="100"/>
        <v>7.1</v>
      </c>
      <c r="J64" s="42">
        <f t="shared" si="100"/>
        <v>9.4</v>
      </c>
      <c r="K64" s="42">
        <f t="shared" si="100"/>
        <v>13</v>
      </c>
      <c r="L64" s="42">
        <f t="shared" ref="L64:U64" si="101">AF63</f>
        <v>10.4</v>
      </c>
      <c r="M64" s="42">
        <f t="shared" si="101"/>
        <v>14.5</v>
      </c>
      <c r="N64" s="42">
        <f t="shared" si="101"/>
        <v>13.4</v>
      </c>
      <c r="O64" s="42">
        <f t="shared" si="101"/>
        <v>10.5</v>
      </c>
      <c r="P64" s="42">
        <f t="shared" si="101"/>
        <v>11</v>
      </c>
      <c r="Q64" s="42">
        <f t="shared" si="101"/>
        <v>10</v>
      </c>
      <c r="R64" s="42">
        <f t="shared" si="101"/>
        <v>9.6999999999999993</v>
      </c>
      <c r="S64" s="42">
        <f t="shared" si="101"/>
        <v>9.8000000000000007</v>
      </c>
      <c r="T64" s="42">
        <f t="shared" si="101"/>
        <v>9.9</v>
      </c>
      <c r="U64" s="42">
        <f t="shared" si="101"/>
        <v>9.1999999999999993</v>
      </c>
    </row>
    <row r="65" spans="1:21" x14ac:dyDescent="0.25">
      <c r="A65" s="22" t="s">
        <v>46</v>
      </c>
      <c r="B65" s="43">
        <f>_xlfn.RANK.AVG(B63,B63:U63)</f>
        <v>20</v>
      </c>
      <c r="C65" s="43">
        <f>_xlfn.RANK.AVG(C63,B63:U63)</f>
        <v>10</v>
      </c>
      <c r="D65" s="43">
        <f>_xlfn.RANK.AVG(D63,B63:U63)</f>
        <v>15</v>
      </c>
      <c r="E65" s="43">
        <f>_xlfn.RANK.AVG(E63,B63:U63)</f>
        <v>12</v>
      </c>
      <c r="F65" s="43">
        <f>_xlfn.RANK.AVG(F63,B63:U63)</f>
        <v>2</v>
      </c>
      <c r="G65" s="43">
        <f>_xlfn.RANK.AVG(G63,B63:U63)</f>
        <v>5</v>
      </c>
      <c r="H65" s="43">
        <f>_xlfn.RANK.AVG(H63,B63:U63)</f>
        <v>6</v>
      </c>
      <c r="I65" s="43">
        <f>_xlfn.RANK.AVG(I63,B63:U63)</f>
        <v>4</v>
      </c>
      <c r="J65" s="43">
        <f>_xlfn.RANK.AVG(J63,B63:U63)</f>
        <v>11</v>
      </c>
      <c r="K65" s="43">
        <f>_xlfn.RANK.AVG(K63,B63:U63)</f>
        <v>17</v>
      </c>
      <c r="L65" s="43">
        <f>_xlfn.RANK.AVG(L63,B63:U63)</f>
        <v>14</v>
      </c>
      <c r="M65" s="43">
        <f>_xlfn.RANK.AVG(M63,B63:U63)</f>
        <v>19</v>
      </c>
      <c r="N65" s="43">
        <f>_xlfn.RANK.AVG(N63,B63:U63)</f>
        <v>16</v>
      </c>
      <c r="O65" s="43">
        <f>_xlfn.RANK.AVG(O63,B63:U63)</f>
        <v>18</v>
      </c>
      <c r="P65" s="43">
        <f>_xlfn.RANK.AVG(P63,B63:U63)</f>
        <v>13</v>
      </c>
      <c r="Q65" s="43">
        <f>_xlfn.RANK.AVG(Q63,B63:U63)</f>
        <v>9</v>
      </c>
      <c r="R65" s="43">
        <f>_xlfn.RANK.AVG(R63,B63:U63)</f>
        <v>8</v>
      </c>
      <c r="S65" s="43">
        <f>_xlfn.RANK.AVG(S63,B63:U63)</f>
        <v>7</v>
      </c>
      <c r="T65" s="43">
        <f>_xlfn.RANK.AVG(T63,B63:U63)</f>
        <v>3</v>
      </c>
      <c r="U65" s="43">
        <f>_xlfn.RANK.AVG(U63,B63:U63)</f>
        <v>1</v>
      </c>
    </row>
    <row r="66" spans="1:21" x14ac:dyDescent="0.25">
      <c r="A66" s="22" t="s">
        <v>48</v>
      </c>
      <c r="B66" s="43">
        <f>_xlfn.RANK.AVG(B64,B64:U64)</f>
        <v>1</v>
      </c>
      <c r="C66" s="43">
        <f>_xlfn.RANK.AVG(C64,B64:U64)</f>
        <v>17</v>
      </c>
      <c r="D66" s="43">
        <f>_xlfn.RANK.AVG(D64,B64:U64)</f>
        <v>6</v>
      </c>
      <c r="E66" s="43">
        <f>_xlfn.RANK.AVG(E64,B64:U64)</f>
        <v>5</v>
      </c>
      <c r="F66" s="43">
        <f>_xlfn.RANK.AVG(F64,B64:U64)</f>
        <v>20</v>
      </c>
      <c r="G66" s="43">
        <f>_xlfn.RANK.AVG(G64,B64:U64)</f>
        <v>14</v>
      </c>
      <c r="H66" s="43">
        <f>_xlfn.RANK.AVG(H64,B64:U64)</f>
        <v>19</v>
      </c>
      <c r="I66" s="43">
        <f>_xlfn.RANK.AVG(I64,B64:U64)</f>
        <v>18</v>
      </c>
      <c r="J66" s="43">
        <f>_xlfn.RANK.AVG(J64,B64:U64)</f>
        <v>15</v>
      </c>
      <c r="K66" s="43">
        <f>_xlfn.RANK.AVG(K64,B64:U64)</f>
        <v>4</v>
      </c>
      <c r="L66" s="43">
        <f>_xlfn.RANK.AVG(L64,B64:U64)</f>
        <v>9</v>
      </c>
      <c r="M66" s="43">
        <f>_xlfn.RANK.AVG(M64,B64:U64)</f>
        <v>2</v>
      </c>
      <c r="N66" s="43">
        <f>_xlfn.RANK.AVG(N64,B64:U64)</f>
        <v>3</v>
      </c>
      <c r="O66" s="43">
        <f>_xlfn.RANK.AVG(O64,B64:U64)</f>
        <v>8</v>
      </c>
      <c r="P66" s="43">
        <f>_xlfn.RANK.AVG(P64,B64:U64)</f>
        <v>7</v>
      </c>
      <c r="Q66" s="43">
        <f>_xlfn.RANK.AVG(Q64,B64:U64)</f>
        <v>10</v>
      </c>
      <c r="R66" s="43">
        <f>_xlfn.RANK.AVG(R64,B64:U64)</f>
        <v>13</v>
      </c>
      <c r="S66" s="43">
        <f>_xlfn.RANK.AVG(S64,B64:U64)</f>
        <v>12</v>
      </c>
      <c r="T66" s="43">
        <f>_xlfn.RANK.AVG(T64,B64:U64)</f>
        <v>11</v>
      </c>
      <c r="U66" s="43">
        <f>_xlfn.RANK.AVG(U64,B64:U64)</f>
        <v>16</v>
      </c>
    </row>
    <row r="81" spans="10:10" x14ac:dyDescent="0.25">
      <c r="J81" s="53"/>
    </row>
    <row r="82" spans="10:10" x14ac:dyDescent="0.25">
      <c r="J82" s="54"/>
    </row>
    <row r="83" spans="10:10" ht="15" customHeight="1" x14ac:dyDescent="0.25">
      <c r="J83" s="54"/>
    </row>
    <row r="84" spans="10:10" x14ac:dyDescent="0.25">
      <c r="J84" s="54"/>
    </row>
    <row r="85" spans="10:10" x14ac:dyDescent="0.25">
      <c r="J85" s="54"/>
    </row>
    <row r="86" spans="10:10" x14ac:dyDescent="0.25">
      <c r="J86" s="54"/>
    </row>
    <row r="87" spans="10:10" x14ac:dyDescent="0.25">
      <c r="J87" s="54"/>
    </row>
  </sheetData>
  <mergeCells count="5">
    <mergeCell ref="A15:BI15"/>
    <mergeCell ref="A41:G41"/>
    <mergeCell ref="A29:U29"/>
    <mergeCell ref="A1:AE1"/>
    <mergeCell ref="A56:AO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zoomScale="70" zoomScaleNormal="70" workbookViewId="0">
      <selection activeCell="A29" sqref="A29:U29"/>
    </sheetView>
  </sheetViews>
  <sheetFormatPr defaultRowHeight="15" x14ac:dyDescent="0.25"/>
  <cols>
    <col min="1" max="1" width="23.28515625" customWidth="1"/>
    <col min="6" max="6" width="9.140625" customWidth="1"/>
    <col min="7" max="7" width="9.7109375" customWidth="1"/>
    <col min="21" max="21" width="9.140625" customWidth="1"/>
  </cols>
  <sheetData>
    <row r="1" spans="1:33" ht="23.25" x14ac:dyDescent="0.35">
      <c r="A1" s="104" t="s">
        <v>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 t="s">
        <v>76</v>
      </c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28"/>
      <c r="AG1" s="28"/>
    </row>
    <row r="2" spans="1:33" ht="23.25" x14ac:dyDescent="0.35">
      <c r="A2" s="110" t="s">
        <v>75</v>
      </c>
      <c r="B2" s="111" t="s">
        <v>13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28"/>
      <c r="AG2" s="28"/>
    </row>
    <row r="3" spans="1:33" ht="17.25" customHeight="1" x14ac:dyDescent="0.25">
      <c r="A3" s="110"/>
      <c r="B3" s="109">
        <v>1</v>
      </c>
      <c r="C3" s="109">
        <v>3</v>
      </c>
      <c r="D3" s="109">
        <v>5</v>
      </c>
      <c r="E3" s="109">
        <v>7</v>
      </c>
      <c r="F3" s="109">
        <v>9</v>
      </c>
      <c r="G3" s="109">
        <v>11</v>
      </c>
      <c r="H3" s="109">
        <v>13</v>
      </c>
      <c r="I3" s="109">
        <v>15</v>
      </c>
      <c r="J3" s="109">
        <v>17</v>
      </c>
      <c r="K3" s="109">
        <v>19</v>
      </c>
      <c r="L3" s="109">
        <v>21</v>
      </c>
      <c r="M3" s="109">
        <v>23</v>
      </c>
      <c r="N3" s="109">
        <v>25</v>
      </c>
      <c r="O3" s="109">
        <v>27</v>
      </c>
      <c r="P3" s="109">
        <v>29</v>
      </c>
      <c r="Q3" s="109">
        <v>1</v>
      </c>
      <c r="R3" s="109">
        <v>3</v>
      </c>
      <c r="S3" s="109">
        <v>5</v>
      </c>
      <c r="T3" s="109">
        <v>7</v>
      </c>
      <c r="U3" s="109">
        <v>9</v>
      </c>
      <c r="V3" s="109">
        <v>11</v>
      </c>
      <c r="W3" s="109">
        <v>13</v>
      </c>
      <c r="X3" s="109">
        <v>15</v>
      </c>
      <c r="Y3" s="109">
        <v>17</v>
      </c>
      <c r="Z3" s="109">
        <v>19</v>
      </c>
      <c r="AA3" s="109">
        <v>21</v>
      </c>
      <c r="AB3" s="109">
        <v>23</v>
      </c>
      <c r="AC3" s="109">
        <v>25</v>
      </c>
      <c r="AD3" s="109">
        <v>27</v>
      </c>
      <c r="AE3" s="109">
        <v>29</v>
      </c>
    </row>
    <row r="4" spans="1:33" x14ac:dyDescent="0.25">
      <c r="A4" s="112" t="s">
        <v>1</v>
      </c>
      <c r="B4" s="114">
        <v>0.78983499999999995</v>
      </c>
      <c r="C4" s="78">
        <v>0.78708800000000001</v>
      </c>
      <c r="D4" s="78">
        <v>0.788462</v>
      </c>
      <c r="E4" s="78">
        <v>0.77884600000000004</v>
      </c>
      <c r="F4" s="78">
        <v>0.77609899999999998</v>
      </c>
      <c r="G4" s="78">
        <v>0.76373599999999997</v>
      </c>
      <c r="H4" s="78">
        <v>0.75961500000000004</v>
      </c>
      <c r="I4" s="78">
        <v>0.76236300000000001</v>
      </c>
      <c r="J4" s="78">
        <v>0.75961500000000004</v>
      </c>
      <c r="K4" s="78">
        <v>0.75961500000000004</v>
      </c>
      <c r="L4" s="78">
        <v>0.76098900000000003</v>
      </c>
      <c r="M4" s="78">
        <v>0.76098900000000003</v>
      </c>
      <c r="N4" s="78">
        <v>0.76098900000000003</v>
      </c>
      <c r="O4" s="78">
        <v>0.76236300000000001</v>
      </c>
      <c r="P4" s="78">
        <v>0.76236300000000001</v>
      </c>
      <c r="Q4" s="23">
        <f>_xlfn.RANK.AVG(B4,B4:P4)</f>
        <v>1</v>
      </c>
      <c r="R4" s="23">
        <f>_xlfn.RANK.AVG(C4,B4:P4)</f>
        <v>3</v>
      </c>
      <c r="S4" s="23">
        <f>_xlfn.RANK.AVG(D4,B4:P4)</f>
        <v>2</v>
      </c>
      <c r="T4" s="23">
        <f>_xlfn.RANK.AVG(E4,B4:P4)</f>
        <v>4</v>
      </c>
      <c r="U4" s="23">
        <f>_xlfn.RANK.AVG(F4,B4:P4)</f>
        <v>5</v>
      </c>
      <c r="V4" s="23">
        <f>_xlfn.RANK.AVG(G4,B4:P4)</f>
        <v>6</v>
      </c>
      <c r="W4" s="23">
        <f>_xlfn.RANK.AVG(H4,B4:P4)</f>
        <v>14</v>
      </c>
      <c r="X4" s="23">
        <f>_xlfn.RANK.AVG(I4,B4:P4)</f>
        <v>8</v>
      </c>
      <c r="Y4" s="23">
        <f>_xlfn.RANK.AVG(J4,B4:P4)</f>
        <v>14</v>
      </c>
      <c r="Z4" s="23">
        <f>_xlfn.RANK.AVG(K4,B4:P4)</f>
        <v>14</v>
      </c>
      <c r="AA4" s="23">
        <f>_xlfn.RANK.AVG(L4,B4:P4)</f>
        <v>11</v>
      </c>
      <c r="AB4" s="23">
        <f>_xlfn.RANK.AVG(M4,B4:P4)</f>
        <v>11</v>
      </c>
      <c r="AC4" s="23">
        <f>_xlfn.RANK.AVG(N4,B4:P4)</f>
        <v>11</v>
      </c>
      <c r="AD4" s="23">
        <f>_xlfn.RANK.AVG(O4,B4:P4)</f>
        <v>8</v>
      </c>
      <c r="AE4" s="23">
        <f>_xlfn.RANK.AVG(P4,B4:P4)</f>
        <v>8</v>
      </c>
    </row>
    <row r="5" spans="1:33" x14ac:dyDescent="0.25">
      <c r="A5" s="13" t="s">
        <v>2</v>
      </c>
      <c r="B5" s="114">
        <v>0.62570599999999998</v>
      </c>
      <c r="C5" s="78">
        <v>0.617232</v>
      </c>
      <c r="D5" s="78">
        <v>0.617232</v>
      </c>
      <c r="E5" s="78">
        <v>0.617232</v>
      </c>
      <c r="F5" s="78">
        <v>0.617232</v>
      </c>
      <c r="G5" s="78">
        <v>0.63983100000000004</v>
      </c>
      <c r="H5" s="78">
        <v>0.64124300000000001</v>
      </c>
      <c r="I5" s="78">
        <v>0.658192</v>
      </c>
      <c r="J5" s="78">
        <v>0.65395499999999995</v>
      </c>
      <c r="K5" s="78">
        <v>0.64830500000000002</v>
      </c>
      <c r="L5" s="78">
        <v>0.64689300000000005</v>
      </c>
      <c r="M5" s="78">
        <v>0.64689300000000005</v>
      </c>
      <c r="N5" s="78">
        <v>0.63135600000000003</v>
      </c>
      <c r="O5" s="78">
        <v>0.62570599999999998</v>
      </c>
      <c r="P5" s="78">
        <v>0.63135600000000003</v>
      </c>
      <c r="Q5" s="23">
        <f>_xlfn.RANK.AVG(B5,B5:P5)</f>
        <v>10.5</v>
      </c>
      <c r="R5" s="23">
        <f>_xlfn.RANK.AVG(C5,B5:P5)</f>
        <v>13.5</v>
      </c>
      <c r="S5" s="23">
        <f>_xlfn.RANK.AVG(D5,B5:P5)</f>
        <v>13.5</v>
      </c>
      <c r="T5" s="23">
        <f>_xlfn.RANK.AVG(E5,B5:P5)</f>
        <v>13.5</v>
      </c>
      <c r="U5" s="23">
        <f>_xlfn.RANK.AVG(F5,B5:P5)</f>
        <v>13.5</v>
      </c>
      <c r="V5" s="23">
        <f>_xlfn.RANK.AVG(G5,B5:P5)</f>
        <v>7</v>
      </c>
      <c r="W5" s="23">
        <f>_xlfn.RANK.AVG(H5,B5:P5)</f>
        <v>6</v>
      </c>
      <c r="X5" s="23">
        <f>_xlfn.RANK.AVG(I5,B5:P5)</f>
        <v>1</v>
      </c>
      <c r="Y5" s="23">
        <f>_xlfn.RANK.AVG(J5,B5:P5)</f>
        <v>2</v>
      </c>
      <c r="Z5" s="23">
        <f>_xlfn.RANK.AVG(K5,B5:P5)</f>
        <v>3</v>
      </c>
      <c r="AA5" s="23">
        <f>_xlfn.RANK.AVG(L5,B5:P5)</f>
        <v>4.5</v>
      </c>
      <c r="AB5" s="23">
        <f>_xlfn.RANK.AVG(M5,B5:P5)</f>
        <v>4.5</v>
      </c>
      <c r="AC5" s="23">
        <f>_xlfn.RANK.AVG(N5,B5:P5)</f>
        <v>8.5</v>
      </c>
      <c r="AD5" s="23">
        <f>_xlfn.RANK.AVG(O5,B5:P5)</f>
        <v>10.5</v>
      </c>
      <c r="AE5" s="23">
        <f>_xlfn.RANK.AVG(P5,B5:P5)</f>
        <v>8.5</v>
      </c>
    </row>
    <row r="6" spans="1:33" x14ac:dyDescent="0.25">
      <c r="A6" s="13" t="s">
        <v>3</v>
      </c>
      <c r="B6" s="114">
        <v>0.91525400000000001</v>
      </c>
      <c r="C6" s="78">
        <v>0.91525400000000001</v>
      </c>
      <c r="D6" s="78">
        <v>0.91987699999999994</v>
      </c>
      <c r="E6" s="78">
        <v>0.91679500000000003</v>
      </c>
      <c r="F6" s="78">
        <v>0.913713</v>
      </c>
      <c r="G6" s="78">
        <v>0.91679500000000003</v>
      </c>
      <c r="H6" s="78">
        <v>0.91833600000000004</v>
      </c>
      <c r="I6" s="78">
        <v>0.91833600000000004</v>
      </c>
      <c r="J6" s="78">
        <v>0.91217300000000001</v>
      </c>
      <c r="K6" s="78">
        <v>0.91679500000000003</v>
      </c>
      <c r="L6" s="78">
        <v>0.91679500000000003</v>
      </c>
      <c r="M6" s="78">
        <v>0.910632</v>
      </c>
      <c r="N6" s="78">
        <v>0.910632</v>
      </c>
      <c r="O6" s="78">
        <v>0.90909099999999998</v>
      </c>
      <c r="P6" s="78">
        <v>0.90909099999999998</v>
      </c>
      <c r="Q6" s="23">
        <f>_xlfn.RANK.AVG(B6,B6:P6)</f>
        <v>8.5</v>
      </c>
      <c r="R6" s="23">
        <f>_xlfn.RANK.AVG(C6,B6:P6)</f>
        <v>8.5</v>
      </c>
      <c r="S6" s="23">
        <f>_xlfn.RANK.AVG(D6,B6:P6)</f>
        <v>1</v>
      </c>
      <c r="T6" s="23">
        <f>_xlfn.RANK.AVG(E6,B6:P6)</f>
        <v>5.5</v>
      </c>
      <c r="U6" s="23">
        <f>_xlfn.RANK.AVG(F6,B6:P6)</f>
        <v>10</v>
      </c>
      <c r="V6" s="23">
        <f>_xlfn.RANK.AVG(G6,B6:P6)</f>
        <v>5.5</v>
      </c>
      <c r="W6" s="23">
        <f>_xlfn.RANK.AVG(H6,B6:P6)</f>
        <v>2.5</v>
      </c>
      <c r="X6" s="23">
        <f>_xlfn.RANK.AVG(I6,B6:P6)</f>
        <v>2.5</v>
      </c>
      <c r="Y6" s="23">
        <f>_xlfn.RANK.AVG(J6,B6:P6)</f>
        <v>11</v>
      </c>
      <c r="Z6" s="23">
        <f>_xlfn.RANK.AVG(K6,B6:P6)</f>
        <v>5.5</v>
      </c>
      <c r="AA6" s="23">
        <f>_xlfn.RANK.AVG(L6,B6:P6)</f>
        <v>5.5</v>
      </c>
      <c r="AB6" s="23">
        <f>_xlfn.RANK.AVG(M6,B6:P6)</f>
        <v>12.5</v>
      </c>
      <c r="AC6" s="23">
        <f>_xlfn.RANK.AVG(N6,B6:P6)</f>
        <v>12.5</v>
      </c>
      <c r="AD6" s="23">
        <f>_xlfn.RANK.AVG(O6,B6:P6)</f>
        <v>14.5</v>
      </c>
      <c r="AE6" s="23">
        <f>_xlfn.RANK.AVG(P6,B6:P6)</f>
        <v>14.5</v>
      </c>
    </row>
    <row r="7" spans="1:33" x14ac:dyDescent="0.25">
      <c r="A7" s="13" t="s">
        <v>4</v>
      </c>
      <c r="B7" s="114">
        <v>0.79886400000000002</v>
      </c>
      <c r="C7" s="78">
        <v>0.79090899999999997</v>
      </c>
      <c r="D7" s="78">
        <v>0.78977299999999995</v>
      </c>
      <c r="E7" s="78">
        <v>0.792045</v>
      </c>
      <c r="F7" s="78">
        <v>0.78749999999999998</v>
      </c>
      <c r="G7" s="78">
        <v>0.77613600000000005</v>
      </c>
      <c r="H7" s="78">
        <v>0.773864</v>
      </c>
      <c r="I7" s="78">
        <v>0.773864</v>
      </c>
      <c r="J7" s="78">
        <v>0.77613600000000005</v>
      </c>
      <c r="K7" s="78">
        <v>0.76249999999999996</v>
      </c>
      <c r="L7" s="78">
        <v>0.76022699999999999</v>
      </c>
      <c r="M7" s="78">
        <v>0.75681799999999999</v>
      </c>
      <c r="N7" s="78">
        <v>0.75681799999999999</v>
      </c>
      <c r="O7" s="78">
        <v>0.75568199999999996</v>
      </c>
      <c r="P7" s="78">
        <v>0.75568199999999996</v>
      </c>
      <c r="Q7" s="23">
        <f>_xlfn.RANK.AVG(B7,B7:P7)</f>
        <v>1</v>
      </c>
      <c r="R7" s="23">
        <f>_xlfn.RANK.AVG(C7,B7:P7)</f>
        <v>3</v>
      </c>
      <c r="S7" s="23">
        <f>_xlfn.RANK.AVG(D7,B7:P7)</f>
        <v>4</v>
      </c>
      <c r="T7" s="23">
        <f>_xlfn.RANK.AVG(E7,B7:P7)</f>
        <v>2</v>
      </c>
      <c r="U7" s="23">
        <f>_xlfn.RANK.AVG(F7,B7:P7)</f>
        <v>5</v>
      </c>
      <c r="V7" s="23">
        <f>_xlfn.RANK.AVG(G7,B7:P7)</f>
        <v>6.5</v>
      </c>
      <c r="W7" s="23">
        <f>_xlfn.RANK.AVG(H7,B7:P7)</f>
        <v>8.5</v>
      </c>
      <c r="X7" s="23">
        <f>_xlfn.RANK.AVG(I7,B7:P7)</f>
        <v>8.5</v>
      </c>
      <c r="Y7" s="23">
        <f>_xlfn.RANK.AVG(J7,B7:P7)</f>
        <v>6.5</v>
      </c>
      <c r="Z7" s="23">
        <f>_xlfn.RANK.AVG(K7,B7:P7)</f>
        <v>10</v>
      </c>
      <c r="AA7" s="23">
        <f>_xlfn.RANK.AVG(L7,B7:P7)</f>
        <v>11</v>
      </c>
      <c r="AB7" s="23">
        <f>_xlfn.RANK.AVG(M7,B7:P7)</f>
        <v>12.5</v>
      </c>
      <c r="AC7" s="23">
        <f>_xlfn.RANK.AVG(N7,B7:P7)</f>
        <v>12.5</v>
      </c>
      <c r="AD7" s="23">
        <f>_xlfn.RANK.AVG(O7,B7:P7)</f>
        <v>14.5</v>
      </c>
      <c r="AE7" s="23">
        <f>_xlfn.RANK.AVG(P7,B7:P7)</f>
        <v>14.5</v>
      </c>
    </row>
    <row r="8" spans="1:33" x14ac:dyDescent="0.25">
      <c r="A8" s="113" t="s">
        <v>5</v>
      </c>
      <c r="B8" s="114">
        <v>0.79090899999999997</v>
      </c>
      <c r="C8" s="78">
        <v>0.78409099999999998</v>
      </c>
      <c r="D8" s="78">
        <v>0.78977299999999995</v>
      </c>
      <c r="E8" s="78">
        <v>0.77840900000000002</v>
      </c>
      <c r="F8" s="78">
        <v>0.773864</v>
      </c>
      <c r="G8" s="78">
        <v>0.76818200000000003</v>
      </c>
      <c r="H8" s="78">
        <v>0.76477300000000004</v>
      </c>
      <c r="I8" s="78">
        <v>0.76249999999999996</v>
      </c>
      <c r="J8" s="78">
        <v>0.75454500000000002</v>
      </c>
      <c r="K8" s="78">
        <v>0.75795500000000005</v>
      </c>
      <c r="L8" s="78">
        <v>0.75909099999999996</v>
      </c>
      <c r="M8" s="78">
        <v>0.75795500000000005</v>
      </c>
      <c r="N8" s="78">
        <v>0.75795500000000005</v>
      </c>
      <c r="O8" s="78">
        <v>0.75681799999999999</v>
      </c>
      <c r="P8" s="78">
        <v>0.75454500000000002</v>
      </c>
      <c r="Q8" s="23">
        <f>_xlfn.RANK.AVG(B8,B8:P8)</f>
        <v>1</v>
      </c>
      <c r="R8" s="23">
        <f>_xlfn.RANK.AVG(C8,B8:P8)</f>
        <v>3</v>
      </c>
      <c r="S8" s="23">
        <f>_xlfn.RANK.AVG(D8,B8:P8)</f>
        <v>2</v>
      </c>
      <c r="T8" s="23">
        <f>_xlfn.RANK.AVG(E8,B8:P8)</f>
        <v>4</v>
      </c>
      <c r="U8" s="23">
        <f>_xlfn.RANK.AVG(F8,B8:P8)</f>
        <v>5</v>
      </c>
      <c r="V8" s="23">
        <f>_xlfn.RANK.AVG(G8,B8:P8)</f>
        <v>6</v>
      </c>
      <c r="W8" s="23">
        <f>_xlfn.RANK.AVG(H8,B8:P8)</f>
        <v>7</v>
      </c>
      <c r="X8" s="23">
        <f>_xlfn.RANK.AVG(I8,B8:P8)</f>
        <v>8</v>
      </c>
      <c r="Y8" s="23">
        <f>_xlfn.RANK.AVG(J8,B8:P8)</f>
        <v>14.5</v>
      </c>
      <c r="Z8" s="23">
        <f>_xlfn.RANK.AVG(K8,B8:P8)</f>
        <v>11</v>
      </c>
      <c r="AA8" s="23">
        <f>_xlfn.RANK.AVG(L8,B8:P8)</f>
        <v>9</v>
      </c>
      <c r="AB8" s="23">
        <f>_xlfn.RANK.AVG(M8,B8:P8)</f>
        <v>11</v>
      </c>
      <c r="AC8" s="23">
        <f>_xlfn.RANK.AVG(N8,B8:P8)</f>
        <v>11</v>
      </c>
      <c r="AD8" s="23">
        <f>_xlfn.RANK.AVG(O8,B8:P8)</f>
        <v>13</v>
      </c>
      <c r="AE8" s="23">
        <f>_xlfn.RANK.AVG(P8,B8:P8)</f>
        <v>14.5</v>
      </c>
    </row>
    <row r="9" spans="1:33" ht="18" customHeight="1" x14ac:dyDescent="0.25">
      <c r="A9" s="117" t="s">
        <v>28</v>
      </c>
      <c r="B9" s="115">
        <f>AVERAGE(B4:B8)</f>
        <v>0.78411360000000008</v>
      </c>
      <c r="C9" s="118">
        <f t="shared" ref="C9:P9" si="0">AVERAGE(C4:C8)</f>
        <v>0.77891480000000013</v>
      </c>
      <c r="D9" s="118">
        <f t="shared" si="0"/>
        <v>0.78102339999999992</v>
      </c>
      <c r="E9" s="118">
        <f t="shared" si="0"/>
        <v>0.77666539999999995</v>
      </c>
      <c r="F9" s="118">
        <f t="shared" si="0"/>
        <v>0.77368159999999997</v>
      </c>
      <c r="G9" s="118">
        <f t="shared" si="0"/>
        <v>0.77293600000000007</v>
      </c>
      <c r="H9" s="118">
        <f t="shared" si="0"/>
        <v>0.77156619999999998</v>
      </c>
      <c r="I9" s="118">
        <f t="shared" si="0"/>
        <v>0.77505100000000005</v>
      </c>
      <c r="J9" s="118">
        <f t="shared" si="0"/>
        <v>0.7712848000000001</v>
      </c>
      <c r="K9" s="118">
        <f t="shared" si="0"/>
        <v>0.76903400000000011</v>
      </c>
      <c r="L9" s="118">
        <f t="shared" si="0"/>
        <v>0.76879900000000012</v>
      </c>
      <c r="M9" s="118">
        <f t="shared" si="0"/>
        <v>0.76665739999999993</v>
      </c>
      <c r="N9" s="118">
        <f t="shared" si="0"/>
        <v>0.76355000000000006</v>
      </c>
      <c r="O9" s="118">
        <f t="shared" si="0"/>
        <v>0.76193200000000005</v>
      </c>
      <c r="P9" s="118">
        <f t="shared" si="0"/>
        <v>0.76260740000000005</v>
      </c>
      <c r="Q9" s="84">
        <f>AVERAGE(Q4:Q8)</f>
        <v>4.4000000000000004</v>
      </c>
      <c r="R9" s="84">
        <f t="shared" ref="R9:AE9" si="1">AVERAGE(R4:R8)</f>
        <v>6.2</v>
      </c>
      <c r="S9" s="84">
        <f t="shared" si="1"/>
        <v>4.5</v>
      </c>
      <c r="T9" s="84">
        <f t="shared" si="1"/>
        <v>5.8</v>
      </c>
      <c r="U9" s="84">
        <f t="shared" si="1"/>
        <v>7.7</v>
      </c>
      <c r="V9" s="84">
        <f t="shared" si="1"/>
        <v>6.2</v>
      </c>
      <c r="W9" s="84">
        <f t="shared" si="1"/>
        <v>7.6</v>
      </c>
      <c r="X9" s="84">
        <f t="shared" si="1"/>
        <v>5.6</v>
      </c>
      <c r="Y9" s="84">
        <f t="shared" si="1"/>
        <v>9.6</v>
      </c>
      <c r="Z9" s="84">
        <f t="shared" si="1"/>
        <v>8.6999999999999993</v>
      </c>
      <c r="AA9" s="84">
        <f t="shared" si="1"/>
        <v>8.1999999999999993</v>
      </c>
      <c r="AB9" s="84">
        <f t="shared" si="1"/>
        <v>10.3</v>
      </c>
      <c r="AC9" s="84">
        <f t="shared" si="1"/>
        <v>11.1</v>
      </c>
      <c r="AD9" s="84">
        <f t="shared" si="1"/>
        <v>12.1</v>
      </c>
      <c r="AE9" s="84">
        <f t="shared" si="1"/>
        <v>12</v>
      </c>
    </row>
    <row r="10" spans="1:33" ht="18" customHeight="1" x14ac:dyDescent="0.25">
      <c r="A10" s="117" t="s">
        <v>40</v>
      </c>
      <c r="B10" s="116">
        <f>Q9</f>
        <v>4.4000000000000004</v>
      </c>
      <c r="C10" s="84">
        <f>R9</f>
        <v>6.2</v>
      </c>
      <c r="D10" s="84">
        <f>S9</f>
        <v>4.5</v>
      </c>
      <c r="E10" s="84">
        <f>T9</f>
        <v>5.8</v>
      </c>
      <c r="F10" s="84">
        <f>U9</f>
        <v>7.7</v>
      </c>
      <c r="G10" s="84">
        <f>V9</f>
        <v>6.2</v>
      </c>
      <c r="H10" s="84">
        <f>W9</f>
        <v>7.6</v>
      </c>
      <c r="I10" s="84">
        <f>X9</f>
        <v>5.6</v>
      </c>
      <c r="J10" s="84">
        <f>Y9</f>
        <v>9.6</v>
      </c>
      <c r="K10" s="84">
        <f>Z9</f>
        <v>8.6999999999999993</v>
      </c>
      <c r="L10" s="84">
        <f>AA9</f>
        <v>8.1999999999999993</v>
      </c>
      <c r="M10" s="84">
        <f>AB9</f>
        <v>10.3</v>
      </c>
      <c r="N10" s="84">
        <f>AC9</f>
        <v>11.1</v>
      </c>
      <c r="O10" s="84">
        <f>AD9</f>
        <v>12.1</v>
      </c>
      <c r="P10" s="84">
        <f>AE9</f>
        <v>12</v>
      </c>
    </row>
    <row r="11" spans="1:33" x14ac:dyDescent="0.25">
      <c r="A11" s="84" t="s">
        <v>46</v>
      </c>
      <c r="B11" s="116">
        <f>_xlfn.RANK.AVG(B9,B9:P9)</f>
        <v>1</v>
      </c>
      <c r="C11" s="84">
        <f>_xlfn.RANK.AVG(C9,C9:Q9)</f>
        <v>3</v>
      </c>
      <c r="D11" s="84">
        <f>_xlfn.RANK.AVG(D9,D9:R9)</f>
        <v>3</v>
      </c>
      <c r="E11" s="84">
        <f>_xlfn.RANK.AVG(E9,E9:S9)</f>
        <v>4</v>
      </c>
      <c r="F11" s="84">
        <f>_xlfn.RANK.AVG(F9,F9:T9)</f>
        <v>6</v>
      </c>
      <c r="G11" s="84">
        <f>_xlfn.RANK.AVG(G9,G9:U9)</f>
        <v>7</v>
      </c>
      <c r="H11" s="84">
        <f>_xlfn.RANK.AVG(H9,H9:V9)</f>
        <v>8</v>
      </c>
      <c r="I11" s="84">
        <f>_xlfn.RANK.AVG(I9,I9:W9)</f>
        <v>8</v>
      </c>
      <c r="J11" s="84">
        <f>_xlfn.RANK.AVG(J9,J9:X9)</f>
        <v>9</v>
      </c>
      <c r="K11" s="84">
        <f>_xlfn.RANK.AVG(K9,K9:Y9)</f>
        <v>10</v>
      </c>
      <c r="L11" s="84">
        <f>_xlfn.RANK.AVG(L9,L9:Z9)</f>
        <v>11</v>
      </c>
      <c r="M11" s="84">
        <f>_xlfn.RANK.AVG(M9,M9:AA9)</f>
        <v>12</v>
      </c>
      <c r="N11" s="84">
        <f>_xlfn.RANK.AVG(N9,N9:AB9)</f>
        <v>13</v>
      </c>
      <c r="O11" s="84">
        <f>_xlfn.RANK.AVG(O9,O9:AC9)</f>
        <v>15</v>
      </c>
      <c r="P11" s="84">
        <f>_xlfn.RANK.AVG(P9,P9:AD9)</f>
        <v>15</v>
      </c>
    </row>
    <row r="12" spans="1:33" x14ac:dyDescent="0.25">
      <c r="A12" s="84" t="s">
        <v>48</v>
      </c>
      <c r="B12" s="116">
        <f>_xlfn.RANK.AVG(B10,B10:P10)</f>
        <v>15</v>
      </c>
      <c r="C12" s="84">
        <f>_xlfn.RANK.AVG(C10,B10:P10)</f>
        <v>10.5</v>
      </c>
      <c r="D12" s="84">
        <f>_xlfn.RANK.AVG(D10,B10:P10)</f>
        <v>14</v>
      </c>
      <c r="E12" s="84">
        <f>_xlfn.RANK.AVG(E10,B10:P10)</f>
        <v>12</v>
      </c>
      <c r="F12" s="84">
        <f>_xlfn.RANK.AVG(F10,B10:P10)</f>
        <v>8</v>
      </c>
      <c r="G12" s="84">
        <f>_xlfn.RANK.AVG(G10,B10:P10)</f>
        <v>10.5</v>
      </c>
      <c r="H12" s="84">
        <f>_xlfn.RANK.AVG(H10,B10:P10)</f>
        <v>9</v>
      </c>
      <c r="I12" s="84">
        <f>_xlfn.RANK.AVG(I10,B10:P10)</f>
        <v>13</v>
      </c>
      <c r="J12" s="84">
        <f>_xlfn.RANK.AVG(J10,B10:P10)</f>
        <v>5</v>
      </c>
      <c r="K12" s="84">
        <f>_xlfn.RANK.AVG(K10,B10:P10)</f>
        <v>6</v>
      </c>
      <c r="L12" s="84">
        <f>_xlfn.RANK.AVG(L10,B10:P10)</f>
        <v>7</v>
      </c>
      <c r="M12" s="84">
        <f>_xlfn.RANK.AVG(M10,B10:P10)</f>
        <v>4</v>
      </c>
      <c r="N12" s="84">
        <f>_xlfn.RANK.AVG(N10,B10:P10)</f>
        <v>3</v>
      </c>
      <c r="O12" s="84">
        <f>_xlfn.RANK.AVG(O10,B10:P10)</f>
        <v>1</v>
      </c>
      <c r="P12" s="84">
        <f>_xlfn.RANK.AVG(P10,B10:P10)</f>
        <v>2</v>
      </c>
    </row>
    <row r="15" spans="1:33" ht="23.25" x14ac:dyDescent="0.35">
      <c r="A15" s="105" t="s">
        <v>42</v>
      </c>
      <c r="B15" s="106"/>
      <c r="C15" s="106"/>
      <c r="D15" s="106"/>
      <c r="E15" s="106"/>
      <c r="F15" s="106"/>
      <c r="G15" s="106"/>
      <c r="H15" s="120" t="s">
        <v>76</v>
      </c>
      <c r="I15" s="120"/>
      <c r="J15" s="120"/>
      <c r="K15" s="120"/>
      <c r="L15" s="120"/>
      <c r="M15" s="120"/>
      <c r="N15" s="55"/>
      <c r="O15" s="55"/>
    </row>
    <row r="16" spans="1:33" ht="23.25" customHeight="1" x14ac:dyDescent="0.35">
      <c r="A16" s="110" t="s">
        <v>75</v>
      </c>
      <c r="B16" s="119" t="s">
        <v>16</v>
      </c>
      <c r="C16" s="108"/>
      <c r="D16" s="108"/>
      <c r="E16" s="108"/>
      <c r="F16" s="108"/>
      <c r="G16" s="108"/>
      <c r="H16" s="121"/>
      <c r="I16" s="121"/>
      <c r="J16" s="121"/>
      <c r="K16" s="121"/>
      <c r="L16" s="121"/>
      <c r="M16" s="121"/>
      <c r="N16" s="55"/>
      <c r="O16" s="55"/>
    </row>
    <row r="17" spans="1:21" ht="30" customHeight="1" x14ac:dyDescent="0.25">
      <c r="A17" s="110"/>
      <c r="B17" s="109">
        <v>5</v>
      </c>
      <c r="C17" s="109">
        <v>10</v>
      </c>
      <c r="D17" s="109">
        <v>15</v>
      </c>
      <c r="E17" s="109">
        <v>20</v>
      </c>
      <c r="F17" s="109">
        <v>25</v>
      </c>
      <c r="G17" s="109">
        <v>30</v>
      </c>
      <c r="H17" s="50">
        <v>5</v>
      </c>
      <c r="I17" s="50">
        <v>10</v>
      </c>
      <c r="J17" s="50">
        <v>15</v>
      </c>
      <c r="K17" s="50">
        <v>20</v>
      </c>
      <c r="L17" s="50">
        <v>25</v>
      </c>
      <c r="M17" s="50">
        <v>30</v>
      </c>
    </row>
    <row r="18" spans="1:21" x14ac:dyDescent="0.25">
      <c r="A18" s="57" t="s">
        <v>1</v>
      </c>
      <c r="B18" s="46">
        <v>0.76373599999999997</v>
      </c>
      <c r="C18" s="46">
        <v>0.76373599999999997</v>
      </c>
      <c r="D18" s="46">
        <v>0.76373599999999997</v>
      </c>
      <c r="E18" s="46">
        <v>0.76373599999999997</v>
      </c>
      <c r="F18" s="46">
        <v>0.76373599999999997</v>
      </c>
      <c r="G18" s="46">
        <v>0.76373599999999997</v>
      </c>
      <c r="H18" s="43">
        <f>_xlfn.RANK.AVG(B18,B18:G18)</f>
        <v>3.5</v>
      </c>
      <c r="I18" s="43">
        <f>_xlfn.RANK.AVG(C18,B18:G18)</f>
        <v>3.5</v>
      </c>
      <c r="J18" s="43">
        <f>_xlfn.RANK.AVG(D18,B18:G18)</f>
        <v>3.5</v>
      </c>
      <c r="K18" s="43">
        <f>_xlfn.RANK.AVG(E18,B18:G18)</f>
        <v>3.5</v>
      </c>
      <c r="L18" s="43">
        <f>_xlfn.RANK.AVG(F18,B18:G18)</f>
        <v>3.5</v>
      </c>
      <c r="M18" s="43">
        <f>_xlfn.RANK.AVG(G18,B18:G18)</f>
        <v>3.5</v>
      </c>
    </row>
    <row r="19" spans="1:21" x14ac:dyDescent="0.25">
      <c r="A19" s="58" t="s">
        <v>2</v>
      </c>
      <c r="B19" s="46">
        <v>0.59463299999999997</v>
      </c>
      <c r="C19" s="46">
        <v>0.56073399999999995</v>
      </c>
      <c r="D19" s="46">
        <v>0.59604500000000005</v>
      </c>
      <c r="E19" s="46">
        <v>0.60875699999999999</v>
      </c>
      <c r="F19" s="46">
        <v>0.61158199999999996</v>
      </c>
      <c r="G19" s="46">
        <v>0.63418099999999999</v>
      </c>
      <c r="H19" s="43">
        <f>_xlfn.RANK.AVG(B19,B19:G19)</f>
        <v>5</v>
      </c>
      <c r="I19" s="43">
        <f>_xlfn.RANK.AVG(C19,B19:G19)</f>
        <v>6</v>
      </c>
      <c r="J19" s="43">
        <f>_xlfn.RANK.AVG(D19,B19:G19)</f>
        <v>4</v>
      </c>
      <c r="K19" s="43">
        <f>_xlfn.RANK.AVG(E19,B19:G19)</f>
        <v>3</v>
      </c>
      <c r="L19" s="43">
        <f>_xlfn.RANK.AVG(F19,B19:G19)</f>
        <v>2</v>
      </c>
      <c r="M19" s="43">
        <f>_xlfn.RANK.AVG(G19,B19:G19)</f>
        <v>1</v>
      </c>
    </row>
    <row r="20" spans="1:21" x14ac:dyDescent="0.25">
      <c r="A20" s="58" t="s">
        <v>3</v>
      </c>
      <c r="B20" s="46">
        <v>0.913713</v>
      </c>
      <c r="C20" s="46">
        <v>0.91679500000000003</v>
      </c>
      <c r="D20" s="46">
        <v>0.90909099999999998</v>
      </c>
      <c r="E20" s="46">
        <v>0.90292799999999995</v>
      </c>
      <c r="F20" s="46">
        <v>0.90138700000000005</v>
      </c>
      <c r="G20" s="46">
        <v>0.90138700000000005</v>
      </c>
      <c r="H20" s="43">
        <f>_xlfn.RANK.AVG(B20,B20:G20)</f>
        <v>2</v>
      </c>
      <c r="I20" s="43">
        <f>_xlfn.RANK.AVG(C20,B20:G20)</f>
        <v>1</v>
      </c>
      <c r="J20" s="43">
        <f>_xlfn.RANK.AVG(D20,B20:G20)</f>
        <v>3</v>
      </c>
      <c r="K20" s="43">
        <f>_xlfn.RANK.AVG(E20,B20:G20)</f>
        <v>4</v>
      </c>
      <c r="L20" s="43">
        <f>_xlfn.RANK.AVG(F20,B20:G20)</f>
        <v>5.5</v>
      </c>
      <c r="M20" s="43">
        <f>_xlfn.RANK.AVG(G20,B20:G20)</f>
        <v>5.5</v>
      </c>
      <c r="T20" s="80"/>
    </row>
    <row r="21" spans="1:21" x14ac:dyDescent="0.25">
      <c r="A21" s="58" t="s">
        <v>4</v>
      </c>
      <c r="B21" s="46">
        <v>0.76931799999999995</v>
      </c>
      <c r="C21" s="46">
        <v>0.76477300000000004</v>
      </c>
      <c r="D21" s="46">
        <v>0.770455</v>
      </c>
      <c r="E21" s="46">
        <v>0.77613600000000005</v>
      </c>
      <c r="F21" s="46">
        <v>0.76818200000000003</v>
      </c>
      <c r="G21" s="46">
        <v>0.77159100000000003</v>
      </c>
      <c r="H21" s="43">
        <f>_xlfn.RANK.AVG(B21,B21:G21)</f>
        <v>4</v>
      </c>
      <c r="I21" s="43">
        <f>_xlfn.RANK.AVG(C21,B21:G21)</f>
        <v>6</v>
      </c>
      <c r="J21" s="43">
        <f>_xlfn.RANK.AVG(D21,B21:G21)</f>
        <v>3</v>
      </c>
      <c r="K21" s="43">
        <f>_xlfn.RANK.AVG(E21,B21:G21)</f>
        <v>1</v>
      </c>
      <c r="L21" s="43">
        <f>_xlfn.RANK.AVG(F21,B21:G21)</f>
        <v>5</v>
      </c>
      <c r="M21" s="43">
        <f>_xlfn.RANK.AVG(G21,B21:G21)</f>
        <v>2</v>
      </c>
    </row>
    <row r="22" spans="1:21" x14ac:dyDescent="0.25">
      <c r="A22" s="59" t="s">
        <v>5</v>
      </c>
      <c r="B22" s="46">
        <v>0.74204499999999995</v>
      </c>
      <c r="C22" s="46">
        <v>0.73863599999999996</v>
      </c>
      <c r="D22" s="46">
        <v>0.74204499999999995</v>
      </c>
      <c r="E22" s="46">
        <v>0.73750000000000004</v>
      </c>
      <c r="F22" s="46">
        <v>0.73977300000000001</v>
      </c>
      <c r="G22" s="46">
        <v>0.73636400000000002</v>
      </c>
      <c r="H22" s="43">
        <f>_xlfn.RANK.AVG(B22,B22:G22)</f>
        <v>1.5</v>
      </c>
      <c r="I22" s="43">
        <f>_xlfn.RANK.AVG(C22,B22:G22)</f>
        <v>4</v>
      </c>
      <c r="J22" s="43">
        <f>_xlfn.RANK.AVG(D22,B22:G22)</f>
        <v>1.5</v>
      </c>
      <c r="K22" s="43">
        <f>_xlfn.RANK.AVG(E22,B22:G22)</f>
        <v>5</v>
      </c>
      <c r="L22" s="43">
        <f>_xlfn.RANK.AVG(F22,B22:G22)</f>
        <v>3</v>
      </c>
      <c r="M22" s="43">
        <f>_xlfn.RANK.AVG(G22,B22:G22)</f>
        <v>6</v>
      </c>
    </row>
    <row r="23" spans="1:21" x14ac:dyDescent="0.25">
      <c r="A23" s="63" t="s">
        <v>29</v>
      </c>
      <c r="B23" s="62">
        <f t="shared" ref="B23:G23" si="2">AVERAGE(B18:B22)</f>
        <v>0.75668900000000006</v>
      </c>
      <c r="C23" s="62">
        <f t="shared" si="2"/>
        <v>0.74893480000000001</v>
      </c>
      <c r="D23" s="62">
        <f t="shared" si="2"/>
        <v>0.75627440000000001</v>
      </c>
      <c r="E23" s="62">
        <f t="shared" si="2"/>
        <v>0.75781139999999991</v>
      </c>
      <c r="F23" s="62">
        <f t="shared" si="2"/>
        <v>0.75693200000000005</v>
      </c>
      <c r="G23" s="74">
        <f t="shared" si="2"/>
        <v>0.76145180000000001</v>
      </c>
      <c r="H23" s="43">
        <f t="shared" ref="H23:M23" si="3">AVERAGE(H18:H22)</f>
        <v>3.2</v>
      </c>
      <c r="I23" s="43">
        <f t="shared" si="3"/>
        <v>4.0999999999999996</v>
      </c>
      <c r="J23" s="43">
        <f t="shared" si="3"/>
        <v>3</v>
      </c>
      <c r="K23" s="43">
        <f t="shared" si="3"/>
        <v>3.3</v>
      </c>
      <c r="L23" s="43">
        <f t="shared" si="3"/>
        <v>3.8</v>
      </c>
      <c r="M23" s="43">
        <f t="shared" si="3"/>
        <v>3.6</v>
      </c>
    </row>
    <row r="24" spans="1:21" x14ac:dyDescent="0.25">
      <c r="A24" s="51" t="s">
        <v>41</v>
      </c>
      <c r="B24" s="42">
        <f t="shared" ref="B24:G24" si="4">H23</f>
        <v>3.2</v>
      </c>
      <c r="C24" s="42">
        <f t="shared" si="4"/>
        <v>4.0999999999999996</v>
      </c>
      <c r="D24" s="70">
        <f t="shared" si="4"/>
        <v>3</v>
      </c>
      <c r="E24" s="42">
        <f t="shared" si="4"/>
        <v>3.3</v>
      </c>
      <c r="F24" s="42">
        <f t="shared" si="4"/>
        <v>3.8</v>
      </c>
      <c r="G24" s="42">
        <f t="shared" si="4"/>
        <v>3.6</v>
      </c>
    </row>
    <row r="25" spans="1:21" x14ac:dyDescent="0.25">
      <c r="A25" s="22" t="s">
        <v>46</v>
      </c>
      <c r="B25" s="43">
        <f>_xlfn.RANK.AVG(B23,B23:G23)</f>
        <v>4</v>
      </c>
      <c r="C25" s="43">
        <f>_xlfn.RANK.AVG(C23,B23:G23)</f>
        <v>6</v>
      </c>
      <c r="D25" s="43">
        <f>_xlfn.RANK.AVG(D23,B23:G23)</f>
        <v>5</v>
      </c>
      <c r="E25" s="43">
        <f>_xlfn.RANK.AVG(E23,B23:G23)</f>
        <v>2</v>
      </c>
      <c r="F25" s="43">
        <f>_xlfn.RANK.AVG(F23,B23:G23)</f>
        <v>3</v>
      </c>
      <c r="G25" s="70">
        <f>_xlfn.RANK.AVG(G23,B23:G23)</f>
        <v>1</v>
      </c>
    </row>
    <row r="26" spans="1:21" x14ac:dyDescent="0.25">
      <c r="A26" s="22" t="s">
        <v>48</v>
      </c>
      <c r="B26" s="43">
        <f>_xlfn.RANK.AVG(B24,B24:G24)</f>
        <v>5</v>
      </c>
      <c r="C26" s="43">
        <f>_xlfn.RANK.AVG(C24,B24:G24)</f>
        <v>1</v>
      </c>
      <c r="D26" s="70">
        <f>_xlfn.RANK.AVG(D24,B24:G24)</f>
        <v>6</v>
      </c>
      <c r="E26" s="43">
        <f>_xlfn.RANK.AVG(E24,B24:G24)</f>
        <v>4</v>
      </c>
      <c r="F26" s="43">
        <f>_xlfn.RANK.AVG(F24,B24:G24)</f>
        <v>2</v>
      </c>
      <c r="G26" s="43">
        <f>_xlfn.RANK.AVG(G24,B24:G24)</f>
        <v>3</v>
      </c>
    </row>
    <row r="29" spans="1:21" ht="23.25" x14ac:dyDescent="0.35">
      <c r="A29" s="105" t="s">
        <v>44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7"/>
    </row>
    <row r="30" spans="1:21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7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21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71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</row>
    <row r="32" spans="1:21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71">
        <v>0.591808</v>
      </c>
      <c r="J32" s="46">
        <v>0.58898300000000003</v>
      </c>
      <c r="K32" s="46">
        <v>0.58757099999999995</v>
      </c>
      <c r="L32" s="43">
        <f t="shared" ref="L32:L35" si="5">_xlfn.RANK.AVG(B32,B32:K32)</f>
        <v>10</v>
      </c>
      <c r="M32" s="43">
        <f t="shared" ref="M32:M35" si="6">_xlfn.RANK.AVG(C32,B32:K32)</f>
        <v>9</v>
      </c>
      <c r="N32" s="43">
        <f t="shared" ref="N32:N35" si="7">_xlfn.RANK.AVG(D32,B32:K32)</f>
        <v>6</v>
      </c>
      <c r="O32" s="43">
        <f t="shared" ref="O32:O35" si="8">_xlfn.RANK.AVG(E32,B32:K32)</f>
        <v>8</v>
      </c>
      <c r="P32" s="43">
        <f t="shared" ref="P32:P35" si="9">_xlfn.RANK.AVG(F32,B32:K32)</f>
        <v>1</v>
      </c>
      <c r="Q32" s="43">
        <f>_xlfn.RANK.AVG(G32,B32:K32)</f>
        <v>5</v>
      </c>
      <c r="R32" s="43">
        <f>_xlfn.RANK.AVG(H32,B32:K32)</f>
        <v>7</v>
      </c>
      <c r="S32" s="43">
        <f>_xlfn.RANK.AVG(I32,B32:K32)</f>
        <v>2</v>
      </c>
      <c r="T32" s="43">
        <f>_xlfn.RANK.AVG(J32,B32:K32)</f>
        <v>3</v>
      </c>
      <c r="U32" s="43">
        <f>_xlfn.RANK.AVG(K32,B32:K32)</f>
        <v>4</v>
      </c>
    </row>
    <row r="33" spans="1:21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46">
        <v>0.57909600000000006</v>
      </c>
      <c r="F33" s="46">
        <v>0.910632</v>
      </c>
      <c r="G33" s="46">
        <v>0.91217300000000001</v>
      </c>
      <c r="H33" s="46">
        <v>0.91217300000000001</v>
      </c>
      <c r="I33" s="71">
        <v>0.91217300000000001</v>
      </c>
      <c r="J33" s="46">
        <v>0.91217300000000001</v>
      </c>
      <c r="K33" s="46">
        <v>0.910632</v>
      </c>
      <c r="L33" s="43">
        <f t="shared" si="5"/>
        <v>1.5</v>
      </c>
      <c r="M33" s="43">
        <f t="shared" si="6"/>
        <v>1.5</v>
      </c>
      <c r="N33" s="43">
        <f t="shared" si="7"/>
        <v>5</v>
      </c>
      <c r="O33" s="43">
        <f t="shared" si="8"/>
        <v>10</v>
      </c>
      <c r="P33" s="43">
        <f t="shared" si="9"/>
        <v>8.5</v>
      </c>
      <c r="Q33" s="43">
        <f>_xlfn.RANK.AVG(G33,B33:K33)</f>
        <v>5</v>
      </c>
      <c r="R33" s="43">
        <f>_xlfn.RANK.AVG(H33,B33:K33)</f>
        <v>5</v>
      </c>
      <c r="S33" s="43">
        <f>_xlfn.RANK.AVG(I33,B33:K33)</f>
        <v>5</v>
      </c>
      <c r="T33" s="43">
        <f>_xlfn.RANK.AVG(J33,B33:K33)</f>
        <v>5</v>
      </c>
      <c r="U33" s="43">
        <f>_xlfn.RANK.AVG(K33,B33:K33)</f>
        <v>8.5</v>
      </c>
    </row>
    <row r="34" spans="1:21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71">
        <v>0.77840900000000002</v>
      </c>
      <c r="J34" s="46">
        <v>0.77954500000000004</v>
      </c>
      <c r="K34" s="46">
        <v>0.77954500000000004</v>
      </c>
      <c r="L34" s="43">
        <f t="shared" si="5"/>
        <v>10</v>
      </c>
      <c r="M34" s="43">
        <f t="shared" si="6"/>
        <v>5</v>
      </c>
      <c r="N34" s="43">
        <f t="shared" si="7"/>
        <v>5</v>
      </c>
      <c r="O34" s="43">
        <f t="shared" si="8"/>
        <v>7.5</v>
      </c>
      <c r="P34" s="43">
        <f t="shared" si="9"/>
        <v>7.5</v>
      </c>
      <c r="Q34" s="43">
        <f>_xlfn.RANK.AVG(G34,B34:K34)</f>
        <v>2</v>
      </c>
      <c r="R34" s="43">
        <f>_xlfn.RANK.AVG(H34,B34:K34)</f>
        <v>9</v>
      </c>
      <c r="S34" s="43">
        <f>_xlfn.RANK.AVG(I34,B34:K34)</f>
        <v>5</v>
      </c>
      <c r="T34" s="43">
        <f>_xlfn.RANK.AVG(J34,B34:K34)</f>
        <v>2</v>
      </c>
      <c r="U34" s="43">
        <f>_xlfn.RANK.AVG(K34,B34:K34)</f>
        <v>2</v>
      </c>
    </row>
    <row r="35" spans="1:21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71">
        <v>0.746591</v>
      </c>
      <c r="J35" s="46">
        <v>0.74545499999999998</v>
      </c>
      <c r="K35" s="46">
        <v>0.746591</v>
      </c>
      <c r="L35" s="43">
        <f t="shared" si="5"/>
        <v>5.5</v>
      </c>
      <c r="M35" s="43">
        <f t="shared" si="6"/>
        <v>8.5</v>
      </c>
      <c r="N35" s="43">
        <f t="shared" si="7"/>
        <v>10</v>
      </c>
      <c r="O35" s="43">
        <f t="shared" si="8"/>
        <v>8.5</v>
      </c>
      <c r="P35" s="43">
        <f t="shared" si="9"/>
        <v>7</v>
      </c>
      <c r="Q35" s="43">
        <f>_xlfn.RANK.AVG(G35,B35:K35)</f>
        <v>2.5</v>
      </c>
      <c r="R35" s="43">
        <f>_xlfn.RANK.AVG(H35,B35:K35)</f>
        <v>2.5</v>
      </c>
      <c r="S35" s="43">
        <f>_xlfn.RANK.AVG(I35,B35:K35)</f>
        <v>2.5</v>
      </c>
      <c r="T35" s="43">
        <f>_xlfn.RANK.AVG(J35,B35:K35)</f>
        <v>5.5</v>
      </c>
      <c r="U35" s="43">
        <f>_xlfn.RANK.AVG(K35,B35:K35)</f>
        <v>2.5</v>
      </c>
    </row>
    <row r="36" spans="1:21" x14ac:dyDescent="0.25">
      <c r="A36" s="51" t="s">
        <v>30</v>
      </c>
      <c r="B36" s="61">
        <f t="shared" ref="B36:U36" si="10">AVERAGE(B31:B35)</f>
        <v>0.7542624</v>
      </c>
      <c r="C36" s="61">
        <f t="shared" si="10"/>
        <v>0.75507019999999991</v>
      </c>
      <c r="D36" s="61">
        <f t="shared" si="10"/>
        <v>0.75622179999999994</v>
      </c>
      <c r="E36" s="78">
        <f>AVERAGE(E31:E35)</f>
        <v>0.68865739999999998</v>
      </c>
      <c r="F36" s="61">
        <f t="shared" si="10"/>
        <v>0.75784380000000007</v>
      </c>
      <c r="G36" s="61">
        <f t="shared" si="10"/>
        <v>0.7576406</v>
      </c>
      <c r="H36" s="61">
        <f t="shared" si="10"/>
        <v>0.75635340000000006</v>
      </c>
      <c r="I36" s="71">
        <f t="shared" si="10"/>
        <v>0.7588182</v>
      </c>
      <c r="J36" s="61">
        <f t="shared" si="10"/>
        <v>0.75770380000000004</v>
      </c>
      <c r="K36" s="61">
        <f t="shared" si="10"/>
        <v>0.75734040000000002</v>
      </c>
      <c r="L36" s="44">
        <f t="shared" si="10"/>
        <v>5.8</v>
      </c>
      <c r="M36" s="44">
        <f t="shared" si="10"/>
        <v>6.5</v>
      </c>
      <c r="N36" s="44">
        <f t="shared" si="10"/>
        <v>6.2</v>
      </c>
      <c r="O36" s="44">
        <f t="shared" si="10"/>
        <v>7.8</v>
      </c>
      <c r="P36" s="44">
        <f>AVERAGE(P31:P35)</f>
        <v>6.5</v>
      </c>
      <c r="Q36" s="44">
        <f t="shared" si="10"/>
        <v>3.9</v>
      </c>
      <c r="R36" s="44">
        <f t="shared" si="10"/>
        <v>5.0999999999999996</v>
      </c>
      <c r="S36" s="44">
        <f t="shared" si="10"/>
        <v>3.3</v>
      </c>
      <c r="T36" s="44">
        <f t="shared" si="10"/>
        <v>4.8</v>
      </c>
      <c r="U36" s="44">
        <f t="shared" si="10"/>
        <v>5.0999999999999996</v>
      </c>
    </row>
    <row r="37" spans="1:21" x14ac:dyDescent="0.25">
      <c r="A37" s="51" t="s">
        <v>41</v>
      </c>
      <c r="B37" s="42">
        <f>L36</f>
        <v>5.8</v>
      </c>
      <c r="C37" s="42">
        <f t="shared" ref="C37:F37" si="11">M36</f>
        <v>6.5</v>
      </c>
      <c r="D37" s="42">
        <f t="shared" si="11"/>
        <v>6.2</v>
      </c>
      <c r="E37" s="42">
        <f t="shared" si="11"/>
        <v>7.8</v>
      </c>
      <c r="F37" s="42">
        <f t="shared" si="11"/>
        <v>6.5</v>
      </c>
      <c r="G37" s="42">
        <f>Q36</f>
        <v>3.9</v>
      </c>
      <c r="H37" s="42">
        <f>R36</f>
        <v>5.0999999999999996</v>
      </c>
      <c r="I37" s="70">
        <f>S36</f>
        <v>3.3</v>
      </c>
      <c r="J37" s="42">
        <f>T36</f>
        <v>4.8</v>
      </c>
      <c r="K37" s="42">
        <f>U36</f>
        <v>5.0999999999999996</v>
      </c>
    </row>
    <row r="38" spans="1:21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1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2" spans="1:21" ht="23.25" x14ac:dyDescent="0.35">
      <c r="A42" s="104" t="s">
        <v>43</v>
      </c>
      <c r="B42" s="104"/>
      <c r="C42" s="104"/>
      <c r="D42" s="104"/>
      <c r="E42" s="104"/>
      <c r="F42" s="104"/>
      <c r="G42" s="104"/>
    </row>
    <row r="43" spans="1:21" x14ac:dyDescent="0.25">
      <c r="A43" s="49" t="s">
        <v>19</v>
      </c>
      <c r="B43" s="50" t="s">
        <v>20</v>
      </c>
      <c r="C43" s="50" t="s">
        <v>21</v>
      </c>
      <c r="D43" s="70" t="s">
        <v>22</v>
      </c>
      <c r="E43" s="50" t="s">
        <v>20</v>
      </c>
      <c r="F43" s="50" t="s">
        <v>21</v>
      </c>
      <c r="G43" s="50" t="s">
        <v>22</v>
      </c>
    </row>
    <row r="44" spans="1:21" x14ac:dyDescent="0.25">
      <c r="A44" s="45" t="s">
        <v>1</v>
      </c>
      <c r="B44" s="46">
        <v>0.76098900000000003</v>
      </c>
      <c r="C44" s="46">
        <v>0.76373599999999997</v>
      </c>
      <c r="D44" s="71">
        <v>0.76373599999999997</v>
      </c>
      <c r="E44" s="43">
        <f>_xlfn.RANK.AVG(B44,B44:D44)</f>
        <v>3</v>
      </c>
      <c r="F44" s="43">
        <f>_xlfn.RANK.AVG(C44,B44:D44)</f>
        <v>1.5</v>
      </c>
      <c r="G44" s="43">
        <f>_xlfn.RANK.AVG(D44,B44:D44)</f>
        <v>1.5</v>
      </c>
    </row>
    <row r="45" spans="1:21" x14ac:dyDescent="0.25">
      <c r="A45" s="47" t="s">
        <v>2</v>
      </c>
      <c r="B45" s="46">
        <v>0.85028199999999998</v>
      </c>
      <c r="C45" s="46">
        <v>0.83757099999999995</v>
      </c>
      <c r="D45" s="71">
        <v>0.88700599999999996</v>
      </c>
      <c r="E45" s="43">
        <f t="shared" ref="E45:E49" si="12">_xlfn.RANK.AVG(B45,B45:D45)</f>
        <v>2</v>
      </c>
      <c r="F45" s="43">
        <f t="shared" ref="F45:F49" si="13">_xlfn.RANK.AVG(C45,B45:D45)</f>
        <v>3</v>
      </c>
      <c r="G45" s="43">
        <f t="shared" ref="G45:G49" si="14">_xlfn.RANK.AVG(D45,B45:D45)</f>
        <v>1</v>
      </c>
    </row>
    <row r="46" spans="1:21" x14ac:dyDescent="0.25">
      <c r="A46" s="47" t="s">
        <v>3</v>
      </c>
      <c r="B46" s="46">
        <v>0.91679500000000003</v>
      </c>
      <c r="C46" s="46">
        <v>0.90909099999999998</v>
      </c>
      <c r="D46" s="71">
        <v>0.90909099999999998</v>
      </c>
      <c r="E46" s="43">
        <f t="shared" si="12"/>
        <v>1</v>
      </c>
      <c r="F46" s="43">
        <f t="shared" si="13"/>
        <v>2.5</v>
      </c>
      <c r="G46" s="43">
        <f t="shared" si="14"/>
        <v>2.5</v>
      </c>
    </row>
    <row r="47" spans="1:21" x14ac:dyDescent="0.25">
      <c r="A47" s="47" t="s">
        <v>4</v>
      </c>
      <c r="B47" s="46">
        <v>0.773864</v>
      </c>
      <c r="C47" s="46">
        <v>0.76136400000000004</v>
      </c>
      <c r="D47" s="71">
        <v>0.773864</v>
      </c>
      <c r="E47" s="43">
        <f t="shared" si="12"/>
        <v>1.5</v>
      </c>
      <c r="F47" s="43">
        <f t="shared" si="13"/>
        <v>3</v>
      </c>
      <c r="G47" s="43">
        <f t="shared" si="14"/>
        <v>1.5</v>
      </c>
    </row>
    <row r="48" spans="1:21" x14ac:dyDescent="0.25">
      <c r="A48" s="48" t="s">
        <v>5</v>
      </c>
      <c r="B48" s="46">
        <v>0.75568199999999996</v>
      </c>
      <c r="C48" s="46">
        <v>0.73977300000000001</v>
      </c>
      <c r="D48" s="71">
        <v>0.73977300000000001</v>
      </c>
      <c r="E48" s="43">
        <f t="shared" si="12"/>
        <v>1</v>
      </c>
      <c r="F48" s="43">
        <f t="shared" si="13"/>
        <v>2.5</v>
      </c>
      <c r="G48" s="43">
        <f t="shared" si="14"/>
        <v>2.5</v>
      </c>
    </row>
    <row r="49" spans="1:21" x14ac:dyDescent="0.25">
      <c r="A49" s="51" t="s">
        <v>31</v>
      </c>
      <c r="B49" s="61">
        <f>AVERAGE(B44:B48)</f>
        <v>0.81152239999999998</v>
      </c>
      <c r="C49" s="61">
        <f>AVERAGE(C44:C48)</f>
        <v>0.8023070000000001</v>
      </c>
      <c r="D49" s="71">
        <f>AVERAGE(D44:D48)</f>
        <v>0.81469400000000003</v>
      </c>
      <c r="E49" s="43">
        <f t="shared" si="12"/>
        <v>2</v>
      </c>
      <c r="F49" s="43">
        <f t="shared" si="13"/>
        <v>3</v>
      </c>
      <c r="G49" s="43">
        <f t="shared" si="14"/>
        <v>1</v>
      </c>
    </row>
    <row r="50" spans="1:21" x14ac:dyDescent="0.25">
      <c r="A50" s="51" t="s">
        <v>41</v>
      </c>
      <c r="B50" s="42">
        <f>E49</f>
        <v>2</v>
      </c>
      <c r="C50" s="42">
        <f t="shared" ref="C50:D50" si="15">F49</f>
        <v>3</v>
      </c>
      <c r="D50" s="70">
        <f t="shared" si="15"/>
        <v>1</v>
      </c>
    </row>
    <row r="51" spans="1:21" x14ac:dyDescent="0.25">
      <c r="A51" s="22" t="s">
        <v>46</v>
      </c>
      <c r="B51" s="43">
        <f>_xlfn.RANK.AVG(B49,B49:D49)</f>
        <v>2</v>
      </c>
      <c r="C51" s="43">
        <f>_xlfn.RANK.AVG(C49,B49:D49)</f>
        <v>3</v>
      </c>
      <c r="D51" s="70">
        <f>_xlfn.RANK.AVG(D49,B49:D49)</f>
        <v>1</v>
      </c>
    </row>
    <row r="52" spans="1:21" x14ac:dyDescent="0.25">
      <c r="A52" s="22" t="s">
        <v>48</v>
      </c>
      <c r="B52" s="43">
        <f>_xlfn.RANK.AVG(B50,B50:D50)</f>
        <v>2</v>
      </c>
      <c r="C52" s="43">
        <f>_xlfn.RANK.AVG(C50,B50:D50)</f>
        <v>1</v>
      </c>
      <c r="D52" s="70">
        <f>_xlfn.RANK.AVG(D50,B50:D50)</f>
        <v>3</v>
      </c>
    </row>
    <row r="55" spans="1:21" ht="23.25" x14ac:dyDescent="0.35">
      <c r="A55" s="105" t="s">
        <v>45</v>
      </c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7"/>
    </row>
    <row r="56" spans="1:21" ht="30" x14ac:dyDescent="0.25">
      <c r="A56" s="66" t="s">
        <v>16</v>
      </c>
      <c r="B56" s="50">
        <v>2</v>
      </c>
      <c r="C56" s="50">
        <v>4</v>
      </c>
      <c r="D56" s="50">
        <v>6</v>
      </c>
      <c r="E56" s="50">
        <v>8</v>
      </c>
      <c r="F56" s="50">
        <v>10</v>
      </c>
      <c r="G56" s="50">
        <v>12</v>
      </c>
      <c r="H56" s="50">
        <v>14</v>
      </c>
      <c r="I56" s="50">
        <v>16</v>
      </c>
      <c r="J56" s="50">
        <v>18</v>
      </c>
      <c r="K56" s="50">
        <v>20</v>
      </c>
      <c r="L56" s="50">
        <v>2</v>
      </c>
      <c r="M56" s="50">
        <v>4</v>
      </c>
      <c r="N56" s="50">
        <v>6</v>
      </c>
      <c r="O56" s="50">
        <v>8</v>
      </c>
      <c r="P56" s="50">
        <v>10</v>
      </c>
      <c r="Q56" s="50">
        <v>12</v>
      </c>
      <c r="R56" s="50">
        <v>14</v>
      </c>
      <c r="S56" s="50">
        <v>16</v>
      </c>
      <c r="T56" s="50">
        <v>18</v>
      </c>
      <c r="U56" s="50">
        <v>20</v>
      </c>
    </row>
    <row r="57" spans="1:21" x14ac:dyDescent="0.25">
      <c r="A57" s="57" t="s">
        <v>1</v>
      </c>
      <c r="B57" s="46">
        <v>0.74587899999999996</v>
      </c>
      <c r="C57" s="46">
        <v>0.75686799999999999</v>
      </c>
      <c r="D57" s="46">
        <v>0.76098900000000003</v>
      </c>
      <c r="E57" s="46">
        <v>0.76373599999999997</v>
      </c>
      <c r="F57" s="46">
        <v>0.76373599999999997</v>
      </c>
      <c r="G57" s="46">
        <v>0.76236300000000001</v>
      </c>
      <c r="H57" s="46">
        <v>0.76236300000000001</v>
      </c>
      <c r="I57" s="46">
        <v>0.76373599999999997</v>
      </c>
      <c r="J57" s="46">
        <v>0.76373599999999997</v>
      </c>
      <c r="K57" s="65">
        <v>0.76373599999999997</v>
      </c>
      <c r="L57" s="43">
        <f>_xlfn.RANK.AVG(B57,B57:K57)</f>
        <v>10</v>
      </c>
      <c r="M57" s="43">
        <f>_xlfn.RANK.AVG(C57,B57:K57)</f>
        <v>9</v>
      </c>
      <c r="N57" s="43">
        <f>_xlfn.RANK.AVG(D57,B57:K57)</f>
        <v>8</v>
      </c>
      <c r="O57" s="43">
        <f>_xlfn.RANK.AVG(E57,B57:K57)</f>
        <v>3</v>
      </c>
      <c r="P57" s="43">
        <f>_xlfn.RANK.AVG(F57,B57:K57)</f>
        <v>3</v>
      </c>
      <c r="Q57" s="43">
        <f>_xlfn.RANK.AVG(G57,B57:K57)</f>
        <v>6.5</v>
      </c>
      <c r="R57" s="43">
        <f>_xlfn.RANK.AVG(H57,B57:K57)</f>
        <v>6.5</v>
      </c>
      <c r="S57" s="43">
        <f>_xlfn.RANK.AVG(I57,B57:K57)</f>
        <v>3</v>
      </c>
      <c r="T57" s="43">
        <f>_xlfn.RANK.AVG(J57,B57:K57)</f>
        <v>3</v>
      </c>
      <c r="U57" s="43">
        <f>_xlfn.RANK.AVG(K57,B57:K57)</f>
        <v>3</v>
      </c>
    </row>
    <row r="58" spans="1:21" x14ac:dyDescent="0.25">
      <c r="A58" s="58" t="s">
        <v>2</v>
      </c>
      <c r="B58" s="46">
        <v>0.55508500000000005</v>
      </c>
      <c r="C58" s="46">
        <v>0.55084699999999998</v>
      </c>
      <c r="D58" s="46">
        <v>0.58474599999999999</v>
      </c>
      <c r="E58" s="46">
        <v>0.58615799999999996</v>
      </c>
      <c r="F58" s="46">
        <v>0.53389799999999998</v>
      </c>
      <c r="G58" s="46">
        <v>0.51694899999999999</v>
      </c>
      <c r="H58" s="46">
        <v>0.50988699999999998</v>
      </c>
      <c r="I58" s="46">
        <v>0.55932199999999999</v>
      </c>
      <c r="J58" s="46">
        <v>0.56920899999999996</v>
      </c>
      <c r="K58" s="65">
        <v>0.62005600000000005</v>
      </c>
      <c r="L58" s="43">
        <f>_xlfn.RANK.AVG(B58,B58:K58)</f>
        <v>6</v>
      </c>
      <c r="M58" s="43">
        <f>_xlfn.RANK.AVG(C58,B58:K58)</f>
        <v>7</v>
      </c>
      <c r="N58" s="43">
        <f>_xlfn.RANK.AVG(D58,B58:K58)</f>
        <v>3</v>
      </c>
      <c r="O58" s="43">
        <f>_xlfn.RANK.AVG(E58,B58:K58)</f>
        <v>2</v>
      </c>
      <c r="P58" s="43">
        <f>_xlfn.RANK.AVG(F58,B58:K58)</f>
        <v>8</v>
      </c>
      <c r="Q58" s="43">
        <f>_xlfn.RANK.AVG(G58,B58:K58)</f>
        <v>9</v>
      </c>
      <c r="R58" s="43">
        <f>_xlfn.RANK.AVG(H58,B58:K58)</f>
        <v>10</v>
      </c>
      <c r="S58" s="43">
        <f>_xlfn.RANK.AVG(I58,B58:K58)</f>
        <v>5</v>
      </c>
      <c r="T58" s="43">
        <f>_xlfn.RANK.AVG(J58,B58:K58)</f>
        <v>4</v>
      </c>
      <c r="U58" s="43">
        <f>_xlfn.RANK.AVG(K58,B58:K58)</f>
        <v>1</v>
      </c>
    </row>
    <row r="59" spans="1:21" x14ac:dyDescent="0.25">
      <c r="A59" s="58" t="s">
        <v>3</v>
      </c>
      <c r="B59" s="46">
        <v>0.913713</v>
      </c>
      <c r="C59" s="46">
        <v>0.90909099999999998</v>
      </c>
      <c r="D59" s="46">
        <v>0.91217300000000001</v>
      </c>
      <c r="E59" s="46">
        <v>0.910632</v>
      </c>
      <c r="F59" s="46">
        <v>0.90138700000000005</v>
      </c>
      <c r="G59" s="46">
        <v>0.90446800000000005</v>
      </c>
      <c r="H59" s="46">
        <v>0.91525400000000001</v>
      </c>
      <c r="I59" s="46">
        <v>0.90754999999999997</v>
      </c>
      <c r="J59" s="46">
        <v>0.90909099999999998</v>
      </c>
      <c r="K59" s="65">
        <v>0.90138700000000005</v>
      </c>
      <c r="L59" s="43">
        <f>_xlfn.RANK.AVG(B59,B59:K59)</f>
        <v>2</v>
      </c>
      <c r="M59" s="43">
        <f>_xlfn.RANK.AVG(C59,B59:K59)</f>
        <v>5.5</v>
      </c>
      <c r="N59" s="43">
        <f>_xlfn.RANK.AVG(D59,B59:K59)</f>
        <v>3</v>
      </c>
      <c r="O59" s="43">
        <f>_xlfn.RANK.AVG(E59,B59:K59)</f>
        <v>4</v>
      </c>
      <c r="P59" s="43">
        <f>_xlfn.RANK.AVG(F59,B59:K59)</f>
        <v>9.5</v>
      </c>
      <c r="Q59" s="43">
        <f>_xlfn.RANK.AVG(G59,B59:K59)</f>
        <v>8</v>
      </c>
      <c r="R59" s="43">
        <f>_xlfn.RANK.AVG(H59,B59:K59)</f>
        <v>1</v>
      </c>
      <c r="S59" s="43">
        <f>_xlfn.RANK.AVG(I59,B59:K59)</f>
        <v>7</v>
      </c>
      <c r="T59" s="43">
        <f>_xlfn.RANK.AVG(J59,B59:K59)</f>
        <v>5.5</v>
      </c>
      <c r="U59" s="43">
        <f>_xlfn.RANK.AVG(K59,B59:K59)</f>
        <v>9.5</v>
      </c>
    </row>
    <row r="60" spans="1:21" x14ac:dyDescent="0.25">
      <c r="A60" s="58" t="s">
        <v>4</v>
      </c>
      <c r="B60" s="46">
        <v>0.77954500000000004</v>
      </c>
      <c r="C60" s="46">
        <v>0.773864</v>
      </c>
      <c r="D60" s="46">
        <v>0.78068199999999999</v>
      </c>
      <c r="E60" s="46">
        <v>0.77272700000000005</v>
      </c>
      <c r="F60" s="46">
        <v>0.770455</v>
      </c>
      <c r="G60" s="46">
        <v>0.77500000000000002</v>
      </c>
      <c r="H60" s="46">
        <v>0.77613600000000005</v>
      </c>
      <c r="I60" s="46">
        <v>0.76931799999999995</v>
      </c>
      <c r="J60" s="46">
        <v>0.76590899999999995</v>
      </c>
      <c r="K60" s="65">
        <v>0.78181800000000001</v>
      </c>
      <c r="L60" s="43">
        <f>_xlfn.RANK.AVG(B60,B60:K60)</f>
        <v>3</v>
      </c>
      <c r="M60" s="43">
        <f>_xlfn.RANK.AVG(C60,B60:K60)</f>
        <v>6</v>
      </c>
      <c r="N60" s="43">
        <f>_xlfn.RANK.AVG(D60,B60:K60)</f>
        <v>2</v>
      </c>
      <c r="O60" s="43">
        <f>_xlfn.RANK.AVG(E60,B60:K60)</f>
        <v>7</v>
      </c>
      <c r="P60" s="43">
        <f>_xlfn.RANK.AVG(F60,B60:K60)</f>
        <v>8</v>
      </c>
      <c r="Q60" s="43">
        <f>_xlfn.RANK.AVG(G60,B60:K60)</f>
        <v>5</v>
      </c>
      <c r="R60" s="43">
        <f>_xlfn.RANK.AVG(H60,B60:K60)</f>
        <v>4</v>
      </c>
      <c r="S60" s="43">
        <f>_xlfn.RANK.AVG(I60,B60:K60)</f>
        <v>9</v>
      </c>
      <c r="T60" s="43">
        <f>_xlfn.RANK.AVG(J60,B60:K60)</f>
        <v>10</v>
      </c>
      <c r="U60" s="43">
        <f>_xlfn.RANK.AVG(K60,B60:K60)</f>
        <v>1</v>
      </c>
    </row>
    <row r="61" spans="1:21" x14ac:dyDescent="0.25">
      <c r="A61" s="59" t="s">
        <v>5</v>
      </c>
      <c r="B61" s="46">
        <v>0.74886399999999997</v>
      </c>
      <c r="C61" s="46">
        <v>0.73863599999999996</v>
      </c>
      <c r="D61" s="46">
        <v>0.73636400000000002</v>
      </c>
      <c r="E61" s="46">
        <v>0.74431800000000004</v>
      </c>
      <c r="F61" s="46">
        <v>0.74090900000000004</v>
      </c>
      <c r="G61" s="46">
        <v>0.73750000000000004</v>
      </c>
      <c r="H61" s="46">
        <v>0.73977300000000001</v>
      </c>
      <c r="I61" s="46">
        <v>0.74545499999999998</v>
      </c>
      <c r="J61" s="46">
        <v>0.74318200000000001</v>
      </c>
      <c r="K61" s="65">
        <v>0.73636400000000002</v>
      </c>
      <c r="L61" s="43">
        <f>_xlfn.RANK.AVG(B61,B61:K61)</f>
        <v>1</v>
      </c>
      <c r="M61" s="43">
        <f>_xlfn.RANK.AVG(C61,B61:K61)</f>
        <v>7</v>
      </c>
      <c r="N61" s="43">
        <f>_xlfn.RANK.AVG(D61,B61:K61)</f>
        <v>9.5</v>
      </c>
      <c r="O61" s="43">
        <f>_xlfn.RANK.AVG(E61,B61:K61)</f>
        <v>3</v>
      </c>
      <c r="P61" s="43">
        <f>_xlfn.RANK.AVG(F61,B61:K61)</f>
        <v>5</v>
      </c>
      <c r="Q61" s="43">
        <f>_xlfn.RANK.AVG(G61,B61:K61)</f>
        <v>8</v>
      </c>
      <c r="R61" s="43">
        <f>_xlfn.RANK.AVG(H61,B61:K61)</f>
        <v>6</v>
      </c>
      <c r="S61" s="43">
        <f>_xlfn.RANK.AVG(I61,B61:K61)</f>
        <v>2</v>
      </c>
      <c r="T61" s="43">
        <f>_xlfn.RANK.AVG(J61,B61:K61)</f>
        <v>4</v>
      </c>
      <c r="U61" s="43">
        <f>_xlfn.RANK.AVG(K61,B61:K61)</f>
        <v>9.5</v>
      </c>
    </row>
    <row r="62" spans="1:21" x14ac:dyDescent="0.25">
      <c r="A62" s="60" t="s">
        <v>32</v>
      </c>
      <c r="B62" s="64">
        <f t="shared" ref="B62:U62" si="16">AVERAGE(B57:B61)</f>
        <v>0.74861719999999998</v>
      </c>
      <c r="C62" s="64">
        <f t="shared" si="16"/>
        <v>0.7458612</v>
      </c>
      <c r="D62" s="64">
        <f t="shared" si="16"/>
        <v>0.75499080000000007</v>
      </c>
      <c r="E62" s="64">
        <f t="shared" si="16"/>
        <v>0.75551420000000002</v>
      </c>
      <c r="F62" s="64">
        <f t="shared" si="16"/>
        <v>0.7420770000000001</v>
      </c>
      <c r="G62" s="64">
        <f t="shared" si="16"/>
        <v>0.73925599999999991</v>
      </c>
      <c r="H62" s="64">
        <f t="shared" si="16"/>
        <v>0.74068260000000008</v>
      </c>
      <c r="I62" s="64">
        <f t="shared" si="16"/>
        <v>0.74907619999999997</v>
      </c>
      <c r="J62" s="64">
        <f t="shared" si="16"/>
        <v>0.75022540000000004</v>
      </c>
      <c r="K62" s="64">
        <f t="shared" si="16"/>
        <v>0.76067220000000002</v>
      </c>
      <c r="L62" s="44">
        <f t="shared" si="16"/>
        <v>4.4000000000000004</v>
      </c>
      <c r="M62" s="44">
        <f t="shared" si="16"/>
        <v>6.9</v>
      </c>
      <c r="N62" s="44">
        <f t="shared" si="16"/>
        <v>5.0999999999999996</v>
      </c>
      <c r="O62" s="44">
        <f t="shared" si="16"/>
        <v>3.8</v>
      </c>
      <c r="P62" s="44">
        <f t="shared" si="16"/>
        <v>6.7</v>
      </c>
      <c r="Q62" s="44">
        <f t="shared" si="16"/>
        <v>7.3</v>
      </c>
      <c r="R62" s="44">
        <f>AVERAGE(R57:R61)</f>
        <v>5.5</v>
      </c>
      <c r="S62" s="44">
        <f t="shared" si="16"/>
        <v>5.2</v>
      </c>
      <c r="T62" s="44">
        <f t="shared" si="16"/>
        <v>5.3</v>
      </c>
      <c r="U62" s="44">
        <f t="shared" si="16"/>
        <v>4.8</v>
      </c>
    </row>
    <row r="63" spans="1:21" x14ac:dyDescent="0.25">
      <c r="A63" s="51" t="s">
        <v>41</v>
      </c>
      <c r="B63" s="42">
        <f>L62</f>
        <v>4.4000000000000004</v>
      </c>
      <c r="C63" s="42">
        <f>M62</f>
        <v>6.9</v>
      </c>
      <c r="D63" s="42">
        <f t="shared" ref="D63:F63" si="17">N62</f>
        <v>5.0999999999999996</v>
      </c>
      <c r="E63" s="42">
        <f t="shared" si="17"/>
        <v>3.8</v>
      </c>
      <c r="F63" s="42">
        <f t="shared" si="17"/>
        <v>6.7</v>
      </c>
      <c r="G63" s="42">
        <f>Q62</f>
        <v>7.3</v>
      </c>
      <c r="H63" s="42">
        <f>R62</f>
        <v>5.5</v>
      </c>
      <c r="I63" s="42">
        <f>S62</f>
        <v>5.2</v>
      </c>
      <c r="J63" s="42">
        <f>T62</f>
        <v>5.3</v>
      </c>
      <c r="K63" s="42">
        <f>U62</f>
        <v>4.8</v>
      </c>
    </row>
    <row r="64" spans="1:21" x14ac:dyDescent="0.25">
      <c r="A64" s="22" t="s">
        <v>46</v>
      </c>
      <c r="B64" s="43">
        <f>_xlfn.RANK.AVG(B62,B62:K62)</f>
        <v>6</v>
      </c>
      <c r="C64" s="43">
        <f>_xlfn.RANK.AVG(C62,B62:K62)</f>
        <v>7</v>
      </c>
      <c r="D64" s="43">
        <f>_xlfn.RANK.AVG(D62,B62:K62)</f>
        <v>3</v>
      </c>
      <c r="E64" s="43">
        <f>_xlfn.RANK.AVG(E62,B62:K62)</f>
        <v>2</v>
      </c>
      <c r="F64" s="43">
        <f>_xlfn.RANK.AVG(F62,B62:K62)</f>
        <v>8</v>
      </c>
      <c r="G64" s="43">
        <f>_xlfn.RANK.AVG(G62,B62:K62)</f>
        <v>10</v>
      </c>
      <c r="H64" s="43">
        <f>_xlfn.RANK.AVG(H62,B62:K62)</f>
        <v>9</v>
      </c>
      <c r="I64" s="43">
        <f>_xlfn.RANK.AVG(I62,B62:K62)</f>
        <v>5</v>
      </c>
      <c r="J64" s="43">
        <f>_xlfn.RANK.AVG(J62,B62:K62)</f>
        <v>4</v>
      </c>
      <c r="K64" s="70">
        <f>_xlfn.RANK.AVG(K62,B62:K62)</f>
        <v>1</v>
      </c>
    </row>
    <row r="65" spans="1:11" x14ac:dyDescent="0.25">
      <c r="A65" s="22" t="s">
        <v>48</v>
      </c>
      <c r="B65" s="43">
        <f>_xlfn.RANK.AVG(B63,B63:K63)</f>
        <v>9</v>
      </c>
      <c r="C65" s="43">
        <f>_xlfn.RANK.AVG(C63,B63:K63)</f>
        <v>2</v>
      </c>
      <c r="D65" s="43">
        <f>_xlfn.RANK.AVG(D63,B63:K63)</f>
        <v>7</v>
      </c>
      <c r="E65" s="70">
        <f>_xlfn.RANK.AVG(E63,B63:K63)</f>
        <v>10</v>
      </c>
      <c r="F65" s="43">
        <f>_xlfn.RANK.AVG(F63,B63:K63)</f>
        <v>3</v>
      </c>
      <c r="G65" s="43">
        <f>_xlfn.RANK.AVG(G63,B63:K63)</f>
        <v>1</v>
      </c>
      <c r="H65" s="43">
        <f>_xlfn.RANK.AVG(H63,B63:K63)</f>
        <v>4</v>
      </c>
      <c r="I65" s="43">
        <f>_xlfn.RANK.AVG(I63,B63:K63)</f>
        <v>6</v>
      </c>
      <c r="J65" s="43">
        <f>_xlfn.RANK.AVG(J63,B63:K63)</f>
        <v>5</v>
      </c>
      <c r="K65" s="43">
        <f>_xlfn.RANK.AVG(K63,B63:K63)</f>
        <v>8</v>
      </c>
    </row>
    <row r="70" spans="1:11" x14ac:dyDescent="0.25">
      <c r="A70" s="77" t="s">
        <v>45</v>
      </c>
      <c r="B70" s="77"/>
      <c r="C70" s="77"/>
      <c r="D70" s="77"/>
      <c r="E70" s="77"/>
      <c r="F70" s="77"/>
      <c r="G70" s="77"/>
      <c r="H70" s="77"/>
      <c r="I70" s="77"/>
    </row>
    <row r="71" spans="1:11" ht="30" x14ac:dyDescent="0.25">
      <c r="A71" s="66" t="s">
        <v>16</v>
      </c>
      <c r="B71" s="50">
        <v>5</v>
      </c>
      <c r="C71" s="50">
        <v>10</v>
      </c>
      <c r="D71" s="50">
        <v>15</v>
      </c>
      <c r="E71" s="50">
        <v>20</v>
      </c>
      <c r="F71" s="50">
        <v>5</v>
      </c>
      <c r="G71" s="50">
        <v>10</v>
      </c>
      <c r="H71" s="50">
        <v>15</v>
      </c>
      <c r="I71" s="50">
        <v>20</v>
      </c>
    </row>
    <row r="72" spans="1:11" x14ac:dyDescent="0.25">
      <c r="A72" s="57" t="s">
        <v>1</v>
      </c>
      <c r="B72" s="46">
        <v>0.76235299999999995</v>
      </c>
      <c r="C72" s="46">
        <v>0.76373599999999997</v>
      </c>
      <c r="D72" s="46">
        <v>0.76236300000000001</v>
      </c>
      <c r="E72" s="65">
        <v>0.76373599999999997</v>
      </c>
      <c r="F72" s="43">
        <f>_xlfn.RANK.AVG(B72,B72:E72)</f>
        <v>4</v>
      </c>
      <c r="G72" s="43">
        <f>_xlfn.RANK.AVG(C72,B72:E72)</f>
        <v>1.5</v>
      </c>
      <c r="H72" s="43">
        <f>_xlfn.RANK.AVG(D72,B72:E72)</f>
        <v>3</v>
      </c>
      <c r="I72" s="43">
        <f>_xlfn.RANK.AVG(E72,B72:E72)</f>
        <v>1.5</v>
      </c>
    </row>
    <row r="73" spans="1:11" x14ac:dyDescent="0.25">
      <c r="A73" s="58" t="s">
        <v>2</v>
      </c>
      <c r="B73" s="46">
        <v>0.59463299999999997</v>
      </c>
      <c r="C73" s="46">
        <v>0.53389799999999998</v>
      </c>
      <c r="D73" s="46">
        <v>0.53672299999999995</v>
      </c>
      <c r="E73" s="65">
        <v>0.62005600000000005</v>
      </c>
      <c r="F73" s="43">
        <f>_xlfn.RANK.AVG(B73,B73:E73)</f>
        <v>2</v>
      </c>
      <c r="G73" s="43">
        <f>_xlfn.RANK.AVG(C73,B73:E73)</f>
        <v>4</v>
      </c>
      <c r="H73" s="43">
        <f>_xlfn.RANK.AVG(D73,B73:E73)</f>
        <v>3</v>
      </c>
      <c r="I73" s="43">
        <f>_xlfn.RANK.AVG(E73,B73:E73)</f>
        <v>1</v>
      </c>
    </row>
    <row r="74" spans="1:11" x14ac:dyDescent="0.25">
      <c r="A74" s="58" t="s">
        <v>3</v>
      </c>
      <c r="B74" s="46">
        <v>0.91217300000000001</v>
      </c>
      <c r="C74" s="46">
        <v>0.90138700000000005</v>
      </c>
      <c r="D74" s="46">
        <v>0.91217300000000001</v>
      </c>
      <c r="E74" s="65">
        <v>0.90138700000000005</v>
      </c>
      <c r="F74" s="43">
        <f>_xlfn.RANK.AVG(B74,B74:E74)</f>
        <v>1.5</v>
      </c>
      <c r="G74" s="43">
        <f>_xlfn.RANK.AVG(C74,B74:E74)</f>
        <v>3.5</v>
      </c>
      <c r="H74" s="43">
        <f>_xlfn.RANK.AVG(D74,B74:E74)</f>
        <v>1.5</v>
      </c>
      <c r="I74" s="43">
        <f>_xlfn.RANK.AVG(E74,B74:E74)</f>
        <v>3.5</v>
      </c>
    </row>
    <row r="75" spans="1:11" x14ac:dyDescent="0.25">
      <c r="A75" s="58" t="s">
        <v>4</v>
      </c>
      <c r="B75" s="46">
        <v>0.78636399999999995</v>
      </c>
      <c r="C75" s="46">
        <v>0.770455</v>
      </c>
      <c r="D75" s="46">
        <v>0.77272700000000005</v>
      </c>
      <c r="E75" s="65">
        <v>0.78181800000000001</v>
      </c>
      <c r="F75" s="43">
        <f>_xlfn.RANK.AVG(B75,B75:E75)</f>
        <v>1</v>
      </c>
      <c r="G75" s="43">
        <f>_xlfn.RANK.AVG(C75,B75:E75)</f>
        <v>4</v>
      </c>
      <c r="H75" s="43">
        <f>_xlfn.RANK.AVG(D75,B75:E75)</f>
        <v>3</v>
      </c>
      <c r="I75" s="43">
        <f>_xlfn.RANK.AVG(E75,B75:E75)</f>
        <v>2</v>
      </c>
    </row>
    <row r="76" spans="1:11" x14ac:dyDescent="0.25">
      <c r="A76" s="59" t="s">
        <v>5</v>
      </c>
      <c r="B76" s="46">
        <v>0.746591</v>
      </c>
      <c r="C76" s="46">
        <v>0.74090900000000004</v>
      </c>
      <c r="D76" s="46">
        <v>0.74090900000000004</v>
      </c>
      <c r="E76" s="65">
        <v>0.73636400000000002</v>
      </c>
      <c r="F76" s="43">
        <f>_xlfn.RANK.AVG(B76,B76:E76)</f>
        <v>1</v>
      </c>
      <c r="G76" s="43">
        <f>_xlfn.RANK.AVG(C76,B76:E76)</f>
        <v>2.5</v>
      </c>
      <c r="H76" s="43">
        <f>_xlfn.RANK.AVG(D76,B76:E76)</f>
        <v>2.5</v>
      </c>
      <c r="I76" s="43">
        <f>_xlfn.RANK.AVG(E76,B76:E76)</f>
        <v>4</v>
      </c>
    </row>
    <row r="77" spans="1:11" x14ac:dyDescent="0.25">
      <c r="A77" s="60" t="s">
        <v>32</v>
      </c>
      <c r="B77" s="64">
        <f t="shared" ref="B77:I77" si="18">AVERAGE(B72:B76)</f>
        <v>0.76042279999999995</v>
      </c>
      <c r="C77" s="64">
        <f t="shared" si="18"/>
        <v>0.7420770000000001</v>
      </c>
      <c r="D77" s="64">
        <f t="shared" si="18"/>
        <v>0.74497900000000006</v>
      </c>
      <c r="E77" s="64">
        <f t="shared" si="18"/>
        <v>0.76067220000000002</v>
      </c>
      <c r="F77" s="44">
        <f t="shared" si="18"/>
        <v>1.9</v>
      </c>
      <c r="G77" s="44">
        <f t="shared" si="18"/>
        <v>3.1</v>
      </c>
      <c r="H77" s="44">
        <f t="shared" si="18"/>
        <v>2.6</v>
      </c>
      <c r="I77" s="44">
        <f t="shared" si="18"/>
        <v>2.4</v>
      </c>
    </row>
    <row r="78" spans="1:11" x14ac:dyDescent="0.25">
      <c r="A78" s="51" t="s">
        <v>41</v>
      </c>
      <c r="B78" s="42">
        <f>F77</f>
        <v>1.9</v>
      </c>
      <c r="C78" s="42">
        <f>G77</f>
        <v>3.1</v>
      </c>
      <c r="D78" s="42">
        <f>H77</f>
        <v>2.6</v>
      </c>
      <c r="E78" s="42">
        <f>I77</f>
        <v>2.4</v>
      </c>
    </row>
    <row r="79" spans="1:11" x14ac:dyDescent="0.25">
      <c r="A79" s="22" t="s">
        <v>46</v>
      </c>
      <c r="B79" s="43">
        <f>_xlfn.RANK.AVG(B77,B77:E77)</f>
        <v>2</v>
      </c>
      <c r="C79" s="43">
        <f>_xlfn.RANK.AVG(C77,B77:E77)</f>
        <v>4</v>
      </c>
      <c r="D79" s="43">
        <f>_xlfn.RANK.AVG(D77,B77:E77)</f>
        <v>3</v>
      </c>
      <c r="E79" s="70">
        <f>_xlfn.RANK.AVG(E77,B77:E77)</f>
        <v>1</v>
      </c>
    </row>
    <row r="80" spans="1:11" x14ac:dyDescent="0.25">
      <c r="A80" s="22" t="s">
        <v>48</v>
      </c>
      <c r="B80" s="70">
        <f>_xlfn.RANK.AVG(B78,B78:E78)</f>
        <v>4</v>
      </c>
      <c r="C80" s="43">
        <f>_xlfn.RANK.AVG(C78,B78:E78)</f>
        <v>1</v>
      </c>
      <c r="D80" s="43">
        <f>_xlfn.RANK.AVG(D78,B78:E78)</f>
        <v>2</v>
      </c>
      <c r="E80" s="43">
        <f>_xlfn.RANK.AVG(E78,B78:E78)</f>
        <v>3</v>
      </c>
    </row>
  </sheetData>
  <mergeCells count="11">
    <mergeCell ref="A55:U55"/>
    <mergeCell ref="A29:U29"/>
    <mergeCell ref="A42:G42"/>
    <mergeCell ref="A1:P1"/>
    <mergeCell ref="A2:A3"/>
    <mergeCell ref="B2:P2"/>
    <mergeCell ref="A15:G15"/>
    <mergeCell ref="B16:G16"/>
    <mergeCell ref="A16:A17"/>
    <mergeCell ref="Q1:AE2"/>
    <mergeCell ref="H15:M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4" zoomScale="85" zoomScaleNormal="85" workbookViewId="0">
      <selection activeCell="H22" sqref="H22"/>
    </sheetView>
  </sheetViews>
  <sheetFormatPr defaultRowHeight="15" x14ac:dyDescent="0.25"/>
  <cols>
    <col min="1" max="1" width="22.5703125" customWidth="1"/>
    <col min="2" max="2" width="10.85546875" customWidth="1"/>
    <col min="3" max="3" width="10.42578125" customWidth="1"/>
    <col min="4" max="4" width="11.85546875" customWidth="1"/>
    <col min="5" max="5" width="14" customWidth="1"/>
    <col min="6" max="6" width="10.28515625" customWidth="1"/>
    <col min="10" max="10" width="24" customWidth="1"/>
    <col min="11" max="11" width="7.42578125" customWidth="1"/>
    <col min="12" max="12" width="12.28515625" customWidth="1"/>
    <col min="13" max="13" width="19.28515625" customWidth="1"/>
    <col min="14" max="14" width="15.28515625" customWidth="1"/>
    <col min="15" max="15" width="12.28515625" customWidth="1"/>
  </cols>
  <sheetData>
    <row r="1" spans="1:16" ht="38.25" customHeight="1" x14ac:dyDescent="0.5">
      <c r="A1" s="100" t="s">
        <v>72</v>
      </c>
      <c r="B1" s="100"/>
      <c r="C1" s="100"/>
      <c r="D1" s="100"/>
      <c r="E1" s="100"/>
      <c r="F1" s="100"/>
      <c r="J1" s="101" t="s">
        <v>73</v>
      </c>
      <c r="K1" s="102"/>
      <c r="L1" s="102"/>
      <c r="M1" s="102"/>
      <c r="N1" s="102"/>
      <c r="O1" s="103"/>
    </row>
    <row r="2" spans="1:16" ht="50.25" customHeight="1" x14ac:dyDescent="0.25">
      <c r="A2" s="81" t="s">
        <v>49</v>
      </c>
      <c r="B2" s="81" t="s">
        <v>53</v>
      </c>
      <c r="C2" s="81" t="s">
        <v>71</v>
      </c>
      <c r="D2" s="81" t="s">
        <v>50</v>
      </c>
      <c r="E2" s="81" t="s">
        <v>51</v>
      </c>
      <c r="F2" s="81" t="s">
        <v>52</v>
      </c>
      <c r="J2" s="81" t="s">
        <v>49</v>
      </c>
      <c r="K2" s="81" t="s">
        <v>53</v>
      </c>
      <c r="L2" s="81" t="s">
        <v>71</v>
      </c>
      <c r="M2" s="81" t="s">
        <v>50</v>
      </c>
      <c r="N2" s="81" t="s">
        <v>51</v>
      </c>
      <c r="O2" s="81" t="s">
        <v>52</v>
      </c>
    </row>
    <row r="3" spans="1:16" x14ac:dyDescent="0.25">
      <c r="A3" s="82" t="s">
        <v>54</v>
      </c>
      <c r="B3" s="83">
        <v>0.92059100000000005</v>
      </c>
      <c r="C3" s="83">
        <v>0.92890099999999998</v>
      </c>
      <c r="D3" s="83">
        <v>0.93351799999999996</v>
      </c>
      <c r="E3" s="83">
        <v>0.93259499999999995</v>
      </c>
      <c r="F3" s="83"/>
      <c r="J3" s="82" t="s">
        <v>54</v>
      </c>
      <c r="K3" s="82">
        <f t="shared" ref="K3:K22" si="0">_xlfn.RANK.AVG(B3,B3:F3)</f>
        <v>4</v>
      </c>
      <c r="L3" s="82">
        <f t="shared" ref="L3:L22" si="1">_xlfn.RANK.AVG(C3,B3:F3)</f>
        <v>3</v>
      </c>
      <c r="M3" s="82">
        <f t="shared" ref="M3:M22" si="2">_xlfn.RANK.AVG(D3,B3:F3)</f>
        <v>1</v>
      </c>
      <c r="N3" s="82">
        <f t="shared" ref="N3:N22" si="3">_xlfn.RANK.AVG(E3,B3:F3)</f>
        <v>2</v>
      </c>
      <c r="O3" s="82" t="e">
        <f t="shared" ref="O3:O22" si="4">_xlfn.RANK.AVG(F3,B3:F3)</f>
        <v>#N/A</v>
      </c>
      <c r="P3" s="87">
        <f>COUNTIF(K3:O3,1)</f>
        <v>1</v>
      </c>
    </row>
    <row r="4" spans="1:16" x14ac:dyDescent="0.25">
      <c r="A4" s="82" t="s">
        <v>1</v>
      </c>
      <c r="B4" s="83">
        <v>0.78983499999999995</v>
      </c>
      <c r="C4" s="83">
        <v>0.76373599999999997</v>
      </c>
      <c r="D4" s="83">
        <v>0.76510999999999996</v>
      </c>
      <c r="E4" s="83">
        <v>0.76373599999999997</v>
      </c>
      <c r="F4" s="83"/>
      <c r="J4" s="82" t="s">
        <v>1</v>
      </c>
      <c r="K4" s="82">
        <f t="shared" si="0"/>
        <v>1</v>
      </c>
      <c r="L4" s="82">
        <f t="shared" si="1"/>
        <v>3.5</v>
      </c>
      <c r="M4" s="82">
        <f t="shared" si="2"/>
        <v>2</v>
      </c>
      <c r="N4" s="82">
        <f t="shared" si="3"/>
        <v>3.5</v>
      </c>
      <c r="O4" s="82" t="e">
        <f t="shared" si="4"/>
        <v>#N/A</v>
      </c>
      <c r="P4" s="87">
        <f t="shared" ref="P4:P22" si="5">COUNTIF(K4:O4,1)</f>
        <v>1</v>
      </c>
    </row>
    <row r="5" spans="1:16" x14ac:dyDescent="0.25">
      <c r="A5" s="82" t="s">
        <v>55</v>
      </c>
      <c r="B5" s="83">
        <v>0.88833300000000004</v>
      </c>
      <c r="C5" s="83">
        <v>0.91333299999999995</v>
      </c>
      <c r="D5" s="83">
        <v>0.91166700000000001</v>
      </c>
      <c r="E5" s="83">
        <v>0.91166700000000001</v>
      </c>
      <c r="F5" s="83"/>
      <c r="J5" s="82" t="s">
        <v>55</v>
      </c>
      <c r="K5" s="82">
        <f t="shared" si="0"/>
        <v>4</v>
      </c>
      <c r="L5" s="82">
        <f t="shared" si="1"/>
        <v>1</v>
      </c>
      <c r="M5" s="82">
        <f t="shared" si="2"/>
        <v>2.5</v>
      </c>
      <c r="N5" s="82">
        <f t="shared" si="3"/>
        <v>2.5</v>
      </c>
      <c r="O5" s="82" t="e">
        <f t="shared" si="4"/>
        <v>#N/A</v>
      </c>
      <c r="P5" s="87">
        <f t="shared" si="5"/>
        <v>1</v>
      </c>
    </row>
    <row r="6" spans="1:16" x14ac:dyDescent="0.25">
      <c r="A6" s="82" t="s">
        <v>56</v>
      </c>
      <c r="B6" s="83">
        <v>0.74195800000000001</v>
      </c>
      <c r="C6" s="83">
        <v>0.741259</v>
      </c>
      <c r="D6" s="83">
        <v>0.73985999999999996</v>
      </c>
      <c r="E6" s="83">
        <v>0.77971999999999997</v>
      </c>
      <c r="F6" s="83"/>
      <c r="J6" s="82" t="s">
        <v>56</v>
      </c>
      <c r="K6" s="82">
        <f t="shared" si="0"/>
        <v>2</v>
      </c>
      <c r="L6" s="82">
        <f t="shared" si="1"/>
        <v>3</v>
      </c>
      <c r="M6" s="82">
        <f t="shared" si="2"/>
        <v>4</v>
      </c>
      <c r="N6" s="82">
        <f t="shared" si="3"/>
        <v>1</v>
      </c>
      <c r="O6" s="82" t="e">
        <f t="shared" si="4"/>
        <v>#N/A</v>
      </c>
      <c r="P6" s="87">
        <f t="shared" si="5"/>
        <v>1</v>
      </c>
    </row>
    <row r="7" spans="1:16" x14ac:dyDescent="0.25">
      <c r="A7" s="82" t="s">
        <v>57</v>
      </c>
      <c r="B7" s="83">
        <v>0.91369</v>
      </c>
      <c r="C7" s="83">
        <v>0.91269800000000001</v>
      </c>
      <c r="D7" s="83">
        <v>0.91369</v>
      </c>
      <c r="E7" s="83">
        <v>0.91269800000000001</v>
      </c>
      <c r="F7" s="83"/>
      <c r="J7" s="82" t="s">
        <v>57</v>
      </c>
      <c r="K7" s="82">
        <f t="shared" si="0"/>
        <v>1.5</v>
      </c>
      <c r="L7" s="82">
        <f t="shared" si="1"/>
        <v>3.5</v>
      </c>
      <c r="M7" s="82">
        <f t="shared" si="2"/>
        <v>1.5</v>
      </c>
      <c r="N7" s="82">
        <f t="shared" si="3"/>
        <v>3.5</v>
      </c>
      <c r="O7" s="82" t="e">
        <f t="shared" si="4"/>
        <v>#N/A</v>
      </c>
      <c r="P7" s="87">
        <f t="shared" si="5"/>
        <v>0</v>
      </c>
    </row>
    <row r="8" spans="1:16" x14ac:dyDescent="0.25">
      <c r="A8" s="82" t="s">
        <v>58</v>
      </c>
      <c r="B8" s="83">
        <v>0.93163300000000004</v>
      </c>
      <c r="C8" s="83">
        <v>0.91734700000000002</v>
      </c>
      <c r="D8" s="83">
        <v>0.91887799999999997</v>
      </c>
      <c r="E8" s="83">
        <v>0.93877600000000005</v>
      </c>
      <c r="F8" s="83"/>
      <c r="J8" s="82" t="s">
        <v>58</v>
      </c>
      <c r="K8" s="82">
        <f t="shared" si="0"/>
        <v>2</v>
      </c>
      <c r="L8" s="82">
        <f t="shared" si="1"/>
        <v>4</v>
      </c>
      <c r="M8" s="82">
        <f t="shared" si="2"/>
        <v>3</v>
      </c>
      <c r="N8" s="82">
        <f t="shared" si="3"/>
        <v>1</v>
      </c>
      <c r="O8" s="82" t="e">
        <f t="shared" si="4"/>
        <v>#N/A</v>
      </c>
      <c r="P8" s="87">
        <f t="shared" si="5"/>
        <v>1</v>
      </c>
    </row>
    <row r="9" spans="1:16" x14ac:dyDescent="0.25">
      <c r="A9" s="82" t="s">
        <v>59</v>
      </c>
      <c r="B9" s="83">
        <v>0.88798900000000003</v>
      </c>
      <c r="C9" s="83">
        <v>0.88933899999999999</v>
      </c>
      <c r="D9" s="83">
        <v>0.894737</v>
      </c>
      <c r="E9" s="83">
        <v>0.89338700000000004</v>
      </c>
      <c r="F9" s="83"/>
      <c r="J9" s="82" t="s">
        <v>59</v>
      </c>
      <c r="K9" s="82">
        <f t="shared" si="0"/>
        <v>4</v>
      </c>
      <c r="L9" s="82">
        <f t="shared" si="1"/>
        <v>3</v>
      </c>
      <c r="M9" s="82">
        <f t="shared" si="2"/>
        <v>1</v>
      </c>
      <c r="N9" s="82">
        <f t="shared" si="3"/>
        <v>2</v>
      </c>
      <c r="O9" s="82" t="e">
        <f t="shared" si="4"/>
        <v>#N/A</v>
      </c>
      <c r="P9" s="87">
        <f t="shared" si="5"/>
        <v>1</v>
      </c>
    </row>
    <row r="10" spans="1:16" x14ac:dyDescent="0.25">
      <c r="A10" s="82" t="s">
        <v>60</v>
      </c>
      <c r="B10" s="83">
        <v>0.84150899999999995</v>
      </c>
      <c r="C10" s="83">
        <v>0.83464799999999995</v>
      </c>
      <c r="D10" s="83"/>
      <c r="E10" s="83">
        <v>0.86517999999999995</v>
      </c>
      <c r="F10" s="83"/>
      <c r="J10" s="82" t="s">
        <v>60</v>
      </c>
      <c r="K10" s="82">
        <f t="shared" si="0"/>
        <v>2</v>
      </c>
      <c r="L10" s="82">
        <f t="shared" si="1"/>
        <v>3</v>
      </c>
      <c r="M10" s="82" t="e">
        <f t="shared" si="2"/>
        <v>#N/A</v>
      </c>
      <c r="N10" s="82">
        <f t="shared" si="3"/>
        <v>1</v>
      </c>
      <c r="O10" s="82" t="e">
        <f t="shared" si="4"/>
        <v>#N/A</v>
      </c>
      <c r="P10" s="87">
        <f t="shared" si="5"/>
        <v>1</v>
      </c>
    </row>
    <row r="11" spans="1:16" x14ac:dyDescent="0.25">
      <c r="A11" s="82" t="s">
        <v>61</v>
      </c>
      <c r="B11" s="83">
        <v>0.62570599999999998</v>
      </c>
      <c r="C11" s="83">
        <v>0.58333299999999999</v>
      </c>
      <c r="D11" s="83">
        <v>0.591808</v>
      </c>
      <c r="E11" s="83">
        <v>0.88700599999999996</v>
      </c>
      <c r="F11" s="83"/>
      <c r="J11" s="82" t="s">
        <v>61</v>
      </c>
      <c r="K11" s="82">
        <f t="shared" si="0"/>
        <v>2</v>
      </c>
      <c r="L11" s="82">
        <f t="shared" si="1"/>
        <v>4</v>
      </c>
      <c r="M11" s="82">
        <f t="shared" si="2"/>
        <v>3</v>
      </c>
      <c r="N11" s="82">
        <f t="shared" si="3"/>
        <v>1</v>
      </c>
      <c r="O11" s="82" t="e">
        <f t="shared" si="4"/>
        <v>#N/A</v>
      </c>
      <c r="P11" s="87">
        <f t="shared" si="5"/>
        <v>1</v>
      </c>
    </row>
    <row r="12" spans="1:16" x14ac:dyDescent="0.25">
      <c r="A12" s="82" t="s">
        <v>62</v>
      </c>
      <c r="B12" s="83">
        <v>0.85875699999999999</v>
      </c>
      <c r="C12" s="83">
        <v>0.84463299999999997</v>
      </c>
      <c r="D12" s="83">
        <v>0.840395</v>
      </c>
      <c r="E12" s="83">
        <v>0.83898300000000003</v>
      </c>
      <c r="F12" s="83"/>
      <c r="J12" s="82" t="s">
        <v>62</v>
      </c>
      <c r="K12" s="82">
        <f t="shared" si="0"/>
        <v>1</v>
      </c>
      <c r="L12" s="82">
        <f t="shared" si="1"/>
        <v>2</v>
      </c>
      <c r="M12" s="82">
        <f t="shared" si="2"/>
        <v>3</v>
      </c>
      <c r="N12" s="82">
        <f t="shared" si="3"/>
        <v>4</v>
      </c>
      <c r="O12" s="82" t="e">
        <f t="shared" si="4"/>
        <v>#N/A</v>
      </c>
      <c r="P12" s="87">
        <f t="shared" si="5"/>
        <v>1</v>
      </c>
    </row>
    <row r="13" spans="1:16" x14ac:dyDescent="0.25">
      <c r="A13" s="82" t="s">
        <v>63</v>
      </c>
      <c r="B13" s="83">
        <v>0.74272700000000003</v>
      </c>
      <c r="C13" s="83">
        <v>0.608182</v>
      </c>
      <c r="D13" s="83">
        <v>0.68727300000000002</v>
      </c>
      <c r="E13" s="83">
        <v>0.71545499999999995</v>
      </c>
      <c r="F13" s="83"/>
      <c r="J13" s="82" t="s">
        <v>63</v>
      </c>
      <c r="K13" s="82">
        <f t="shared" si="0"/>
        <v>1</v>
      </c>
      <c r="L13" s="82">
        <f t="shared" si="1"/>
        <v>4</v>
      </c>
      <c r="M13" s="82">
        <f t="shared" si="2"/>
        <v>3</v>
      </c>
      <c r="N13" s="82">
        <f t="shared" si="3"/>
        <v>2</v>
      </c>
      <c r="O13" s="82" t="e">
        <f t="shared" si="4"/>
        <v>#N/A</v>
      </c>
      <c r="P13" s="87">
        <f t="shared" si="5"/>
        <v>1</v>
      </c>
    </row>
    <row r="14" spans="1:16" x14ac:dyDescent="0.25">
      <c r="A14" s="82" t="s">
        <v>64</v>
      </c>
      <c r="B14" s="83">
        <v>0.80038299999999996</v>
      </c>
      <c r="C14" s="83">
        <v>0.76211700000000004</v>
      </c>
      <c r="D14" s="83"/>
      <c r="E14" s="83">
        <v>0.965561</v>
      </c>
      <c r="F14" s="83"/>
      <c r="J14" s="82" t="s">
        <v>64</v>
      </c>
      <c r="K14" s="82">
        <f t="shared" si="0"/>
        <v>2</v>
      </c>
      <c r="L14" s="82">
        <f t="shared" si="1"/>
        <v>3</v>
      </c>
      <c r="M14" s="82" t="e">
        <f t="shared" si="2"/>
        <v>#N/A</v>
      </c>
      <c r="N14" s="82">
        <f t="shared" si="3"/>
        <v>1</v>
      </c>
      <c r="O14" s="82" t="e">
        <f t="shared" si="4"/>
        <v>#N/A</v>
      </c>
      <c r="P14" s="87">
        <f t="shared" si="5"/>
        <v>1</v>
      </c>
    </row>
    <row r="15" spans="1:16" x14ac:dyDescent="0.25">
      <c r="A15" s="82" t="s">
        <v>3</v>
      </c>
      <c r="B15" s="83">
        <v>0.91525400000000001</v>
      </c>
      <c r="C15" s="83">
        <v>0.90600899999999995</v>
      </c>
      <c r="D15" s="83">
        <v>0.91217300000000001</v>
      </c>
      <c r="E15" s="83">
        <v>0.90909099999999998</v>
      </c>
      <c r="F15" s="83"/>
      <c r="J15" s="82" t="s">
        <v>3</v>
      </c>
      <c r="K15" s="82">
        <f t="shared" si="0"/>
        <v>1</v>
      </c>
      <c r="L15" s="82">
        <f t="shared" si="1"/>
        <v>4</v>
      </c>
      <c r="M15" s="82">
        <f t="shared" si="2"/>
        <v>2</v>
      </c>
      <c r="N15" s="82">
        <f t="shared" si="3"/>
        <v>3</v>
      </c>
      <c r="O15" s="82" t="e">
        <f t="shared" si="4"/>
        <v>#N/A</v>
      </c>
      <c r="P15" s="87">
        <f t="shared" si="5"/>
        <v>1</v>
      </c>
    </row>
    <row r="16" spans="1:16" x14ac:dyDescent="0.25">
      <c r="A16" s="82" t="s">
        <v>4</v>
      </c>
      <c r="B16" s="83">
        <v>0.79886400000000002</v>
      </c>
      <c r="C16" s="83">
        <v>0.76249999999999996</v>
      </c>
      <c r="D16" s="83">
        <v>0.77840900000000002</v>
      </c>
      <c r="E16" s="83">
        <v>0.773864</v>
      </c>
      <c r="F16" s="83"/>
      <c r="J16" s="82" t="s">
        <v>4</v>
      </c>
      <c r="K16" s="82">
        <f t="shared" si="0"/>
        <v>1</v>
      </c>
      <c r="L16" s="82">
        <f t="shared" si="1"/>
        <v>4</v>
      </c>
      <c r="M16" s="82">
        <f t="shared" si="2"/>
        <v>2</v>
      </c>
      <c r="N16" s="82">
        <f t="shared" si="3"/>
        <v>3</v>
      </c>
      <c r="O16" s="82" t="e">
        <f t="shared" si="4"/>
        <v>#N/A</v>
      </c>
      <c r="P16" s="87">
        <f t="shared" si="5"/>
        <v>1</v>
      </c>
    </row>
    <row r="17" spans="1:16" x14ac:dyDescent="0.25">
      <c r="A17" s="82" t="s">
        <v>65</v>
      </c>
      <c r="B17" s="83">
        <v>0.96439399999999997</v>
      </c>
      <c r="C17" s="83">
        <v>0.96363600000000005</v>
      </c>
      <c r="D17" s="83">
        <v>0.96515200000000001</v>
      </c>
      <c r="E17" s="83">
        <v>0.96893899999999999</v>
      </c>
      <c r="F17" s="83"/>
      <c r="J17" s="82" t="s">
        <v>65</v>
      </c>
      <c r="K17" s="82">
        <f t="shared" si="0"/>
        <v>3</v>
      </c>
      <c r="L17" s="82">
        <f t="shared" si="1"/>
        <v>4</v>
      </c>
      <c r="M17" s="82">
        <f t="shared" si="2"/>
        <v>2</v>
      </c>
      <c r="N17" s="82">
        <f t="shared" si="3"/>
        <v>1</v>
      </c>
      <c r="O17" s="82" t="e">
        <f t="shared" si="4"/>
        <v>#N/A</v>
      </c>
      <c r="P17" s="87">
        <f t="shared" si="5"/>
        <v>1</v>
      </c>
    </row>
    <row r="18" spans="1:16" x14ac:dyDescent="0.25">
      <c r="A18" s="82" t="s">
        <v>66</v>
      </c>
      <c r="B18" s="83">
        <v>0.93537400000000004</v>
      </c>
      <c r="C18" s="83">
        <v>0.94113400000000003</v>
      </c>
      <c r="D18" s="83">
        <v>0.94113400000000003</v>
      </c>
      <c r="E18" s="83">
        <v>0.93915400000000004</v>
      </c>
      <c r="F18" s="83"/>
      <c r="J18" s="82" t="s">
        <v>66</v>
      </c>
      <c r="K18" s="82">
        <f t="shared" si="0"/>
        <v>4</v>
      </c>
      <c r="L18" s="82">
        <f t="shared" si="1"/>
        <v>1.5</v>
      </c>
      <c r="M18" s="82">
        <f t="shared" si="2"/>
        <v>1.5</v>
      </c>
      <c r="N18" s="82">
        <f t="shared" si="3"/>
        <v>3</v>
      </c>
      <c r="O18" s="82" t="e">
        <f t="shared" si="4"/>
        <v>#N/A</v>
      </c>
      <c r="P18" s="87">
        <f t="shared" si="5"/>
        <v>0</v>
      </c>
    </row>
    <row r="19" spans="1:16" x14ac:dyDescent="0.25">
      <c r="A19" s="82" t="s">
        <v>67</v>
      </c>
      <c r="B19" s="83">
        <v>0.87894700000000003</v>
      </c>
      <c r="C19" s="83">
        <v>0.85438599999999998</v>
      </c>
      <c r="D19" s="83">
        <v>0.86491200000000001</v>
      </c>
      <c r="E19" s="83">
        <v>0.868421</v>
      </c>
      <c r="F19" s="83"/>
      <c r="J19" s="82" t="s">
        <v>67</v>
      </c>
      <c r="K19" s="82">
        <f t="shared" si="0"/>
        <v>1</v>
      </c>
      <c r="L19" s="82">
        <f t="shared" si="1"/>
        <v>4</v>
      </c>
      <c r="M19" s="82">
        <f t="shared" si="2"/>
        <v>3</v>
      </c>
      <c r="N19" s="82">
        <f>_xlfn.RANK.AVG(E19,B19:F19)</f>
        <v>2</v>
      </c>
      <c r="O19" s="82" t="e">
        <f t="shared" si="4"/>
        <v>#N/A</v>
      </c>
      <c r="P19" s="87">
        <f t="shared" si="5"/>
        <v>1</v>
      </c>
    </row>
    <row r="20" spans="1:16" x14ac:dyDescent="0.25">
      <c r="A20" s="82" t="s">
        <v>68</v>
      </c>
      <c r="B20" s="83">
        <v>0.94912300000000005</v>
      </c>
      <c r="C20" s="83">
        <v>0.95087699999999997</v>
      </c>
      <c r="D20" s="83">
        <v>0.94386000000000003</v>
      </c>
      <c r="E20" s="83">
        <v>0.94386000000000003</v>
      </c>
      <c r="F20" s="83"/>
      <c r="J20" s="82" t="s">
        <v>68</v>
      </c>
      <c r="K20" s="82">
        <f t="shared" si="0"/>
        <v>2</v>
      </c>
      <c r="L20" s="82">
        <f t="shared" si="1"/>
        <v>1</v>
      </c>
      <c r="M20" s="82">
        <f t="shared" si="2"/>
        <v>3.5</v>
      </c>
      <c r="N20" s="82">
        <f>_xlfn.RANK.AVG(E20,B20:F20)</f>
        <v>3.5</v>
      </c>
      <c r="O20" s="82" t="e">
        <f t="shared" si="4"/>
        <v>#N/A</v>
      </c>
      <c r="P20" s="87">
        <f t="shared" si="5"/>
        <v>1</v>
      </c>
    </row>
    <row r="21" spans="1:16" x14ac:dyDescent="0.25">
      <c r="A21" s="82" t="s">
        <v>69</v>
      </c>
      <c r="B21" s="83">
        <v>0.78977299999999995</v>
      </c>
      <c r="C21" s="83">
        <v>0.80397700000000005</v>
      </c>
      <c r="D21" s="83"/>
      <c r="E21" s="2">
        <v>0.90511399999999997</v>
      </c>
      <c r="F21" s="83"/>
      <c r="J21" s="82" t="s">
        <v>69</v>
      </c>
      <c r="K21" s="82">
        <f t="shared" si="0"/>
        <v>3</v>
      </c>
      <c r="L21" s="82">
        <f t="shared" si="1"/>
        <v>2</v>
      </c>
      <c r="M21" s="82" t="e">
        <f t="shared" si="2"/>
        <v>#N/A</v>
      </c>
      <c r="N21" s="82" t="e">
        <f>_xlfn.RANK.AVG(E20,B21:F21)</f>
        <v>#N/A</v>
      </c>
      <c r="O21" s="82" t="e">
        <f t="shared" si="4"/>
        <v>#N/A</v>
      </c>
      <c r="P21" s="87">
        <f t="shared" si="5"/>
        <v>0</v>
      </c>
    </row>
    <row r="22" spans="1:16" x14ac:dyDescent="0.25">
      <c r="A22" s="82" t="s">
        <v>5</v>
      </c>
      <c r="B22" s="83">
        <v>0.79090899999999997</v>
      </c>
      <c r="C22" s="83">
        <v>0.74772700000000003</v>
      </c>
      <c r="D22" s="83">
        <v>0.746591</v>
      </c>
      <c r="E22" s="83">
        <v>0.73977300000000001</v>
      </c>
      <c r="F22" s="83"/>
      <c r="J22" s="82" t="s">
        <v>5</v>
      </c>
      <c r="K22" s="82">
        <f t="shared" si="0"/>
        <v>1</v>
      </c>
      <c r="L22" s="82">
        <f t="shared" si="1"/>
        <v>2</v>
      </c>
      <c r="M22" s="82">
        <f t="shared" si="2"/>
        <v>3</v>
      </c>
      <c r="N22" s="82">
        <f t="shared" si="3"/>
        <v>4</v>
      </c>
      <c r="O22" s="82" t="e">
        <f t="shared" si="4"/>
        <v>#N/A</v>
      </c>
      <c r="P22" s="87">
        <f t="shared" si="5"/>
        <v>1</v>
      </c>
    </row>
    <row r="23" spans="1:16" x14ac:dyDescent="0.25">
      <c r="A23" s="84" t="s">
        <v>70</v>
      </c>
      <c r="B23" s="85">
        <f>AVERAGE(B3:B22)</f>
        <v>0.84828745000000016</v>
      </c>
      <c r="C23" s="85">
        <f t="shared" ref="C23:F23" si="6">AVERAGE(C3:C22)</f>
        <v>0.8314885999999998</v>
      </c>
      <c r="D23" s="85">
        <f t="shared" si="6"/>
        <v>0.84406864705882356</v>
      </c>
      <c r="E23" s="85">
        <f t="shared" si="6"/>
        <v>0.87264900000000001</v>
      </c>
      <c r="F23" s="85" t="e">
        <f t="shared" si="6"/>
        <v>#DIV/0!</v>
      </c>
      <c r="J23" s="84" t="s">
        <v>74</v>
      </c>
      <c r="K23" s="84">
        <f>COUNTIF(K3:K22,1)</f>
        <v>7</v>
      </c>
      <c r="L23" s="84">
        <f t="shared" ref="L23:O23" si="7">COUNTIF(L3:L22,1)</f>
        <v>2</v>
      </c>
      <c r="M23" s="84">
        <f t="shared" si="7"/>
        <v>2</v>
      </c>
      <c r="N23" s="84">
        <f t="shared" si="7"/>
        <v>6</v>
      </c>
      <c r="O23" s="84">
        <f t="shared" si="7"/>
        <v>0</v>
      </c>
    </row>
    <row r="24" spans="1:16" x14ac:dyDescent="0.25">
      <c r="J24" s="84" t="s">
        <v>41</v>
      </c>
      <c r="K24" s="86">
        <f>AVERAGE(K3:K22)</f>
        <v>2.125</v>
      </c>
      <c r="L24" s="86">
        <f t="shared" ref="L24:O24" si="8">AVERAGE(L3:L22)</f>
        <v>2.9750000000000001</v>
      </c>
      <c r="M24" s="86" t="e">
        <f>AVERAGE(M3:M22)</f>
        <v>#N/A</v>
      </c>
      <c r="N24" s="86" t="e">
        <f t="shared" si="8"/>
        <v>#N/A</v>
      </c>
      <c r="O24" s="86" t="e">
        <f t="shared" si="8"/>
        <v>#N/A</v>
      </c>
    </row>
  </sheetData>
  <mergeCells count="2">
    <mergeCell ref="A1:F1"/>
    <mergeCell ref="J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calibragem janela</vt:lpstr>
      <vt:lpstr>calibragem Algoritmos</vt:lpstr>
      <vt:lpstr>Calibragem Aloritmos 2</vt:lpstr>
      <vt:lpstr>Calibragem Algoritmos agora vai</vt:lpstr>
      <vt:lpstr>algoritmos vs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2019-11-17T01:51:23Z</dcterms:modified>
</cp:coreProperties>
</file>