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3150" windowWidth="22260" windowHeight="12645"/>
  </bookViews>
  <sheets>
    <sheet name="baseOriginal" sheetId="1" r:id="rId1"/>
    <sheet name="Grupo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D7" i="2"/>
  <c r="C7" i="2"/>
  <c r="F7" i="2"/>
  <c r="F6" i="2"/>
  <c r="E6" i="2"/>
  <c r="G6" i="2" s="1"/>
  <c r="F5" i="2"/>
  <c r="E5" i="2"/>
  <c r="G5" i="2" s="1"/>
  <c r="G4" i="2"/>
  <c r="F4" i="2"/>
  <c r="E4" i="2"/>
  <c r="F3" i="2"/>
  <c r="E3" i="2"/>
  <c r="G3" i="2" s="1"/>
  <c r="F2" i="2"/>
  <c r="E2" i="2"/>
  <c r="G2" i="2" s="1"/>
  <c r="G7" i="2" l="1"/>
  <c r="F16" i="1"/>
  <c r="F15" i="1"/>
  <c r="F5" i="1"/>
  <c r="G22" i="1"/>
  <c r="F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E3" i="1"/>
  <c r="E4" i="1"/>
  <c r="E5" i="1"/>
  <c r="E6" i="1"/>
  <c r="E2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22" i="1" l="1"/>
  <c r="D22" i="1"/>
</calcChain>
</file>

<file path=xl/sharedStrings.xml><?xml version="1.0" encoding="utf-8"?>
<sst xmlns="http://schemas.openxmlformats.org/spreadsheetml/2006/main" count="66" uniqueCount="31">
  <si>
    <t>Número de pull requests</t>
  </si>
  <si>
    <t>appium</t>
  </si>
  <si>
    <t>bundler</t>
  </si>
  <si>
    <t>candlepin</t>
  </si>
  <si>
    <t>diaspora</t>
  </si>
  <si>
    <t>hazelcast</t>
  </si>
  <si>
    <t>kuma</t>
  </si>
  <si>
    <t>marathon</t>
  </si>
  <si>
    <t>metasploit-framework</t>
  </si>
  <si>
    <t>meteor</t>
  </si>
  <si>
    <t>Nancy</t>
  </si>
  <si>
    <t>netty</t>
  </si>
  <si>
    <t>node</t>
  </si>
  <si>
    <t>okhttp</t>
  </si>
  <si>
    <t>pouchdb</t>
  </si>
  <si>
    <t>pulp</t>
  </si>
  <si>
    <t>rosdistro</t>
  </si>
  <si>
    <t>scala-ide</t>
  </si>
  <si>
    <t>scala-js</t>
  </si>
  <si>
    <t>scikit-learn</t>
  </si>
  <si>
    <t>vagrant</t>
  </si>
  <si>
    <t>Java</t>
  </si>
  <si>
    <t>JavaScript</t>
  </si>
  <si>
    <t>Python</t>
  </si>
  <si>
    <t>Ruby</t>
  </si>
  <si>
    <t>Scala</t>
  </si>
  <si>
    <t>Projetos</t>
  </si>
  <si>
    <t>Linguagens</t>
  </si>
  <si>
    <t>Número de pull requests aceitos</t>
  </si>
  <si>
    <t>Número de pull requests rejeitados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</si>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</sst>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1" xfId="1" applyNumberFormat="1" applyFon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72" zoomScaleNormal="100" workbookViewId="0">
      <selection activeCell="F16" sqref="F16"/>
    </sheetView>
  </sheetViews>
  <sheetFormatPr defaultRowHeight="15" x14ac:dyDescent="0.25"/>
  <cols>
    <col min="1" max="1" width="21.85546875" customWidth="1"/>
    <col min="2" max="3" width="19.28515625" customWidth="1"/>
    <col min="4" max="4" width="24.5703125" customWidth="1"/>
    <col min="5" max="5" width="23.85546875" customWidth="1"/>
    <col min="6" max="6" width="17.28515625" customWidth="1"/>
    <col min="7" max="7" width="16.28515625" customWidth="1"/>
  </cols>
  <sheetData>
    <row r="1" spans="1:7" ht="58.5" customHeight="1" x14ac:dyDescent="0.25">
      <c r="A1" s="1" t="s">
        <v>26</v>
      </c>
      <c r="B1" s="1" t="s">
        <v>27</v>
      </c>
      <c r="C1" s="1" t="s">
        <v>0</v>
      </c>
      <c r="D1" s="1" t="s">
        <v>28</v>
      </c>
      <c r="E1" s="1" t="s">
        <v>29</v>
      </c>
      <c r="F1" s="1" t="s">
        <v>28</v>
      </c>
      <c r="G1" s="1" t="s">
        <v>29</v>
      </c>
    </row>
    <row r="2" spans="1:7" x14ac:dyDescent="0.25">
      <c r="A2" s="2" t="s">
        <v>3</v>
      </c>
      <c r="B2" s="2" t="s">
        <v>21</v>
      </c>
      <c r="C2" s="2">
        <v>1093</v>
      </c>
      <c r="D2" s="2">
        <v>958</v>
      </c>
      <c r="E2" s="6">
        <f>C2-D2</f>
        <v>135</v>
      </c>
      <c r="F2" s="10">
        <f>D2/C2</f>
        <v>0.87648673376029274</v>
      </c>
      <c r="G2" s="11">
        <f>E2/C2</f>
        <v>0.12351326623970722</v>
      </c>
    </row>
    <row r="3" spans="1:7" x14ac:dyDescent="0.25">
      <c r="A3" s="2" t="s">
        <v>5</v>
      </c>
      <c r="B3" s="2" t="s">
        <v>21</v>
      </c>
      <c r="C3" s="2">
        <v>1833</v>
      </c>
      <c r="D3" s="2">
        <v>1673</v>
      </c>
      <c r="E3" s="6">
        <f t="shared" ref="E3:E21" si="0">C3-D3</f>
        <v>160</v>
      </c>
      <c r="F3" s="10">
        <f t="shared" ref="F3:F21" si="1">D3/C3</f>
        <v>0.91271140207310419</v>
      </c>
      <c r="G3" s="11">
        <f t="shared" ref="G3:G21" si="2">E3/C3</f>
        <v>8.7288597926895806E-2</v>
      </c>
    </row>
    <row r="4" spans="1:7" x14ac:dyDescent="0.25">
      <c r="A4" s="2" t="s">
        <v>11</v>
      </c>
      <c r="B4" s="2" t="s">
        <v>21</v>
      </c>
      <c r="C4" s="2">
        <v>2028</v>
      </c>
      <c r="D4" s="2">
        <v>1008</v>
      </c>
      <c r="E4" s="6">
        <f t="shared" si="0"/>
        <v>1020</v>
      </c>
      <c r="F4" s="10">
        <f t="shared" si="1"/>
        <v>0.49704142011834318</v>
      </c>
      <c r="G4" s="11">
        <f t="shared" si="2"/>
        <v>0.50295857988165682</v>
      </c>
    </row>
    <row r="5" spans="1:7" x14ac:dyDescent="0.25">
      <c r="A5" s="2" t="s">
        <v>13</v>
      </c>
      <c r="B5" s="2" t="s">
        <v>21</v>
      </c>
      <c r="C5" s="2">
        <v>1194</v>
      </c>
      <c r="D5" s="2">
        <v>1054</v>
      </c>
      <c r="E5" s="6">
        <f t="shared" si="0"/>
        <v>140</v>
      </c>
      <c r="F5" s="10">
        <f>D5/C5</f>
        <v>0.88274706867671693</v>
      </c>
      <c r="G5" s="11">
        <f t="shared" si="2"/>
        <v>0.11725293132328309</v>
      </c>
    </row>
    <row r="6" spans="1:7" x14ac:dyDescent="0.25">
      <c r="A6" s="2" t="s">
        <v>1</v>
      </c>
      <c r="B6" s="2" t="s">
        <v>22</v>
      </c>
      <c r="C6" s="2">
        <v>1984</v>
      </c>
      <c r="D6" s="2">
        <v>1743</v>
      </c>
      <c r="E6" s="6">
        <f t="shared" si="0"/>
        <v>241</v>
      </c>
      <c r="F6" s="10">
        <f t="shared" si="1"/>
        <v>0.87852822580645162</v>
      </c>
      <c r="G6" s="11">
        <f t="shared" si="2"/>
        <v>0.12147177419354839</v>
      </c>
    </row>
    <row r="7" spans="1:7" x14ac:dyDescent="0.25">
      <c r="A7" s="2" t="s">
        <v>9</v>
      </c>
      <c r="B7" s="2" t="s">
        <v>22</v>
      </c>
      <c r="C7" s="2">
        <v>1299</v>
      </c>
      <c r="D7" s="2">
        <v>747</v>
      </c>
      <c r="E7" s="6">
        <f t="shared" si="0"/>
        <v>552</v>
      </c>
      <c r="F7" s="10">
        <f t="shared" si="1"/>
        <v>0.57505773672055427</v>
      </c>
      <c r="G7" s="11">
        <f t="shared" si="2"/>
        <v>0.42494226327944573</v>
      </c>
    </row>
    <row r="8" spans="1:7" x14ac:dyDescent="0.25">
      <c r="A8" s="2" t="s">
        <v>12</v>
      </c>
      <c r="B8" s="2" t="s">
        <v>22</v>
      </c>
      <c r="C8" s="2">
        <v>2851</v>
      </c>
      <c r="D8" s="2">
        <v>951</v>
      </c>
      <c r="E8" s="6">
        <f t="shared" si="0"/>
        <v>1900</v>
      </c>
      <c r="F8" s="10">
        <f t="shared" si="1"/>
        <v>0.33356716941424064</v>
      </c>
      <c r="G8" s="11">
        <f t="shared" si="2"/>
        <v>0.66643283058575942</v>
      </c>
    </row>
    <row r="9" spans="1:7" x14ac:dyDescent="0.25">
      <c r="A9" s="2" t="s">
        <v>14</v>
      </c>
      <c r="B9" s="2" t="s">
        <v>22</v>
      </c>
      <c r="C9" s="2">
        <v>1610</v>
      </c>
      <c r="D9" s="2">
        <v>1213</v>
      </c>
      <c r="E9" s="6">
        <f t="shared" si="0"/>
        <v>397</v>
      </c>
      <c r="F9" s="10">
        <f t="shared" si="1"/>
        <v>0.75341614906832299</v>
      </c>
      <c r="G9" s="11">
        <f t="shared" si="2"/>
        <v>0.24658385093167701</v>
      </c>
    </row>
    <row r="10" spans="1:7" x14ac:dyDescent="0.25">
      <c r="A10" s="2" t="s">
        <v>6</v>
      </c>
      <c r="B10" s="2" t="s">
        <v>23</v>
      </c>
      <c r="C10" s="2">
        <v>3565</v>
      </c>
      <c r="D10" s="2">
        <v>3180</v>
      </c>
      <c r="E10" s="6">
        <f t="shared" si="0"/>
        <v>385</v>
      </c>
      <c r="F10" s="10">
        <f t="shared" si="1"/>
        <v>0.89200561009817669</v>
      </c>
      <c r="G10" s="11">
        <f t="shared" si="2"/>
        <v>0.10799438990182328</v>
      </c>
    </row>
    <row r="11" spans="1:7" x14ac:dyDescent="0.25">
      <c r="A11" s="2" t="s">
        <v>15</v>
      </c>
      <c r="B11" s="2" t="s">
        <v>23</v>
      </c>
      <c r="C11" s="2">
        <v>2403</v>
      </c>
      <c r="D11" s="2">
        <v>2262</v>
      </c>
      <c r="E11" s="6">
        <f t="shared" si="0"/>
        <v>141</v>
      </c>
      <c r="F11" s="10">
        <f t="shared" si="1"/>
        <v>0.94132334581772781</v>
      </c>
      <c r="G11" s="11">
        <f t="shared" si="2"/>
        <v>5.8676654182272157E-2</v>
      </c>
    </row>
    <row r="12" spans="1:7" x14ac:dyDescent="0.25">
      <c r="A12" s="2" t="s">
        <v>16</v>
      </c>
      <c r="B12" s="2" t="s">
        <v>23</v>
      </c>
      <c r="C12" s="2">
        <v>10155</v>
      </c>
      <c r="D12" s="2">
        <v>9521</v>
      </c>
      <c r="E12" s="6">
        <f t="shared" si="0"/>
        <v>634</v>
      </c>
      <c r="F12" s="10">
        <f t="shared" si="1"/>
        <v>0.93756770064007877</v>
      </c>
      <c r="G12" s="11">
        <f t="shared" si="2"/>
        <v>6.2432299359921221E-2</v>
      </c>
    </row>
    <row r="13" spans="1:7" x14ac:dyDescent="0.25">
      <c r="A13" s="2" t="s">
        <v>19</v>
      </c>
      <c r="B13" s="2" t="s">
        <v>23</v>
      </c>
      <c r="C13" s="2">
        <v>3213</v>
      </c>
      <c r="D13" s="2">
        <v>1026</v>
      </c>
      <c r="E13" s="6">
        <f t="shared" si="0"/>
        <v>2187</v>
      </c>
      <c r="F13" s="10">
        <f t="shared" si="1"/>
        <v>0.31932773109243695</v>
      </c>
      <c r="G13" s="11">
        <f t="shared" si="2"/>
        <v>0.68067226890756305</v>
      </c>
    </row>
    <row r="14" spans="1:7" x14ac:dyDescent="0.25">
      <c r="A14" s="2" t="s">
        <v>2</v>
      </c>
      <c r="B14" s="2" t="s">
        <v>24</v>
      </c>
      <c r="C14" s="2">
        <v>1327</v>
      </c>
      <c r="D14" s="2">
        <v>1026</v>
      </c>
      <c r="E14" s="6">
        <f t="shared" si="0"/>
        <v>301</v>
      </c>
      <c r="F14" s="10">
        <f t="shared" si="1"/>
        <v>0.77317256970610404</v>
      </c>
      <c r="G14" s="11">
        <f t="shared" si="2"/>
        <v>0.22682743029389602</v>
      </c>
    </row>
    <row r="15" spans="1:7" x14ac:dyDescent="0.25">
      <c r="A15" s="2" t="s">
        <v>4</v>
      </c>
      <c r="B15" s="2" t="s">
        <v>24</v>
      </c>
      <c r="C15" s="2">
        <v>2612</v>
      </c>
      <c r="D15" s="2">
        <v>2002</v>
      </c>
      <c r="E15" s="6">
        <f t="shared" si="0"/>
        <v>610</v>
      </c>
      <c r="F15" s="10">
        <f>D15/C15</f>
        <v>0.7664624808575804</v>
      </c>
      <c r="G15" s="11">
        <f t="shared" si="2"/>
        <v>0.2335375191424196</v>
      </c>
    </row>
    <row r="16" spans="1:7" x14ac:dyDescent="0.25">
      <c r="A16" s="2" t="s">
        <v>8</v>
      </c>
      <c r="B16" s="2" t="s">
        <v>24</v>
      </c>
      <c r="C16" s="2">
        <v>5342</v>
      </c>
      <c r="D16" s="2">
        <v>4605</v>
      </c>
      <c r="E16" s="6">
        <f t="shared" si="0"/>
        <v>737</v>
      </c>
      <c r="F16" s="10">
        <f>D16/C16</f>
        <v>0.86203669037813557</v>
      </c>
      <c r="G16" s="11">
        <f t="shared" si="2"/>
        <v>0.13796330962186448</v>
      </c>
    </row>
    <row r="17" spans="1:7" x14ac:dyDescent="0.25">
      <c r="A17" s="2" t="s">
        <v>10</v>
      </c>
      <c r="B17" s="2" t="s">
        <v>24</v>
      </c>
      <c r="C17" s="2">
        <v>1293</v>
      </c>
      <c r="D17" s="2">
        <v>1091</v>
      </c>
      <c r="E17" s="6">
        <f t="shared" si="0"/>
        <v>202</v>
      </c>
      <c r="F17" s="10">
        <f t="shared" si="1"/>
        <v>0.84377416860015464</v>
      </c>
      <c r="G17" s="11">
        <f t="shared" si="2"/>
        <v>0.15622583139984533</v>
      </c>
    </row>
    <row r="18" spans="1:7" x14ac:dyDescent="0.25">
      <c r="A18" s="2" t="s">
        <v>20</v>
      </c>
      <c r="B18" s="2" t="s">
        <v>24</v>
      </c>
      <c r="C18" s="2">
        <v>1622</v>
      </c>
      <c r="D18" s="2">
        <v>1249</v>
      </c>
      <c r="E18" s="6">
        <f t="shared" si="0"/>
        <v>373</v>
      </c>
      <c r="F18" s="10">
        <f t="shared" si="1"/>
        <v>0.77003699136868065</v>
      </c>
      <c r="G18" s="11">
        <f t="shared" si="2"/>
        <v>0.22996300863131935</v>
      </c>
    </row>
    <row r="19" spans="1:7" x14ac:dyDescent="0.25">
      <c r="A19" s="2" t="s">
        <v>7</v>
      </c>
      <c r="B19" s="2" t="s">
        <v>25</v>
      </c>
      <c r="C19" s="2">
        <v>1360</v>
      </c>
      <c r="D19" s="2">
        <v>1184</v>
      </c>
      <c r="E19" s="6">
        <f t="shared" si="0"/>
        <v>176</v>
      </c>
      <c r="F19" s="10">
        <f t="shared" si="1"/>
        <v>0.87058823529411766</v>
      </c>
      <c r="G19" s="11">
        <f t="shared" si="2"/>
        <v>0.12941176470588237</v>
      </c>
    </row>
    <row r="20" spans="1:7" x14ac:dyDescent="0.25">
      <c r="A20" s="2" t="s">
        <v>17</v>
      </c>
      <c r="B20" s="2" t="s">
        <v>25</v>
      </c>
      <c r="C20" s="2">
        <v>1050</v>
      </c>
      <c r="D20" s="2">
        <v>913</v>
      </c>
      <c r="E20" s="6">
        <f t="shared" si="0"/>
        <v>137</v>
      </c>
      <c r="F20" s="10">
        <f t="shared" si="1"/>
        <v>0.86952380952380948</v>
      </c>
      <c r="G20" s="11">
        <f t="shared" si="2"/>
        <v>0.13047619047619047</v>
      </c>
    </row>
    <row r="21" spans="1:7" x14ac:dyDescent="0.25">
      <c r="A21" s="2" t="s">
        <v>18</v>
      </c>
      <c r="B21" s="2" t="s">
        <v>25</v>
      </c>
      <c r="C21" s="2">
        <v>1049</v>
      </c>
      <c r="D21" s="2">
        <v>988</v>
      </c>
      <c r="E21" s="6">
        <f t="shared" si="0"/>
        <v>61</v>
      </c>
      <c r="F21" s="10">
        <f t="shared" si="1"/>
        <v>0.94184938036224974</v>
      </c>
      <c r="G21" s="11">
        <f t="shared" si="2"/>
        <v>5.8150619637750235E-2</v>
      </c>
    </row>
    <row r="22" spans="1:7" x14ac:dyDescent="0.25">
      <c r="A22" s="3" t="s">
        <v>30</v>
      </c>
      <c r="B22" s="3">
        <v>5</v>
      </c>
      <c r="C22" s="3">
        <f>SUM(C2:C21)</f>
        <v>48883</v>
      </c>
      <c r="D22" s="3">
        <f>SUM(D2:D21)</f>
        <v>38394</v>
      </c>
      <c r="E22" s="7">
        <f>SUM(E2:E21)</f>
        <v>10489</v>
      </c>
      <c r="F22" s="12">
        <f>D22/C22</f>
        <v>0.78542642636499393</v>
      </c>
      <c r="G22" s="13">
        <f>E22/C22</f>
        <v>0.21457357363500604</v>
      </c>
    </row>
  </sheetData>
  <sortState ref="A2:D22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04" workbookViewId="0">
      <selection activeCell="G11" sqref="G11"/>
    </sheetView>
  </sheetViews>
  <sheetFormatPr defaultRowHeight="15" x14ac:dyDescent="0.25"/>
  <cols>
    <col min="2" max="2" width="13.5703125" customWidth="1"/>
    <col min="3" max="3" width="13.7109375" customWidth="1"/>
    <col min="4" max="4" width="13.140625" customWidth="1"/>
    <col min="5" max="5" width="12.7109375" customWidth="1"/>
    <col min="6" max="6" width="13.42578125" customWidth="1"/>
    <col min="7" max="7" width="14.140625" customWidth="1"/>
  </cols>
  <sheetData>
    <row r="1" spans="1:7" ht="45" x14ac:dyDescent="0.25">
      <c r="A1" s="1" t="s">
        <v>26</v>
      </c>
      <c r="B1" s="1" t="s">
        <v>27</v>
      </c>
      <c r="C1" s="1" t="s">
        <v>0</v>
      </c>
      <c r="D1" s="1" t="s">
        <v>28</v>
      </c>
      <c r="E1" s="1" t="s">
        <v>29</v>
      </c>
      <c r="F1" s="1" t="s">
        <v>28</v>
      </c>
      <c r="G1" s="1" t="s">
        <v>29</v>
      </c>
    </row>
    <row r="2" spans="1:7" x14ac:dyDescent="0.25">
      <c r="A2" s="2" t="s">
        <v>3</v>
      </c>
      <c r="B2" s="2" t="s">
        <v>21</v>
      </c>
      <c r="C2" s="2">
        <v>1093</v>
      </c>
      <c r="D2" s="2">
        <v>958</v>
      </c>
      <c r="E2" s="6">
        <f>C2-D2</f>
        <v>135</v>
      </c>
      <c r="F2" s="4">
        <f>D2/C2</f>
        <v>0.87648673376029274</v>
      </c>
      <c r="G2" s="8">
        <f>E2/C2</f>
        <v>0.12351326623970722</v>
      </c>
    </row>
    <row r="3" spans="1:7" x14ac:dyDescent="0.25">
      <c r="A3" s="2" t="s">
        <v>1</v>
      </c>
      <c r="B3" s="2" t="s">
        <v>22</v>
      </c>
      <c r="C3" s="2">
        <v>1984</v>
      </c>
      <c r="D3" s="2">
        <v>1743</v>
      </c>
      <c r="E3" s="6">
        <f t="shared" ref="E3:E6" si="0">C3-D3</f>
        <v>241</v>
      </c>
      <c r="F3" s="4">
        <f t="shared" ref="F3:F6" si="1">D3/C3</f>
        <v>0.87852822580645162</v>
      </c>
      <c r="G3" s="8">
        <f t="shared" ref="G3:G6" si="2">E3/C3</f>
        <v>0.12147177419354839</v>
      </c>
    </row>
    <row r="4" spans="1:7" x14ac:dyDescent="0.25">
      <c r="A4" s="2" t="s">
        <v>6</v>
      </c>
      <c r="B4" s="2" t="s">
        <v>23</v>
      </c>
      <c r="C4" s="2">
        <v>3565</v>
      </c>
      <c r="D4" s="2">
        <v>3180</v>
      </c>
      <c r="E4" s="6">
        <f t="shared" si="0"/>
        <v>385</v>
      </c>
      <c r="F4" s="4">
        <f t="shared" si="1"/>
        <v>0.89200561009817669</v>
      </c>
      <c r="G4" s="8">
        <f t="shared" si="2"/>
        <v>0.10799438990182328</v>
      </c>
    </row>
    <row r="5" spans="1:7" x14ac:dyDescent="0.25">
      <c r="A5" s="2" t="s">
        <v>2</v>
      </c>
      <c r="B5" s="2" t="s">
        <v>24</v>
      </c>
      <c r="C5" s="2">
        <v>1327</v>
      </c>
      <c r="D5" s="2">
        <v>1026</v>
      </c>
      <c r="E5" s="6">
        <f t="shared" si="0"/>
        <v>301</v>
      </c>
      <c r="F5" s="4">
        <f t="shared" si="1"/>
        <v>0.77317256970610404</v>
      </c>
      <c r="G5" s="8">
        <f t="shared" si="2"/>
        <v>0.22682743029389602</v>
      </c>
    </row>
    <row r="6" spans="1:7" x14ac:dyDescent="0.25">
      <c r="A6" s="2" t="s">
        <v>7</v>
      </c>
      <c r="B6" s="2" t="s">
        <v>25</v>
      </c>
      <c r="C6" s="2">
        <v>1360</v>
      </c>
      <c r="D6" s="2">
        <v>1184</v>
      </c>
      <c r="E6" s="6">
        <f t="shared" si="0"/>
        <v>176</v>
      </c>
      <c r="F6" s="4">
        <f t="shared" si="1"/>
        <v>0.87058823529411766</v>
      </c>
      <c r="G6" s="8">
        <f t="shared" si="2"/>
        <v>0.12941176470588237</v>
      </c>
    </row>
    <row r="7" spans="1:7" x14ac:dyDescent="0.25">
      <c r="A7" s="3" t="s">
        <v>30</v>
      </c>
      <c r="B7" s="3">
        <v>5</v>
      </c>
      <c r="C7" s="3">
        <f>SUM(C2:C6)</f>
        <v>9329</v>
      </c>
      <c r="D7" s="3">
        <f>SUM(D2:D6)</f>
        <v>8091</v>
      </c>
      <c r="E7" s="7">
        <f>SUM(E2:E6)</f>
        <v>1238</v>
      </c>
      <c r="F7" s="5">
        <f>D7/C7</f>
        <v>0.86729553006753135</v>
      </c>
      <c r="G7" s="9">
        <f>E7/C7</f>
        <v>0.13270446993246865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baseOriginal</vt:lpstr>
      <vt:lpstr>GrupoA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2019-12-02T03:13:40Z</dcterms:modified>
</cp:coreProperties>
</file>