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77" windowHeight="8192" windowWidth="16384" xWindow="0" yWindow="0"/>
  </bookViews>
  <sheets>
    <sheet name="Sheet3" sheetId="1" state="visible" r:id="rId2"/>
    <sheet name="Sheet4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<sst xmlns="http://schemas.openxmlformats.org/spreadsheetml/2006/main" count="87" uniqueCount="52">
  <si>
    <t>CF (Finite Cap)</t>
  </si>
  <si>
    <t>CI</t>
  </si>
  <si>
    <t>Known values</t>
  </si>
  <si>
    <t>R=S(1+Q(n-1))</t>
  </si>
  <si>
    <t>R=S</t>
  </si>
  <si>
    <t>#Iter/R</t>
  </si>
  <si>
    <t>Xi / V</t>
  </si>
  <si>
    <t>Xi / S</t>
  </si>
  <si>
    <t>R * Xi</t>
  </si>
  <si>
    <t>Iter</t>
  </si>
  <si>
    <t>N</t>
  </si>
  <si>
    <t>S1</t>
  </si>
  <si>
    <t>S2</t>
  </si>
  <si>
    <t>S3</t>
  </si>
  <si>
    <t>S4</t>
  </si>
  <si>
    <t>V1</t>
  </si>
  <si>
    <t>V2</t>
  </si>
  <si>
    <t>V3</t>
  </si>
  <si>
    <t>V4</t>
  </si>
  <si>
    <t>R1</t>
  </si>
  <si>
    <t>R2</t>
  </si>
  <si>
    <t>R3</t>
  </si>
  <si>
    <t>R4</t>
  </si>
  <si>
    <t>R</t>
  </si>
  <si>
    <t>X</t>
  </si>
  <si>
    <t>X1</t>
  </si>
  <si>
    <t>X2</t>
  </si>
  <si>
    <t>X3</t>
  </si>
  <si>
    <t>X4</t>
  </si>
  <si>
    <t>U1</t>
  </si>
  <si>
    <t>U2</t>
  </si>
  <si>
    <t>U3</t>
  </si>
  <si>
    <t>U4</t>
  </si>
  <si>
    <t>Q1</t>
  </si>
  <si>
    <t>Q2</t>
  </si>
  <si>
    <t>Q3</t>
  </si>
  <si>
    <t>Q4</t>
  </si>
  <si>
    <t>sum(Ri*Vi)</t>
  </si>
  <si>
    <t>#Iter / R</t>
  </si>
  <si>
    <t>$X / V_i$</t>
  </si>
  <si>
    <t>$X_i / S_i$</t>
  </si>
  <si>
    <t>$R \times X_i$</t>
  </si>
  <si>
    <t>$\frac{\lamda}{mi}$</t>
  </si>
  <si>
    <t>Rho1</t>
  </si>
  <si>
    <t>Rho2</t>
  </si>
  <si>
    <t>Rho3</t>
  </si>
  <si>
    <t>Rho4</t>
  </si>
  <si>
    <t>$(1-\rho)*\rho^n_i$</t>
  </si>
  <si>
    <t>P1(2)</t>
  </si>
  <si>
    <t>P1(3)</t>
  </si>
  <si>
    <t>$p1(2)+p1(3)$</t>
  </si>
  <si>
    <t>P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</si>
</sst>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000" numFmtId="166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9"/>
    </font>
  </fonts>
  <fills count="5">
    <fill>
      <patternFill patternType="none"/>
    </fill>
    <fill>
      <patternFill patternType="gray125"/>
    </fill>
    <fill>
      <patternFill patternType="solid">
        <fgColor rgb="FFFF3366"/>
        <bgColor rgb="FFDC2300"/>
      </patternFill>
    </fill>
    <fill>
      <patternFill patternType="solid">
        <fgColor rgb="FFDC2300"/>
        <bgColor rgb="FFB84700"/>
      </patternFill>
    </fill>
    <fill>
      <patternFill patternType="solid">
        <fgColor rgb="FFB84700"/>
        <bgColor rgb="FFDC23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/>
    <xf applyAlignment="true" applyBorder="true" applyFont="tru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0" fillId="0" fontId="4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4" numFmtId="164" xfId="0"/>
    <xf applyAlignment="false" applyBorder="false" applyFont="false" applyProtection="false" borderId="0" fillId="2" fontId="0" numFmtId="165" xfId="0"/>
    <xf applyAlignment="false" applyBorder="false" applyFont="false" applyProtection="false" borderId="0" fillId="3" fontId="0" numFmtId="165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4" fontId="0" numFmtId="164" xfId="0"/>
    <xf applyAlignment="false" applyBorder="false" applyFont="false" applyProtection="false" borderId="0" fillId="2" fontId="0" numFmtId="166" xfId="0"/>
    <xf applyAlignment="false" applyBorder="false" applyFont="false" applyProtection="false" borderId="0" fillId="3" fontId="0" numFmtId="166" xfId="0"/>
    <xf applyAlignment="false" applyBorder="false" applyFont="false" applyProtection="false" borderId="0" fillId="0" fontId="0" numFmtId="166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66"/>
      <rgbColor rgb="FF666699"/>
      <rgbColor rgb="FF969696"/>
      <rgbColor rgb="FF003366"/>
      <rgbColor rgb="FF339966"/>
      <rgbColor rgb="FF003300"/>
      <rgbColor rgb="FF333300"/>
      <rgbColor rgb="FFB84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"/>
  <sheetViews>
    <sheetView colorId="64" defaultGridColor="true" rightToLeft="false" showFormulas="false" showGridLines="true" showOutlineSymbols="true" showRowColHeaders="true" showZeros="true" tabSelected="true" topLeftCell="E1" view="normal" windowProtection="false" workbookViewId="0" zoomScale="120" zoomScaleNormal="120" zoomScalePageLayoutView="100">
      <selection activeCell="A7" activeCellId="0" pane="topLeft" sqref="A7"/>
    </sheetView>
  </sheetViews>
  <sheetFormatPr defaultRowHeight="15"/>
  <cols>
    <col collapsed="false" hidden="false" max="1" min="1" style="0" width="3.72874493927126"/>
    <col collapsed="false" hidden="false" max="2" min="2" style="0" width="1.71255060728745"/>
    <col collapsed="false" hidden="false" max="13" min="3" style="0" width="4.49797570850202"/>
    <col collapsed="false" hidden="false" max="14" min="14" style="0" width="3.81376518218623"/>
    <col collapsed="false" hidden="false" max="15" min="15" style="0" width="4.49797570850202"/>
    <col collapsed="false" hidden="false" max="16" min="16" style="0" width="5.53441295546559"/>
    <col collapsed="false" hidden="false" max="28" min="17" style="0" width="4.49797570850202"/>
    <col collapsed="false" hidden="false" max="1025" min="29" style="0" width="9.1417004048583"/>
  </cols>
  <sheetData>
    <row collapsed="false" customFormat="false" customHeight="true" hidden="false" ht="13.3" outlineLevel="0" r="1">
      <c r="K1" s="1" t="s">
        <v>0</v>
      </c>
      <c r="L1" s="1"/>
      <c r="M1" s="1"/>
      <c r="N1" s="0" t="s">
        <v>1</v>
      </c>
    </row>
    <row collapsed="false" customFormat="false" customHeight="true" hidden="false" ht="13.3" outlineLevel="0" r="2">
      <c r="C2" s="2" t="s">
        <v>2</v>
      </c>
      <c r="D2" s="2"/>
      <c r="E2" s="2"/>
      <c r="F2" s="2"/>
      <c r="G2" s="2" t="s">
        <v>2</v>
      </c>
      <c r="H2" s="2"/>
      <c r="I2" s="2"/>
      <c r="J2" s="2"/>
      <c r="K2" s="2" t="s">
        <v>3</v>
      </c>
      <c r="L2" s="2"/>
      <c r="M2" s="2"/>
      <c r="N2" s="3" t="s">
        <v>4</v>
      </c>
      <c r="P2" s="3" t="s">
        <v>5</v>
      </c>
      <c r="Q2" s="2" t="s">
        <v>6</v>
      </c>
      <c r="R2" s="2"/>
      <c r="S2" s="2"/>
      <c r="T2" s="2"/>
      <c r="U2" s="2" t="s">
        <v>7</v>
      </c>
      <c r="V2" s="2"/>
      <c r="W2" s="2"/>
      <c r="X2" s="2"/>
      <c r="Y2" s="2" t="s">
        <v>8</v>
      </c>
      <c r="Z2" s="2"/>
      <c r="AA2" s="2"/>
      <c r="AB2" s="2"/>
    </row>
    <row collapsed="false" customFormat="false" customHeight="true" hidden="false" ht="14.9" outlineLevel="0" r="3">
      <c r="A3" s="0" t="s">
        <v>9</v>
      </c>
      <c r="B3" s="0" t="s">
        <v>10</v>
      </c>
      <c r="C3" s="0" t="s">
        <v>11</v>
      </c>
      <c r="D3" s="0" t="s">
        <v>12</v>
      </c>
      <c r="E3" s="0" t="s">
        <v>13</v>
      </c>
      <c r="F3" s="0" t="s">
        <v>14</v>
      </c>
      <c r="G3" s="0" t="s">
        <v>15</v>
      </c>
      <c r="H3" s="0" t="s">
        <v>16</v>
      </c>
      <c r="I3" s="0" t="s">
        <v>17</v>
      </c>
      <c r="J3" s="0" t="s">
        <v>18</v>
      </c>
      <c r="K3" s="0" t="s">
        <v>19</v>
      </c>
      <c r="L3" s="0" t="s">
        <v>20</v>
      </c>
      <c r="M3" s="0" t="s">
        <v>21</v>
      </c>
      <c r="N3" s="0" t="s">
        <v>22</v>
      </c>
      <c r="O3" s="0" t="s">
        <v>23</v>
      </c>
      <c r="P3" s="0" t="s">
        <v>24</v>
      </c>
      <c r="Q3" s="0" t="s">
        <v>25</v>
      </c>
      <c r="R3" s="0" t="s">
        <v>26</v>
      </c>
      <c r="S3" s="0" t="s">
        <v>27</v>
      </c>
      <c r="T3" s="0" t="s">
        <v>28</v>
      </c>
      <c r="U3" s="0" t="s">
        <v>29</v>
      </c>
      <c r="V3" s="0" t="s">
        <v>30</v>
      </c>
      <c r="W3" s="0" t="s">
        <v>31</v>
      </c>
      <c r="X3" s="0" t="s">
        <v>32</v>
      </c>
      <c r="Y3" s="0" t="s">
        <v>33</v>
      </c>
      <c r="Z3" s="0" t="s">
        <v>34</v>
      </c>
      <c r="AA3" s="0" t="s">
        <v>35</v>
      </c>
      <c r="AB3" s="0" t="s">
        <v>36</v>
      </c>
    </row>
    <row collapsed="false" customFormat="false" customHeight="true" hidden="false" ht="13.3" outlineLevel="0" r="4">
      <c r="A4" s="0" t="n">
        <v>0</v>
      </c>
      <c r="B4" s="0" t="n">
        <v>3</v>
      </c>
      <c r="C4" s="4" t="n">
        <v>0.5</v>
      </c>
      <c r="D4" s="4" t="n">
        <v>0.6</v>
      </c>
      <c r="E4" s="4" t="n">
        <v>0.8</v>
      </c>
      <c r="F4" s="4" t="n">
        <v>1</v>
      </c>
      <c r="G4" s="5" t="n">
        <v>1</v>
      </c>
      <c r="H4" s="5" t="n">
        <v>0.5</v>
      </c>
      <c r="I4" s="5" t="n">
        <v>0.5</v>
      </c>
      <c r="J4" s="5" t="n">
        <v>1</v>
      </c>
      <c r="O4" s="6" t="n">
        <f aca="false">G4*K4+H4*L4+I4*M4+J4*N4</f>
        <v>0</v>
      </c>
      <c r="Y4" s="7" t="n">
        <v>0</v>
      </c>
      <c r="Z4" s="7" t="n">
        <v>0</v>
      </c>
      <c r="AA4" s="7" t="n">
        <v>0</v>
      </c>
      <c r="AB4" s="7" t="n">
        <v>0</v>
      </c>
    </row>
    <row collapsed="false" customFormat="false" customHeight="true" hidden="false" ht="13.3" outlineLevel="0" r="5">
      <c r="A5" s="0" t="n">
        <v>1</v>
      </c>
      <c r="B5" s="0" t="n">
        <v>3</v>
      </c>
      <c r="C5" s="4" t="n">
        <v>0.5</v>
      </c>
      <c r="D5" s="4" t="n">
        <v>0.6</v>
      </c>
      <c r="E5" s="4" t="n">
        <v>0.8</v>
      </c>
      <c r="F5" s="4" t="n">
        <v>1</v>
      </c>
      <c r="G5" s="5" t="n">
        <v>1</v>
      </c>
      <c r="H5" s="5" t="n">
        <v>0.5</v>
      </c>
      <c r="I5" s="5" t="n">
        <v>0.5</v>
      </c>
      <c r="J5" s="5" t="n">
        <v>1</v>
      </c>
      <c r="K5" s="6" t="n">
        <f aca="false">C5*(1+Y4)</f>
        <v>0.5</v>
      </c>
      <c r="L5" s="6" t="n">
        <f aca="false">D5*(1+Z4)</f>
        <v>0.6</v>
      </c>
      <c r="M5" s="6" t="n">
        <f aca="false">E5*(1+AA4)</f>
        <v>0.8</v>
      </c>
      <c r="N5" s="0" t="n">
        <f aca="false">F5</f>
        <v>1</v>
      </c>
      <c r="O5" s="6" t="n">
        <f aca="false">G5*K5+H5*L5+I5*M5+J5*N5</f>
        <v>2.2</v>
      </c>
      <c r="P5" s="6" t="n">
        <f aca="false">A5/O5</f>
        <v>0.454545454545455</v>
      </c>
      <c r="Q5" s="6" t="n">
        <f aca="false">P5*G5</f>
        <v>0.454545454545455</v>
      </c>
      <c r="R5" s="6" t="n">
        <f aca="false">P5*H5</f>
        <v>0.227272727272727</v>
      </c>
      <c r="S5" s="6" t="n">
        <f aca="false">P5*I5</f>
        <v>0.227272727272727</v>
      </c>
      <c r="T5" s="6" t="n">
        <f aca="false">P5*J5</f>
        <v>0.454545454545455</v>
      </c>
      <c r="U5" s="6" t="n">
        <f aca="false">Q5*C5</f>
        <v>0.227272727272727</v>
      </c>
      <c r="V5" s="6" t="n">
        <f aca="false">R5*D5</f>
        <v>0.136363636363636</v>
      </c>
      <c r="W5" s="6" t="n">
        <f aca="false">S5*E5</f>
        <v>0.181818181818182</v>
      </c>
      <c r="X5" s="6" t="n">
        <f aca="false">T5*F5</f>
        <v>0.454545454545455</v>
      </c>
      <c r="Y5" s="6" t="n">
        <f aca="false">Q5*K5</f>
        <v>0.227272727272727</v>
      </c>
      <c r="Z5" s="6" t="n">
        <f aca="false">R5*L5</f>
        <v>0.136363636363636</v>
      </c>
      <c r="AA5" s="6" t="n">
        <f aca="false">S5*M5</f>
        <v>0.181818181818182</v>
      </c>
      <c r="AB5" s="6" t="n">
        <f aca="false">T5*N5</f>
        <v>0.454545454545455</v>
      </c>
    </row>
    <row collapsed="false" customFormat="false" customHeight="true" hidden="false" ht="13.3" outlineLevel="0" r="6">
      <c r="A6" s="0" t="n">
        <v>2</v>
      </c>
      <c r="B6" s="0" t="n">
        <v>3</v>
      </c>
      <c r="C6" s="4" t="n">
        <v>0.5</v>
      </c>
      <c r="D6" s="4" t="n">
        <v>0.6</v>
      </c>
      <c r="E6" s="4" t="n">
        <v>0.8</v>
      </c>
      <c r="F6" s="4" t="n">
        <v>1</v>
      </c>
      <c r="G6" s="5" t="n">
        <v>1</v>
      </c>
      <c r="H6" s="5" t="n">
        <v>0.5</v>
      </c>
      <c r="I6" s="5" t="n">
        <v>0.5</v>
      </c>
      <c r="J6" s="5" t="n">
        <v>1</v>
      </c>
      <c r="K6" s="6" t="n">
        <f aca="false">C6*(1+Y5)</f>
        <v>0.613636363636364</v>
      </c>
      <c r="L6" s="6" t="n">
        <f aca="false">D6*(1+Z5)</f>
        <v>0.681818181818182</v>
      </c>
      <c r="M6" s="6" t="n">
        <f aca="false">E6*(1+AA5)</f>
        <v>0.945454545454546</v>
      </c>
      <c r="N6" s="0" t="n">
        <f aca="false">F6</f>
        <v>1</v>
      </c>
      <c r="O6" s="6" t="n">
        <f aca="false">G6*K6+H6*L6+I6*M6+J6*N6</f>
        <v>2.42727272727273</v>
      </c>
      <c r="P6" s="6" t="n">
        <f aca="false">A6/O6</f>
        <v>0.823970037453183</v>
      </c>
      <c r="Q6" s="6" t="n">
        <f aca="false">P6*G6</f>
        <v>0.823970037453183</v>
      </c>
      <c r="R6" s="6" t="n">
        <f aca="false">P6*H6</f>
        <v>0.411985018726592</v>
      </c>
      <c r="S6" s="6" t="n">
        <f aca="false">P6*I6</f>
        <v>0.411985018726592</v>
      </c>
      <c r="T6" s="6" t="n">
        <f aca="false">P6*J6</f>
        <v>0.823970037453183</v>
      </c>
      <c r="U6" s="6" t="n">
        <f aca="false">Q6*C6</f>
        <v>0.411985018726592</v>
      </c>
      <c r="V6" s="6" t="n">
        <f aca="false">R6*D6</f>
        <v>0.247191011235955</v>
      </c>
      <c r="W6" s="6" t="n">
        <f aca="false">S6*E6</f>
        <v>0.329588014981273</v>
      </c>
      <c r="X6" s="6" t="n">
        <f aca="false">T6*F6</f>
        <v>0.823970037453183</v>
      </c>
      <c r="Y6" s="6" t="n">
        <f aca="false">Q6*K6</f>
        <v>0.50561797752809</v>
      </c>
      <c r="Z6" s="6" t="n">
        <f aca="false">R6*L6</f>
        <v>0.280898876404494</v>
      </c>
      <c r="AA6" s="6" t="n">
        <f aca="false">S6*M6</f>
        <v>0.389513108614232</v>
      </c>
      <c r="AB6" s="6" t="n">
        <f aca="false">T6*N6</f>
        <v>0.823970037453183</v>
      </c>
    </row>
    <row collapsed="false" customFormat="false" customHeight="true" hidden="false" ht="13.3" outlineLevel="0" r="7">
      <c r="A7" s="0" t="n">
        <v>3</v>
      </c>
      <c r="B7" s="0" t="n">
        <v>3</v>
      </c>
      <c r="C7" s="4" t="n">
        <v>0.5</v>
      </c>
      <c r="D7" s="4" t="n">
        <v>0.6</v>
      </c>
      <c r="E7" s="4" t="n">
        <v>0.8</v>
      </c>
      <c r="F7" s="4" t="n">
        <v>1</v>
      </c>
      <c r="G7" s="5" t="n">
        <v>1</v>
      </c>
      <c r="H7" s="5" t="n">
        <v>0.5</v>
      </c>
      <c r="I7" s="5" t="n">
        <v>0.5</v>
      </c>
      <c r="J7" s="5" t="n">
        <v>1</v>
      </c>
      <c r="K7" s="6" t="n">
        <f aca="false">C7*(1+Y6)</f>
        <v>0.752808988764045</v>
      </c>
      <c r="L7" s="6" t="n">
        <f aca="false">D7*(1+Z6)</f>
        <v>0.768539325842697</v>
      </c>
      <c r="M7" s="6" t="n">
        <f aca="false">E7*(1+AA6)</f>
        <v>1.11161048689139</v>
      </c>
      <c r="N7" s="0" t="n">
        <f aca="false">F7</f>
        <v>1</v>
      </c>
      <c r="O7" s="6" t="n">
        <f aca="false">G7*K7+H7*L7+I7*M7+J7*N7</f>
        <v>2.69288389513109</v>
      </c>
      <c r="P7" s="6" t="n">
        <f aca="false">A7/O7</f>
        <v>1.11404728789986</v>
      </c>
      <c r="Q7" s="6" t="n">
        <f aca="false">P7*G7</f>
        <v>1.11404728789986</v>
      </c>
      <c r="R7" s="6" t="n">
        <f aca="false">P7*H7</f>
        <v>0.55702364394993</v>
      </c>
      <c r="S7" s="6" t="n">
        <f aca="false">P7*I7</f>
        <v>0.55702364394993</v>
      </c>
      <c r="T7" s="6" t="n">
        <f aca="false">P7*J7</f>
        <v>1.11404728789986</v>
      </c>
      <c r="U7" s="6" t="n">
        <f aca="false">Q7*C7</f>
        <v>0.55702364394993</v>
      </c>
      <c r="V7" s="6" t="n">
        <f aca="false">R7*D7</f>
        <v>0.334214186369958</v>
      </c>
      <c r="W7" s="6" t="n">
        <f aca="false">S7*E7</f>
        <v>0.445618915159944</v>
      </c>
      <c r="X7" s="6" t="n">
        <f aca="false">T7*F7</f>
        <v>1.11404728789986</v>
      </c>
      <c r="Y7" s="6" t="n">
        <f aca="false">Q7*K7</f>
        <v>0.838664812239221</v>
      </c>
      <c r="Z7" s="6" t="n">
        <f aca="false">R7*L7</f>
        <v>0.428094575799722</v>
      </c>
      <c r="AA7" s="6" t="n">
        <f aca="false">S7*M7</f>
        <v>0.619193324061196</v>
      </c>
      <c r="AB7" s="6" t="n">
        <f aca="false">T7*N7</f>
        <v>1.11404728789986</v>
      </c>
    </row>
  </sheetData>
  <mergeCells count="7">
    <mergeCell ref="K1:M1"/>
    <mergeCell ref="C2:F2"/>
    <mergeCell ref="G2:J2"/>
    <mergeCell ref="K2:M2"/>
    <mergeCell ref="Q2:T2"/>
    <mergeCell ref="U2:X2"/>
    <mergeCell ref="Y2:A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5"/>
  <sheetViews>
    <sheetView colorId="64" defaultGridColor="true" rightToLeft="false" showFormulas="false" showGridLines="true" showOutlineSymbols="true" showRowColHeaders="true" showZeros="true" tabSelected="false" topLeftCell="A3" view="normal" windowProtection="false" workbookViewId="0" zoomScale="120" zoomScaleNormal="120" zoomScalePageLayoutView="100">
      <selection activeCell="A11" activeCellId="0" pane="topLeft" sqref="A11"/>
    </sheetView>
  </sheetViews>
  <sheetFormatPr defaultRowHeight="12.75"/>
  <cols>
    <col collapsed="false" hidden="false" max="1" min="1" style="0" width="13.1052631578947"/>
    <col collapsed="false" hidden="false" max="2" min="2" style="0" width="5.10526315789474"/>
    <col collapsed="false" hidden="false" max="6" min="3" style="0" width="6.39271255060729"/>
    <col collapsed="false" hidden="false" max="7" min="7" style="0" width="12.582995951417"/>
    <col collapsed="false" hidden="false" max="1025" min="8" style="0" width="9.1417004048583"/>
  </cols>
  <sheetData>
    <row collapsed="false" customFormat="false" customHeight="true" hidden="false" ht="14.3" outlineLevel="0" r="1">
      <c r="B1" s="0" t="s">
        <v>9</v>
      </c>
      <c r="C1" s="0" t="n">
        <v>0</v>
      </c>
      <c r="D1" s="0" t="n">
        <v>1</v>
      </c>
      <c r="E1" s="0" t="n">
        <v>2</v>
      </c>
      <c r="F1" s="0" t="n">
        <v>3</v>
      </c>
    </row>
    <row collapsed="false" customFormat="false" customHeight="true" hidden="false" ht="13.3" outlineLevel="0" r="2">
      <c r="B2" s="0" t="s">
        <v>10</v>
      </c>
      <c r="C2" s="0" t="n">
        <v>3</v>
      </c>
      <c r="D2" s="0" t="n">
        <v>3</v>
      </c>
      <c r="E2" s="0" t="n">
        <v>3</v>
      </c>
      <c r="F2" s="0" t="n">
        <v>3</v>
      </c>
    </row>
    <row collapsed="false" customFormat="false" customHeight="true" hidden="false" ht="13.3" outlineLevel="0" r="3">
      <c r="A3" s="2" t="s">
        <v>2</v>
      </c>
      <c r="B3" s="0" t="s">
        <v>11</v>
      </c>
      <c r="C3" s="8" t="n">
        <v>0.5</v>
      </c>
      <c r="D3" s="8" t="n">
        <v>0.5</v>
      </c>
      <c r="E3" s="8" t="n">
        <v>0.5</v>
      </c>
      <c r="F3" s="8" t="n">
        <v>0.5</v>
      </c>
    </row>
    <row collapsed="false" customFormat="false" customHeight="true" hidden="false" ht="13.3" outlineLevel="0" r="4">
      <c r="A4" s="2"/>
      <c r="B4" s="0" t="s">
        <v>12</v>
      </c>
      <c r="C4" s="8" t="n">
        <v>0.6</v>
      </c>
      <c r="D4" s="8" t="n">
        <v>0.6</v>
      </c>
      <c r="E4" s="8" t="n">
        <v>0.6</v>
      </c>
      <c r="F4" s="8" t="n">
        <v>0.6</v>
      </c>
    </row>
    <row collapsed="false" customFormat="false" customHeight="true" hidden="false" ht="13.3" outlineLevel="0" r="5">
      <c r="A5" s="2"/>
      <c r="B5" s="0" t="s">
        <v>13</v>
      </c>
      <c r="C5" s="8" t="n">
        <v>0.8</v>
      </c>
      <c r="D5" s="8" t="n">
        <v>0.8</v>
      </c>
      <c r="E5" s="8" t="n">
        <v>0.8</v>
      </c>
      <c r="F5" s="8" t="n">
        <v>0.8</v>
      </c>
    </row>
    <row collapsed="false" customFormat="false" customHeight="true" hidden="false" ht="13.3" outlineLevel="0" r="6">
      <c r="A6" s="2"/>
      <c r="B6" s="0" t="s">
        <v>14</v>
      </c>
      <c r="C6" s="8" t="n">
        <v>1</v>
      </c>
      <c r="D6" s="8" t="n">
        <v>1</v>
      </c>
      <c r="E6" s="8" t="n">
        <v>1</v>
      </c>
      <c r="F6" s="8" t="n">
        <v>1</v>
      </c>
    </row>
    <row collapsed="false" customFormat="false" customHeight="true" hidden="false" ht="13.3" outlineLevel="0" r="7">
      <c r="A7" s="2" t="s">
        <v>2</v>
      </c>
      <c r="B7" s="0" t="s">
        <v>15</v>
      </c>
      <c r="C7" s="9" t="n">
        <v>1</v>
      </c>
      <c r="D7" s="9" t="n">
        <v>1</v>
      </c>
      <c r="E7" s="9" t="n">
        <v>1</v>
      </c>
      <c r="F7" s="9" t="n">
        <v>1</v>
      </c>
    </row>
    <row collapsed="false" customFormat="false" customHeight="true" hidden="false" ht="13.3" outlineLevel="0" r="8">
      <c r="A8" s="2"/>
      <c r="B8" s="0" t="s">
        <v>16</v>
      </c>
      <c r="C8" s="9" t="n">
        <v>0.5</v>
      </c>
      <c r="D8" s="9" t="n">
        <v>0.5</v>
      </c>
      <c r="E8" s="9" t="n">
        <v>0.5</v>
      </c>
      <c r="F8" s="9" t="n">
        <v>0.5</v>
      </c>
    </row>
    <row collapsed="false" customFormat="false" customHeight="true" hidden="false" ht="13.3" outlineLevel="0" r="9">
      <c r="A9" s="2"/>
      <c r="B9" s="0" t="s">
        <v>17</v>
      </c>
      <c r="C9" s="9" t="n">
        <v>0.5</v>
      </c>
      <c r="D9" s="9" t="n">
        <v>0.5</v>
      </c>
      <c r="E9" s="9" t="n">
        <v>0.5</v>
      </c>
      <c r="F9" s="9" t="n">
        <v>0.5</v>
      </c>
    </row>
    <row collapsed="false" customFormat="false" customHeight="true" hidden="false" ht="13.3" outlineLevel="0" r="10">
      <c r="A10" s="2"/>
      <c r="B10" s="0" t="s">
        <v>18</v>
      </c>
      <c r="C10" s="9" t="n">
        <v>1</v>
      </c>
      <c r="D10" s="9" t="n">
        <v>1</v>
      </c>
      <c r="E10" s="9" t="n">
        <v>1</v>
      </c>
      <c r="F10" s="9" t="n">
        <v>1</v>
      </c>
    </row>
    <row collapsed="false" customFormat="false" customHeight="true" hidden="false" ht="13.3" outlineLevel="0" r="11">
      <c r="A11" s="2" t="s">
        <v>3</v>
      </c>
      <c r="B11" s="0" t="s">
        <v>19</v>
      </c>
      <c r="C11" s="10"/>
      <c r="D11" s="10" t="n">
        <f aca="false">D3*(1+C25)</f>
        <v>0.5</v>
      </c>
      <c r="E11" s="10" t="n">
        <f aca="false">E3*(1+D25)</f>
        <v>0.613636363636364</v>
      </c>
      <c r="F11" s="10" t="n">
        <f aca="false">F3*(1+E25)</f>
        <v>0.752808988764045</v>
      </c>
      <c r="G11" s="1" t="s">
        <v>0</v>
      </c>
    </row>
    <row collapsed="false" customFormat="false" customHeight="true" hidden="false" ht="13.3" outlineLevel="0" r="12">
      <c r="A12" s="2"/>
      <c r="B12" s="0" t="s">
        <v>20</v>
      </c>
      <c r="C12" s="10"/>
      <c r="D12" s="10" t="n">
        <f aca="false">D4*(1+C26)</f>
        <v>0.6</v>
      </c>
      <c r="E12" s="10" t="n">
        <f aca="false">E4*(1+D26)</f>
        <v>0.681818181818182</v>
      </c>
      <c r="F12" s="10" t="n">
        <f aca="false">F4*(1+E26)</f>
        <v>0.768539325842697</v>
      </c>
      <c r="G12" s="1"/>
    </row>
    <row collapsed="false" customFormat="false" customHeight="true" hidden="false" ht="13.3" outlineLevel="0" r="13">
      <c r="A13" s="2"/>
      <c r="B13" s="0" t="s">
        <v>21</v>
      </c>
      <c r="C13" s="10"/>
      <c r="D13" s="10" t="n">
        <f aca="false">D5*(1+C27)</f>
        <v>0.8</v>
      </c>
      <c r="E13" s="10" t="n">
        <f aca="false">E5*(1+D27)</f>
        <v>0.945454545454546</v>
      </c>
      <c r="F13" s="10" t="n">
        <f aca="false">F5*(1+E27)</f>
        <v>1.11161048689139</v>
      </c>
      <c r="G13" s="1"/>
    </row>
    <row collapsed="false" customFormat="false" customHeight="true" hidden="false" ht="13.3" outlineLevel="0" r="14">
      <c r="A14" s="11" t="s">
        <v>4</v>
      </c>
      <c r="B14" s="0" t="s">
        <v>22</v>
      </c>
      <c r="D14" s="0" t="n">
        <f aca="false">D6</f>
        <v>1</v>
      </c>
      <c r="E14" s="0" t="n">
        <f aca="false">E6</f>
        <v>1</v>
      </c>
      <c r="F14" s="0" t="n">
        <f aca="false">F6</f>
        <v>1</v>
      </c>
      <c r="G14" s="12" t="s">
        <v>1</v>
      </c>
    </row>
    <row collapsed="false" customFormat="false" customHeight="true" hidden="false" ht="13.3" outlineLevel="0" r="15">
      <c r="A15" s="11" t="s">
        <v>37</v>
      </c>
      <c r="B15" s="0" t="s">
        <v>23</v>
      </c>
      <c r="C15" s="6" t="n">
        <f aca="false">C7*C11+C8*C12+C9*C13+C10*C14</f>
        <v>0</v>
      </c>
      <c r="D15" s="10" t="n">
        <f aca="false">D7*D11+D8*D12+D9*D13+D10*D14</f>
        <v>2.2</v>
      </c>
      <c r="E15" s="10" t="n">
        <f aca="false">E7*E11+E8*E12+E9*E13+E10*E14</f>
        <v>2.42727272727273</v>
      </c>
      <c r="F15" s="10" t="n">
        <f aca="false">F7*F11+F8*F12+F9*F13+F10*F14</f>
        <v>2.69288389513109</v>
      </c>
    </row>
    <row collapsed="false" customFormat="false" customHeight="true" hidden="false" ht="13.3" outlineLevel="0" r="16">
      <c r="A16" s="11" t="s">
        <v>38</v>
      </c>
      <c r="B16" s="0" t="s">
        <v>24</v>
      </c>
      <c r="D16" s="10" t="n">
        <f aca="false">D1/D15</f>
        <v>0.454545454545455</v>
      </c>
      <c r="E16" s="10" t="n">
        <f aca="false">E1/E15</f>
        <v>0.823970037453183</v>
      </c>
      <c r="F16" s="10" t="n">
        <f aca="false">F1/F15</f>
        <v>1.11404728789986</v>
      </c>
    </row>
    <row collapsed="false" customFormat="false" customHeight="true" hidden="false" ht="13.3" outlineLevel="0" r="17">
      <c r="A17" s="2" t="s">
        <v>39</v>
      </c>
      <c r="B17" s="0" t="s">
        <v>25</v>
      </c>
      <c r="D17" s="10" t="n">
        <f aca="false">D16*D7</f>
        <v>0.454545454545455</v>
      </c>
      <c r="E17" s="10" t="n">
        <f aca="false">E16*E7</f>
        <v>0.823970037453183</v>
      </c>
      <c r="F17" s="10" t="n">
        <f aca="false">F16*F7</f>
        <v>1.11404728789986</v>
      </c>
    </row>
    <row collapsed="false" customFormat="false" customHeight="true" hidden="false" ht="13.3" outlineLevel="0" r="18">
      <c r="A18" s="2"/>
      <c r="B18" s="0" t="s">
        <v>26</v>
      </c>
      <c r="D18" s="10" t="n">
        <f aca="false">D16*D8</f>
        <v>0.227272727272727</v>
      </c>
      <c r="E18" s="10" t="n">
        <f aca="false">E16*E8</f>
        <v>0.411985018726592</v>
      </c>
      <c r="F18" s="10" t="n">
        <f aca="false">F16*F8</f>
        <v>0.55702364394993</v>
      </c>
    </row>
    <row collapsed="false" customFormat="false" customHeight="true" hidden="false" ht="13.3" outlineLevel="0" r="19">
      <c r="A19" s="2"/>
      <c r="B19" s="0" t="s">
        <v>27</v>
      </c>
      <c r="D19" s="10" t="n">
        <f aca="false">D16*D9</f>
        <v>0.227272727272727</v>
      </c>
      <c r="E19" s="10" t="n">
        <f aca="false">E16*E9</f>
        <v>0.411985018726592</v>
      </c>
      <c r="F19" s="10" t="n">
        <f aca="false">F16*F9</f>
        <v>0.55702364394993</v>
      </c>
    </row>
    <row collapsed="false" customFormat="false" customHeight="true" hidden="false" ht="13.3" outlineLevel="0" r="20">
      <c r="A20" s="2"/>
      <c r="B20" s="0" t="s">
        <v>28</v>
      </c>
      <c r="D20" s="10" t="n">
        <f aca="false">D16*D10</f>
        <v>0.454545454545455</v>
      </c>
      <c r="E20" s="10" t="n">
        <f aca="false">E16*E10</f>
        <v>0.823970037453183</v>
      </c>
      <c r="F20" s="10" t="n">
        <f aca="false">F16*F10</f>
        <v>1.11404728789986</v>
      </c>
    </row>
    <row collapsed="false" customFormat="false" customHeight="true" hidden="false" ht="13.3" outlineLevel="0" r="21">
      <c r="A21" s="2" t="s">
        <v>40</v>
      </c>
      <c r="B21" s="0" t="s">
        <v>29</v>
      </c>
      <c r="D21" s="10" t="n">
        <f aca="false">D17*D3</f>
        <v>0.227272727272727</v>
      </c>
      <c r="E21" s="10" t="n">
        <f aca="false">E17*E3</f>
        <v>0.411985018726592</v>
      </c>
      <c r="F21" s="10" t="n">
        <f aca="false">F17*F3</f>
        <v>0.55702364394993</v>
      </c>
    </row>
    <row collapsed="false" customFormat="false" customHeight="true" hidden="false" ht="13.3" outlineLevel="0" r="22">
      <c r="A22" s="2"/>
      <c r="B22" s="0" t="s">
        <v>30</v>
      </c>
      <c r="D22" s="10" t="n">
        <f aca="false">D18*D4</f>
        <v>0.136363636363636</v>
      </c>
      <c r="E22" s="10" t="n">
        <f aca="false">E18*E4</f>
        <v>0.247191011235955</v>
      </c>
      <c r="F22" s="10" t="n">
        <f aca="false">F18*F4</f>
        <v>0.334214186369958</v>
      </c>
    </row>
    <row collapsed="false" customFormat="false" customHeight="true" hidden="false" ht="13.3" outlineLevel="0" r="23">
      <c r="A23" s="2"/>
      <c r="B23" s="0" t="s">
        <v>31</v>
      </c>
      <c r="D23" s="10" t="n">
        <f aca="false">D19*D5</f>
        <v>0.181818181818182</v>
      </c>
      <c r="E23" s="10" t="n">
        <f aca="false">E19*E5</f>
        <v>0.329588014981273</v>
      </c>
      <c r="F23" s="10" t="n">
        <f aca="false">F19*F5</f>
        <v>0.445618915159944</v>
      </c>
    </row>
    <row collapsed="false" customFormat="false" customHeight="true" hidden="false" ht="13.3" outlineLevel="0" r="24">
      <c r="A24" s="2"/>
      <c r="B24" s="0" t="s">
        <v>32</v>
      </c>
      <c r="D24" s="10" t="n">
        <f aca="false">D20*D6</f>
        <v>0.454545454545455</v>
      </c>
      <c r="E24" s="10" t="n">
        <f aca="false">E20*E6</f>
        <v>0.823970037453183</v>
      </c>
      <c r="F24" s="10" t="n">
        <f aca="false">F20*F6</f>
        <v>1.11404728789986</v>
      </c>
    </row>
    <row collapsed="false" customFormat="false" customHeight="true" hidden="false" ht="13.3" outlineLevel="0" r="25">
      <c r="A25" s="2" t="s">
        <v>41</v>
      </c>
      <c r="B25" s="0" t="s">
        <v>33</v>
      </c>
      <c r="C25" s="7" t="n">
        <v>0</v>
      </c>
      <c r="D25" s="10" t="n">
        <f aca="false">D17*D11</f>
        <v>0.227272727272727</v>
      </c>
      <c r="E25" s="10" t="n">
        <f aca="false">E17*E11</f>
        <v>0.50561797752809</v>
      </c>
      <c r="F25" s="10" t="n">
        <f aca="false">F17*F11</f>
        <v>0.838664812239221</v>
      </c>
    </row>
    <row collapsed="false" customFormat="false" customHeight="true" hidden="false" ht="13.3" outlineLevel="0" r="26">
      <c r="A26" s="2"/>
      <c r="B26" s="0" t="s">
        <v>34</v>
      </c>
      <c r="C26" s="7" t="n">
        <v>0</v>
      </c>
      <c r="D26" s="10" t="n">
        <f aca="false">D18*D12</f>
        <v>0.136363636363636</v>
      </c>
      <c r="E26" s="10" t="n">
        <f aca="false">E18*E12</f>
        <v>0.280898876404494</v>
      </c>
      <c r="F26" s="10" t="n">
        <f aca="false">F18*F12</f>
        <v>0.428094575799722</v>
      </c>
    </row>
    <row collapsed="false" customFormat="false" customHeight="true" hidden="false" ht="13.3" outlineLevel="0" r="27">
      <c r="A27" s="2"/>
      <c r="B27" s="0" t="s">
        <v>35</v>
      </c>
      <c r="C27" s="7" t="n">
        <v>0</v>
      </c>
      <c r="D27" s="10" t="n">
        <f aca="false">D19*D13</f>
        <v>0.181818181818182</v>
      </c>
      <c r="E27" s="10" t="n">
        <f aca="false">E19*E13</f>
        <v>0.389513108614232</v>
      </c>
      <c r="F27" s="10" t="n">
        <f aca="false">F19*F13</f>
        <v>0.619193324061196</v>
      </c>
    </row>
    <row collapsed="false" customFormat="false" customHeight="true" hidden="false" ht="13.3" outlineLevel="0" r="28">
      <c r="A28" s="2"/>
      <c r="B28" s="0" t="s">
        <v>36</v>
      </c>
      <c r="C28" s="7" t="n">
        <v>0</v>
      </c>
      <c r="D28" s="10" t="n">
        <f aca="false">D20*D14</f>
        <v>0.454545454545455</v>
      </c>
      <c r="E28" s="10" t="n">
        <f aca="false">E20*E14</f>
        <v>0.823970037453183</v>
      </c>
      <c r="F28" s="10" t="n">
        <f aca="false">F20*F14</f>
        <v>1.11404728789986</v>
      </c>
    </row>
    <row collapsed="false" customFormat="false" customHeight="true" hidden="false" ht="13.3" outlineLevel="0" r="29">
      <c r="A29" s="2" t="s">
        <v>42</v>
      </c>
      <c r="B29" s="0" t="s">
        <v>43</v>
      </c>
      <c r="D29" s="10" t="n">
        <f aca="false">$D16/(1/D3)</f>
        <v>0.227272727272727</v>
      </c>
      <c r="E29" s="10" t="n">
        <f aca="false">$E16/(1/E3)</f>
        <v>0.411985018726592</v>
      </c>
      <c r="F29" s="10" t="n">
        <f aca="false">$F16/(1/F3)</f>
        <v>0.55702364394993</v>
      </c>
    </row>
    <row collapsed="false" customFormat="false" customHeight="true" hidden="false" ht="13.3" outlineLevel="0" r="30">
      <c r="A30" s="2"/>
      <c r="B30" s="0" t="s">
        <v>44</v>
      </c>
      <c r="D30" s="10" t="n">
        <f aca="false">$D16/(1/D4)</f>
        <v>0.272727272727273</v>
      </c>
      <c r="E30" s="10" t="n">
        <f aca="false">$E16/(1/E4)</f>
        <v>0.49438202247191</v>
      </c>
      <c r="F30" s="10" t="n">
        <f aca="false">$F16/(1/F4)</f>
        <v>0.668428372739917</v>
      </c>
    </row>
    <row collapsed="false" customFormat="false" customHeight="true" hidden="false" ht="13.3" outlineLevel="0" r="31">
      <c r="A31" s="2"/>
      <c r="B31" s="0" t="s">
        <v>45</v>
      </c>
      <c r="D31" s="10" t="n">
        <f aca="false">$D16/(1/D5)</f>
        <v>0.363636363636364</v>
      </c>
      <c r="E31" s="10" t="n">
        <f aca="false">$E16/(1/E5)</f>
        <v>0.659176029962547</v>
      </c>
      <c r="F31" s="10" t="n">
        <f aca="false">$F16/(1/F5)</f>
        <v>0.891237830319889</v>
      </c>
    </row>
    <row collapsed="false" customFormat="false" customHeight="true" hidden="false" ht="13.3" outlineLevel="0" r="32">
      <c r="A32" s="2"/>
      <c r="B32" s="0" t="s">
        <v>46</v>
      </c>
      <c r="D32" s="10" t="n">
        <f aca="false">$D16/(1/D6)</f>
        <v>0.454545454545455</v>
      </c>
      <c r="E32" s="10" t="n">
        <f aca="false">$E16/(1/E6)</f>
        <v>0.823970037453183</v>
      </c>
      <c r="F32" s="10" t="n">
        <f aca="false">$F16/(1/F6)</f>
        <v>1.11404728789986</v>
      </c>
    </row>
    <row collapsed="false" customFormat="false" customHeight="true" hidden="false" ht="12.75" outlineLevel="0" r="33">
      <c r="A33" s="2" t="s">
        <v>47</v>
      </c>
      <c r="B33" s="0" t="s">
        <v>48</v>
      </c>
      <c r="D33" s="10" t="n">
        <f aca="false">(1-D29)*D29^2</f>
        <v>0.0399135987978963</v>
      </c>
      <c r="E33" s="10" t="n">
        <f aca="false">(1-E29)*E29^2</f>
        <v>0.0998047563215677</v>
      </c>
      <c r="F33" s="10" t="n">
        <f aca="false">(1-F29)*F29^2</f>
        <v>0.13744463944963</v>
      </c>
    </row>
    <row collapsed="false" customFormat="false" customHeight="true" hidden="false" ht="12.75" outlineLevel="0" r="34">
      <c r="A34" s="2"/>
      <c r="B34" s="0" t="s">
        <v>49</v>
      </c>
      <c r="D34" s="10" t="n">
        <f aca="false">(1-D29)*D29^3</f>
        <v>0.00907127245406734</v>
      </c>
      <c r="E34" s="10" t="n">
        <f aca="false">(1-E29)*E29^3</f>
        <v>0.041118064402144</v>
      </c>
      <c r="F34" s="10" t="n">
        <f aca="false">(1-F29)*F29^3</f>
        <v>0.0765599139076173</v>
      </c>
    </row>
    <row collapsed="false" customFormat="false" customHeight="true" hidden="false" ht="12.75" outlineLevel="0" r="35">
      <c r="A35" s="11" t="s">
        <v>50</v>
      </c>
      <c r="B35" s="0" t="s">
        <v>51</v>
      </c>
      <c r="D35" s="10" t="n">
        <f aca="false">SUM(D33:D34)</f>
        <v>0.0489848712519637</v>
      </c>
      <c r="E35" s="10" t="n">
        <f aca="false">SUM(E33:E34)</f>
        <v>0.140922820723712</v>
      </c>
      <c r="F35" s="10" t="n">
        <f aca="false">SUM(F33:F34)</f>
        <v>0.214004553357247</v>
      </c>
    </row>
  </sheetData>
  <mergeCells count="9">
    <mergeCell ref="A3:A6"/>
    <mergeCell ref="A7:A10"/>
    <mergeCell ref="A11:A13"/>
    <mergeCell ref="G11:G13"/>
    <mergeCell ref="A17:A20"/>
    <mergeCell ref="A21:A24"/>
    <mergeCell ref="A25:A28"/>
    <mergeCell ref="A29:A32"/>
    <mergeCell ref="A33:A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LibreOffice_project/360m1$Build-304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2014-05-14T12:03:35.00Z</dcterms:created>
  <dc:creator>HFM</dc:creator>
  <cp:lastModifiedBy>HFM</cp:lastModifiedBy>
  <dcterms:modified xsi:type="dcterms:W3CDTF">2014-05-14T12:07:12.00Z</dcterms:modified>
  <cp:revision>0</cp:revision>
</cp:coreProperties>
</file>