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shing" sheetId="1" r:id="rId4"/>
    <sheet state="visible" name="Recv" sheetId="2" r:id="rId5"/>
    <sheet state="visible" name="Total" sheetId="3" r:id="rId6"/>
  </sheets>
  <definedNames/>
  <calcPr/>
</workbook>
</file>

<file path=xl/sharedStrings.xml><?xml version="1.0" encoding="utf-8"?>
<sst xmlns="http://schemas.openxmlformats.org/spreadsheetml/2006/main" count="332" uniqueCount="138">
  <si>
    <t>Player</t>
  </si>
  <si>
    <t>Team</t>
  </si>
  <si>
    <t>DYAR</t>
  </si>
  <si>
    <t>DVOA</t>
  </si>
  <si>
    <t>Runs</t>
  </si>
  <si>
    <t>Yards</t>
  </si>
  <si>
    <t>EYds</t>
  </si>
  <si>
    <t>TD</t>
  </si>
  <si>
    <t>FUM</t>
  </si>
  <si>
    <t>Suc</t>
  </si>
  <si>
    <t>D.Henderson</t>
  </si>
  <si>
    <t>LAR</t>
  </si>
  <si>
    <t>S.Michel</t>
  </si>
  <si>
    <t>NE</t>
  </si>
  <si>
    <t>D.Cook</t>
  </si>
  <si>
    <t>MIN</t>
  </si>
  <si>
    <t>A.Ekeler</t>
  </si>
  <si>
    <t>LAC</t>
  </si>
  <si>
    <t>J.Robinson</t>
  </si>
  <si>
    <t>JAX</t>
  </si>
  <si>
    <t>L.Fournette</t>
  </si>
  <si>
    <t>TB</t>
  </si>
  <si>
    <t>A.Gibson</t>
  </si>
  <si>
    <t>WAS</t>
  </si>
  <si>
    <t>M.Sanders</t>
  </si>
  <si>
    <t>PHI</t>
  </si>
  <si>
    <t>N.Chubb</t>
  </si>
  <si>
    <t>CLE</t>
  </si>
  <si>
    <t>C.McCaffrey</t>
  </si>
  <si>
    <t>CAR</t>
  </si>
  <si>
    <t>J.Conner</t>
  </si>
  <si>
    <t>PIT</t>
  </si>
  <si>
    <t>A.Jones</t>
  </si>
  <si>
    <t>GB</t>
  </si>
  <si>
    <t>M.Brown</t>
  </si>
  <si>
    <t>A.Kamara</t>
  </si>
  <si>
    <t>NO</t>
  </si>
  <si>
    <t>R.Jones</t>
  </si>
  <si>
    <t>K.Hunt</t>
  </si>
  <si>
    <t>K.Drake</t>
  </si>
  <si>
    <t>ARI</t>
  </si>
  <si>
    <t>M.Ingram</t>
  </si>
  <si>
    <t>BAL</t>
  </si>
  <si>
    <t>D.Singletary</t>
  </si>
  <si>
    <t>BUF</t>
  </si>
  <si>
    <t>L.Murray</t>
  </si>
  <si>
    <t>D.Henry</t>
  </si>
  <si>
    <t>TEN</t>
  </si>
  <si>
    <t>D.Montgomery</t>
  </si>
  <si>
    <t>CHI</t>
  </si>
  <si>
    <t>T.Gurley</t>
  </si>
  <si>
    <t>ATL</t>
  </si>
  <si>
    <t>Da.Johnson</t>
  </si>
  <si>
    <t>HOU</t>
  </si>
  <si>
    <t>M.Gaskin</t>
  </si>
  <si>
    <t>MIA</t>
  </si>
  <si>
    <t>C.Carson</t>
  </si>
  <si>
    <t>SEA</t>
  </si>
  <si>
    <t>E.Elliott</t>
  </si>
  <si>
    <t>DAL</t>
  </si>
  <si>
    <t>A.Peterson</t>
  </si>
  <si>
    <t>DET</t>
  </si>
  <si>
    <t>J.Taylor</t>
  </si>
  <si>
    <t>IND</t>
  </si>
  <si>
    <t>M.Gordon</t>
  </si>
  <si>
    <t>DEN</t>
  </si>
  <si>
    <t>J.Jacobs</t>
  </si>
  <si>
    <t>LV</t>
  </si>
  <si>
    <t>J.Kelley</t>
  </si>
  <si>
    <t>F.Gore</t>
  </si>
  <si>
    <t>NYJ</t>
  </si>
  <si>
    <t>C.Edwards-Helaire</t>
  </si>
  <si>
    <t>KC</t>
  </si>
  <si>
    <t>J.Mixon</t>
  </si>
  <si>
    <t>CIN</t>
  </si>
  <si>
    <t>B.Snell</t>
  </si>
  <si>
    <t>G.Edwards</t>
  </si>
  <si>
    <t>J.McKinnon</t>
  </si>
  <si>
    <t>SF</t>
  </si>
  <si>
    <t>R.Burkhead</t>
  </si>
  <si>
    <t>A.McFarland</t>
  </si>
  <si>
    <t>J.J.Taylor</t>
  </si>
  <si>
    <t>T.Cohen</t>
  </si>
  <si>
    <t>K.Johnson</t>
  </si>
  <si>
    <t>B.Hill</t>
  </si>
  <si>
    <t>J.Williams</t>
  </si>
  <si>
    <t>C.Hyde</t>
  </si>
  <si>
    <t>A.Mattison</t>
  </si>
  <si>
    <t>J.White</t>
  </si>
  <si>
    <t>J.D.McKissic</t>
  </si>
  <si>
    <t>R.Mostert</t>
  </si>
  <si>
    <t>AJ Dillon</t>
  </si>
  <si>
    <t>D.Swift</t>
  </si>
  <si>
    <t>J.Wilkins</t>
  </si>
  <si>
    <t>N.Hines</t>
  </si>
  <si>
    <t>L.Perine</t>
  </si>
  <si>
    <t>D.Booker</t>
  </si>
  <si>
    <t>M.Breida</t>
  </si>
  <si>
    <t>Du.Johnson</t>
  </si>
  <si>
    <t>R.Freeman</t>
  </si>
  <si>
    <t>I.Smith</t>
  </si>
  <si>
    <t>P.Lindsay</t>
  </si>
  <si>
    <t>C.Clement</t>
  </si>
  <si>
    <t>Dar.Williams</t>
  </si>
  <si>
    <t>B.Scott</t>
  </si>
  <si>
    <t>J.Howard</t>
  </si>
  <si>
    <t>D.Lewis</t>
  </si>
  <si>
    <t>NYG</t>
  </si>
  <si>
    <t>P.Barber</t>
  </si>
  <si>
    <t>D.Thompson</t>
  </si>
  <si>
    <t>D.Freeman</t>
  </si>
  <si>
    <t>C.Akers</t>
  </si>
  <si>
    <t>Z.Moss</t>
  </si>
  <si>
    <t>L.Bell</t>
  </si>
  <si>
    <t>T.Homer</t>
  </si>
  <si>
    <t>C.Edmonds</t>
  </si>
  <si>
    <t>M.Davis</t>
  </si>
  <si>
    <t>J.Wilson</t>
  </si>
  <si>
    <t>T.Coleman</t>
  </si>
  <si>
    <t>S.Barkley</t>
  </si>
  <si>
    <t>Passes</t>
  </si>
  <si>
    <t>Catch</t>
  </si>
  <si>
    <t>Fum</t>
  </si>
  <si>
    <t>C.Thompson</t>
  </si>
  <si>
    <t>G.Bernard</t>
  </si>
  <si>
    <t>J.K.Dobbins</t>
  </si>
  <si>
    <t>J.Richard</t>
  </si>
  <si>
    <t>K.Ballage</t>
  </si>
  <si>
    <t>K.Juszczyk</t>
  </si>
  <si>
    <t>L.McCoy</t>
  </si>
  <si>
    <t>T.Ervin</t>
  </si>
  <si>
    <t>T.Pollard</t>
  </si>
  <si>
    <t>W.Gallman</t>
  </si>
  <si>
    <t>RUSHING</t>
  </si>
  <si>
    <t>RECV</t>
  </si>
  <si>
    <t>TOTAL</t>
  </si>
  <si>
    <t>Yds</t>
  </si>
  <si>
    <t>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</si>
</sst>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1" numFmtId="0" xfId="0" applyFont="1"/>
    <xf borderId="0" fillId="0" fontId="1" numFmtId="10" xfId="0" applyFont="1" applyNumberFormat="1"/>
    <xf borderId="1" fillId="0" fontId="1" numFmtId="0" xfId="0" applyBorder="1" applyFont="1"/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>
        <v>79.0</v>
      </c>
      <c r="D2" s="2">
        <v>0.4</v>
      </c>
      <c r="E2" s="1">
        <v>35.0</v>
      </c>
      <c r="F2" s="1">
        <v>201.0</v>
      </c>
      <c r="G2" s="1">
        <v>270.0</v>
      </c>
      <c r="H2" s="1">
        <v>2.0</v>
      </c>
      <c r="I2" s="1">
        <v>0.0</v>
      </c>
      <c r="J2" s="3">
        <v>0.66</v>
      </c>
    </row>
    <row r="3">
      <c r="A3" s="1" t="s">
        <v>12</v>
      </c>
      <c r="B3" s="1" t="s">
        <v>13</v>
      </c>
      <c r="C3" s="1">
        <v>52.0</v>
      </c>
      <c r="D3" s="2">
        <v>0.362</v>
      </c>
      <c r="E3" s="1">
        <v>26.0</v>
      </c>
      <c r="F3" s="1">
        <v>173.0</v>
      </c>
      <c r="G3" s="1">
        <v>183.0</v>
      </c>
      <c r="H3" s="1">
        <v>1.0</v>
      </c>
      <c r="I3" s="1">
        <v>0.0</v>
      </c>
      <c r="J3" s="3">
        <v>0.62</v>
      </c>
    </row>
    <row r="4">
      <c r="A4" s="1" t="s">
        <v>14</v>
      </c>
      <c r="B4" s="1" t="s">
        <v>15</v>
      </c>
      <c r="C4" s="1">
        <v>87.0</v>
      </c>
      <c r="D4" s="2">
        <v>0.336</v>
      </c>
      <c r="E4" s="1">
        <v>48.0</v>
      </c>
      <c r="F4" s="1">
        <v>294.0</v>
      </c>
      <c r="G4" s="1">
        <v>317.0</v>
      </c>
      <c r="H4" s="1">
        <v>4.0</v>
      </c>
      <c r="I4" s="1">
        <v>1.0</v>
      </c>
      <c r="J4" s="3">
        <v>0.54</v>
      </c>
    </row>
    <row r="5">
      <c r="A5" s="1" t="s">
        <v>16</v>
      </c>
      <c r="B5" s="1" t="s">
        <v>17</v>
      </c>
      <c r="C5" s="1">
        <v>63.0</v>
      </c>
      <c r="D5" s="2">
        <v>0.249</v>
      </c>
      <c r="E5" s="1">
        <v>47.0</v>
      </c>
      <c r="F5" s="1">
        <v>236.0</v>
      </c>
      <c r="G5" s="1">
        <v>264.0</v>
      </c>
      <c r="H5" s="1">
        <v>1.0</v>
      </c>
      <c r="I5" s="1">
        <v>0.0</v>
      </c>
      <c r="J5" s="3">
        <v>0.51</v>
      </c>
    </row>
    <row r="6">
      <c r="A6" s="1" t="s">
        <v>18</v>
      </c>
      <c r="B6" s="1" t="s">
        <v>19</v>
      </c>
      <c r="C6" s="1">
        <v>58.0</v>
      </c>
      <c r="D6" s="2">
        <v>0.235</v>
      </c>
      <c r="E6" s="1">
        <v>43.0</v>
      </c>
      <c r="F6" s="1">
        <v>210.0</v>
      </c>
      <c r="G6" s="1">
        <v>251.0</v>
      </c>
      <c r="H6" s="1">
        <v>3.0</v>
      </c>
      <c r="I6" s="1">
        <v>0.0</v>
      </c>
      <c r="J6" s="3">
        <v>0.51</v>
      </c>
    </row>
    <row r="7">
      <c r="A7" s="1" t="s">
        <v>20</v>
      </c>
      <c r="B7" s="1" t="s">
        <v>21</v>
      </c>
      <c r="C7" s="1">
        <v>32.0</v>
      </c>
      <c r="D7" s="2">
        <v>0.224</v>
      </c>
      <c r="E7" s="1">
        <v>24.0</v>
      </c>
      <c r="F7" s="1">
        <v>123.0</v>
      </c>
      <c r="G7" s="1">
        <v>139.0</v>
      </c>
      <c r="H7" s="1">
        <v>2.0</v>
      </c>
      <c r="I7" s="1">
        <v>0.0</v>
      </c>
      <c r="J7" s="3">
        <v>0.67</v>
      </c>
    </row>
    <row r="8">
      <c r="A8" s="1" t="s">
        <v>22</v>
      </c>
      <c r="B8" s="1" t="s">
        <v>23</v>
      </c>
      <c r="C8" s="1">
        <v>39.0</v>
      </c>
      <c r="D8" s="2">
        <v>0.222</v>
      </c>
      <c r="E8" s="1">
        <v>31.0</v>
      </c>
      <c r="F8" s="1">
        <v>140.0</v>
      </c>
      <c r="G8" s="1">
        <v>175.0</v>
      </c>
      <c r="H8" s="1">
        <v>2.0</v>
      </c>
      <c r="I8" s="1">
        <v>0.0</v>
      </c>
      <c r="J8" s="3">
        <v>0.48</v>
      </c>
    </row>
    <row r="9">
      <c r="A9" s="1" t="s">
        <v>24</v>
      </c>
      <c r="B9" s="1" t="s">
        <v>25</v>
      </c>
      <c r="C9" s="1">
        <v>46.0</v>
      </c>
      <c r="D9" s="2">
        <v>0.189</v>
      </c>
      <c r="E9" s="1">
        <v>38.0</v>
      </c>
      <c r="F9" s="1">
        <v>190.0</v>
      </c>
      <c r="G9" s="1">
        <v>221.0</v>
      </c>
      <c r="H9" s="1">
        <v>1.0</v>
      </c>
      <c r="I9" s="1">
        <v>1.0</v>
      </c>
      <c r="J9" s="3">
        <v>0.63</v>
      </c>
    </row>
    <row r="10">
      <c r="A10" s="1" t="s">
        <v>26</v>
      </c>
      <c r="B10" s="1" t="s">
        <v>27</v>
      </c>
      <c r="C10" s="1">
        <v>56.0</v>
      </c>
      <c r="D10" s="2">
        <v>0.187</v>
      </c>
      <c r="E10" s="1">
        <v>51.0</v>
      </c>
      <c r="F10" s="1">
        <v>292.0</v>
      </c>
      <c r="G10" s="1">
        <v>268.0</v>
      </c>
      <c r="H10" s="1">
        <v>4.0</v>
      </c>
      <c r="I10" s="1">
        <v>1.0</v>
      </c>
      <c r="J10" s="3">
        <v>0.47</v>
      </c>
    </row>
    <row r="11">
      <c r="A11" s="1" t="s">
        <v>28</v>
      </c>
      <c r="B11" s="1" t="s">
        <v>29</v>
      </c>
      <c r="C11" s="1">
        <v>47.0</v>
      </c>
      <c r="D11" s="2">
        <v>0.163</v>
      </c>
      <c r="E11" s="1">
        <v>41.0</v>
      </c>
      <c r="F11" s="1">
        <v>156.0</v>
      </c>
      <c r="G11" s="1">
        <v>236.0</v>
      </c>
      <c r="H11" s="1">
        <v>4.0</v>
      </c>
      <c r="I11" s="1">
        <v>0.0</v>
      </c>
      <c r="J11" s="3">
        <v>0.56</v>
      </c>
    </row>
    <row r="12">
      <c r="A12" s="1" t="s">
        <v>30</v>
      </c>
      <c r="B12" s="1" t="s">
        <v>31</v>
      </c>
      <c r="C12" s="1">
        <v>41.0</v>
      </c>
      <c r="D12" s="2">
        <v>0.159</v>
      </c>
      <c r="E12" s="1">
        <v>40.0</v>
      </c>
      <c r="F12" s="1">
        <v>224.0</v>
      </c>
      <c r="G12" s="1">
        <v>211.0</v>
      </c>
      <c r="H12" s="1">
        <v>2.0</v>
      </c>
      <c r="I12" s="1">
        <v>0.0</v>
      </c>
      <c r="J12" s="3">
        <v>0.55</v>
      </c>
    </row>
    <row r="13">
      <c r="A13" s="1" t="s">
        <v>32</v>
      </c>
      <c r="B13" s="1" t="s">
        <v>33</v>
      </c>
      <c r="C13" s="1">
        <v>54.0</v>
      </c>
      <c r="D13" s="2">
        <v>0.157</v>
      </c>
      <c r="E13" s="1">
        <v>50.0</v>
      </c>
      <c r="F13" s="1">
        <v>303.0</v>
      </c>
      <c r="G13" s="1">
        <v>278.0</v>
      </c>
      <c r="H13" s="1">
        <v>4.0</v>
      </c>
      <c r="I13" s="1">
        <v>1.0</v>
      </c>
      <c r="J13" s="3">
        <v>0.62</v>
      </c>
    </row>
    <row r="14">
      <c r="A14" s="1" t="s">
        <v>34</v>
      </c>
      <c r="B14" s="1" t="s">
        <v>11</v>
      </c>
      <c r="C14" s="1">
        <v>40.0</v>
      </c>
      <c r="D14" s="2">
        <v>0.138</v>
      </c>
      <c r="E14" s="1">
        <v>36.0</v>
      </c>
      <c r="F14" s="1">
        <v>145.0</v>
      </c>
      <c r="G14" s="1">
        <v>219.0</v>
      </c>
      <c r="H14" s="1">
        <v>2.0</v>
      </c>
      <c r="I14" s="1">
        <v>0.0</v>
      </c>
      <c r="J14" s="3">
        <v>0.58</v>
      </c>
    </row>
    <row r="15">
      <c r="A15" s="1" t="s">
        <v>35</v>
      </c>
      <c r="B15" s="1" t="s">
        <v>36</v>
      </c>
      <c r="C15" s="1">
        <v>28.0</v>
      </c>
      <c r="D15" s="2">
        <v>0.134</v>
      </c>
      <c r="E15" s="1">
        <v>31.0</v>
      </c>
      <c r="F15" s="1">
        <v>153.0</v>
      </c>
      <c r="G15" s="1">
        <v>157.0</v>
      </c>
      <c r="H15" s="1">
        <v>3.0</v>
      </c>
      <c r="I15" s="1">
        <v>0.0</v>
      </c>
      <c r="J15" s="3">
        <v>0.48</v>
      </c>
    </row>
    <row r="16">
      <c r="A16" s="1" t="s">
        <v>37</v>
      </c>
      <c r="B16" s="1" t="s">
        <v>21</v>
      </c>
      <c r="C16" s="1">
        <v>27.0</v>
      </c>
      <c r="D16" s="2">
        <v>0.08</v>
      </c>
      <c r="E16" s="1">
        <v>37.0</v>
      </c>
      <c r="F16" s="1">
        <v>142.0</v>
      </c>
      <c r="G16" s="1">
        <v>186.0</v>
      </c>
      <c r="H16" s="1">
        <v>1.0</v>
      </c>
      <c r="I16" s="1">
        <v>0.0</v>
      </c>
      <c r="J16" s="3">
        <v>0.57</v>
      </c>
    </row>
    <row r="17">
      <c r="A17" s="1" t="s">
        <v>38</v>
      </c>
      <c r="B17" s="1" t="s">
        <v>27</v>
      </c>
      <c r="C17" s="1">
        <v>28.0</v>
      </c>
      <c r="D17" s="2">
        <v>0.076</v>
      </c>
      <c r="E17" s="1">
        <v>39.0</v>
      </c>
      <c r="F17" s="1">
        <v>204.0</v>
      </c>
      <c r="G17" s="1">
        <v>192.0</v>
      </c>
      <c r="H17" s="1">
        <v>1.0</v>
      </c>
      <c r="I17" s="1">
        <v>1.0</v>
      </c>
      <c r="J17" s="3">
        <v>0.62</v>
      </c>
    </row>
    <row r="18">
      <c r="A18" s="1" t="s">
        <v>39</v>
      </c>
      <c r="B18" s="1" t="s">
        <v>40</v>
      </c>
      <c r="C18" s="1">
        <v>34.0</v>
      </c>
      <c r="D18" s="2">
        <v>0.06</v>
      </c>
      <c r="E18" s="1">
        <v>54.0</v>
      </c>
      <c r="F18" s="1">
        <v>219.0</v>
      </c>
      <c r="G18" s="1">
        <v>257.0</v>
      </c>
      <c r="H18" s="1">
        <v>1.0</v>
      </c>
      <c r="I18" s="1">
        <v>0.0</v>
      </c>
      <c r="J18" s="3">
        <v>0.59</v>
      </c>
    </row>
    <row r="19">
      <c r="A19" s="1" t="s">
        <v>41</v>
      </c>
      <c r="B19" s="1" t="s">
        <v>42</v>
      </c>
      <c r="C19" s="1">
        <v>15.0</v>
      </c>
      <c r="D19" s="2">
        <v>0.057</v>
      </c>
      <c r="E19" s="1">
        <v>26.0</v>
      </c>
      <c r="F19" s="1">
        <v>114.0</v>
      </c>
      <c r="G19" s="1">
        <v>117.0</v>
      </c>
      <c r="H19" s="1">
        <v>1.0</v>
      </c>
      <c r="I19" s="1">
        <v>0.0</v>
      </c>
      <c r="J19" s="3">
        <v>0.54</v>
      </c>
    </row>
    <row r="20">
      <c r="A20" s="1" t="s">
        <v>43</v>
      </c>
      <c r="B20" s="1" t="s">
        <v>44</v>
      </c>
      <c r="C20" s="1">
        <v>22.0</v>
      </c>
      <c r="D20" s="2">
        <v>0.057</v>
      </c>
      <c r="E20" s="1">
        <v>32.0</v>
      </c>
      <c r="F20" s="1">
        <v>157.0</v>
      </c>
      <c r="G20" s="1">
        <v>168.0</v>
      </c>
      <c r="H20" s="1">
        <v>0.0</v>
      </c>
      <c r="I20" s="1">
        <v>0.0</v>
      </c>
      <c r="J20" s="3">
        <v>0.5</v>
      </c>
    </row>
    <row r="21">
      <c r="A21" s="1" t="s">
        <v>45</v>
      </c>
      <c r="B21" s="1" t="s">
        <v>36</v>
      </c>
      <c r="C21" s="1">
        <v>20.0</v>
      </c>
      <c r="D21" s="2">
        <v>0.055</v>
      </c>
      <c r="E21" s="1">
        <v>30.0</v>
      </c>
      <c r="F21" s="1">
        <v>120.0</v>
      </c>
      <c r="G21" s="1">
        <v>157.0</v>
      </c>
      <c r="H21" s="1">
        <v>0.0</v>
      </c>
      <c r="I21" s="1">
        <v>0.0</v>
      </c>
      <c r="J21" s="3">
        <v>0.73</v>
      </c>
    </row>
    <row r="22">
      <c r="A22" s="1" t="s">
        <v>46</v>
      </c>
      <c r="B22" s="1" t="s">
        <v>47</v>
      </c>
      <c r="C22" s="1">
        <v>46.0</v>
      </c>
      <c r="D22" s="2">
        <v>0.04</v>
      </c>
      <c r="E22" s="1">
        <v>82.0</v>
      </c>
      <c r="F22" s="1">
        <v>319.0</v>
      </c>
      <c r="G22" s="1">
        <v>392.0</v>
      </c>
      <c r="H22" s="1">
        <v>2.0</v>
      </c>
      <c r="I22" s="1">
        <v>0.0</v>
      </c>
      <c r="J22" s="3">
        <v>0.59</v>
      </c>
    </row>
    <row r="23">
      <c r="A23" s="1" t="s">
        <v>48</v>
      </c>
      <c r="B23" s="1" t="s">
        <v>49</v>
      </c>
      <c r="C23" s="1">
        <v>21.0</v>
      </c>
      <c r="D23" s="2">
        <v>0.031</v>
      </c>
      <c r="E23" s="1">
        <v>43.0</v>
      </c>
      <c r="F23" s="1">
        <v>191.0</v>
      </c>
      <c r="G23" s="1">
        <v>186.0</v>
      </c>
      <c r="H23" s="1">
        <v>0.0</v>
      </c>
      <c r="I23" s="1">
        <v>0.0</v>
      </c>
      <c r="J23" s="3">
        <v>0.53</v>
      </c>
    </row>
    <row r="24">
      <c r="A24" s="1" t="s">
        <v>50</v>
      </c>
      <c r="B24" s="1" t="s">
        <v>51</v>
      </c>
      <c r="C24" s="1">
        <v>17.0</v>
      </c>
      <c r="D24" s="2">
        <v>0.003</v>
      </c>
      <c r="E24" s="1">
        <v>48.0</v>
      </c>
      <c r="F24" s="1">
        <v>196.0</v>
      </c>
      <c r="G24" s="1">
        <v>195.0</v>
      </c>
      <c r="H24" s="1">
        <v>2.0</v>
      </c>
      <c r="I24" s="1">
        <v>0.0</v>
      </c>
      <c r="J24" s="3">
        <v>0.5</v>
      </c>
    </row>
    <row r="25">
      <c r="A25" s="1" t="s">
        <v>52</v>
      </c>
      <c r="B25" s="1" t="s">
        <v>53</v>
      </c>
      <c r="C25" s="1">
        <v>11.0</v>
      </c>
      <c r="D25" s="2">
        <v>-0.013</v>
      </c>
      <c r="E25" s="1">
        <v>35.0</v>
      </c>
      <c r="F25" s="1">
        <v>134.0</v>
      </c>
      <c r="G25" s="1">
        <v>141.0</v>
      </c>
      <c r="H25" s="1">
        <v>2.0</v>
      </c>
      <c r="I25" s="1">
        <v>0.0</v>
      </c>
      <c r="J25" s="3">
        <v>0.37</v>
      </c>
    </row>
    <row r="26">
      <c r="A26" s="1" t="s">
        <v>54</v>
      </c>
      <c r="B26" s="1" t="s">
        <v>55</v>
      </c>
      <c r="C26" s="1">
        <v>8.0</v>
      </c>
      <c r="D26" s="2">
        <v>-0.039</v>
      </c>
      <c r="E26" s="1">
        <v>38.0</v>
      </c>
      <c r="F26" s="1">
        <v>152.0</v>
      </c>
      <c r="G26" s="1">
        <v>157.0</v>
      </c>
      <c r="H26" s="1">
        <v>0.0</v>
      </c>
      <c r="I26" s="1">
        <v>0.0</v>
      </c>
      <c r="J26" s="3">
        <v>0.58</v>
      </c>
    </row>
    <row r="27">
      <c r="A27" s="1" t="s">
        <v>56</v>
      </c>
      <c r="B27" s="1" t="s">
        <v>57</v>
      </c>
      <c r="C27" s="1">
        <v>6.0</v>
      </c>
      <c r="D27" s="2">
        <v>-0.048</v>
      </c>
      <c r="E27" s="1">
        <v>37.0</v>
      </c>
      <c r="F27" s="1">
        <v>157.0</v>
      </c>
      <c r="G27" s="1">
        <v>158.0</v>
      </c>
      <c r="H27" s="1">
        <v>0.0</v>
      </c>
      <c r="I27" s="1">
        <v>0.0</v>
      </c>
      <c r="J27" s="3">
        <v>0.59</v>
      </c>
    </row>
    <row r="28">
      <c r="A28" s="1" t="s">
        <v>58</v>
      </c>
      <c r="B28" s="1" t="s">
        <v>59</v>
      </c>
      <c r="C28" s="1">
        <v>6.0</v>
      </c>
      <c r="D28" s="2">
        <v>-0.064</v>
      </c>
      <c r="E28" s="1">
        <v>58.0</v>
      </c>
      <c r="F28" s="1">
        <v>219.0</v>
      </c>
      <c r="G28" s="1">
        <v>260.0</v>
      </c>
      <c r="H28" s="1">
        <v>4.0</v>
      </c>
      <c r="I28" s="1">
        <v>2.0</v>
      </c>
      <c r="J28" s="3">
        <v>0.55</v>
      </c>
    </row>
    <row r="29">
      <c r="A29" s="1" t="s">
        <v>60</v>
      </c>
      <c r="B29" s="1" t="s">
        <v>61</v>
      </c>
      <c r="C29" s="1">
        <v>2.0</v>
      </c>
      <c r="D29" s="2">
        <v>-0.073</v>
      </c>
      <c r="E29" s="1">
        <v>43.0</v>
      </c>
      <c r="F29" s="1">
        <v>209.0</v>
      </c>
      <c r="G29" s="1">
        <v>152.0</v>
      </c>
      <c r="H29" s="1">
        <v>0.0</v>
      </c>
      <c r="I29" s="1">
        <v>0.0</v>
      </c>
      <c r="J29" s="3">
        <v>0.37</v>
      </c>
    </row>
    <row r="30">
      <c r="A30" s="1" t="s">
        <v>62</v>
      </c>
      <c r="B30" s="1" t="s">
        <v>63</v>
      </c>
      <c r="C30" s="1">
        <v>2.0</v>
      </c>
      <c r="D30" s="2">
        <v>-0.076</v>
      </c>
      <c r="E30" s="1">
        <v>48.0</v>
      </c>
      <c r="F30" s="1">
        <v>182.0</v>
      </c>
      <c r="G30" s="1">
        <v>192.0</v>
      </c>
      <c r="H30" s="1">
        <v>2.0</v>
      </c>
      <c r="I30" s="1">
        <v>0.0</v>
      </c>
      <c r="J30" s="3">
        <v>0.42</v>
      </c>
    </row>
    <row r="31">
      <c r="A31" s="1" t="s">
        <v>64</v>
      </c>
      <c r="B31" s="1" t="s">
        <v>65</v>
      </c>
      <c r="C31" s="1">
        <v>0.0</v>
      </c>
      <c r="D31" s="2">
        <v>-0.087</v>
      </c>
      <c r="E31" s="1">
        <v>42.0</v>
      </c>
      <c r="F31" s="1">
        <v>174.0</v>
      </c>
      <c r="G31" s="1">
        <v>141.0</v>
      </c>
      <c r="H31" s="1">
        <v>1.0</v>
      </c>
      <c r="I31" s="1">
        <v>0.0</v>
      </c>
      <c r="J31" s="3">
        <v>0.43</v>
      </c>
    </row>
    <row r="32">
      <c r="A32" s="1" t="s">
        <v>66</v>
      </c>
      <c r="B32" s="1" t="s">
        <v>67</v>
      </c>
      <c r="C32" s="1">
        <v>-4.0</v>
      </c>
      <c r="D32" s="2">
        <v>-0.1</v>
      </c>
      <c r="E32" s="1">
        <v>68.0</v>
      </c>
      <c r="F32" s="1">
        <v>252.0</v>
      </c>
      <c r="G32" s="1">
        <v>253.0</v>
      </c>
      <c r="H32" s="1">
        <v>3.0</v>
      </c>
      <c r="I32" s="1">
        <v>1.0</v>
      </c>
      <c r="J32" s="3">
        <v>0.49</v>
      </c>
    </row>
    <row r="33">
      <c r="A33" s="1" t="s">
        <v>68</v>
      </c>
      <c r="B33" s="1" t="s">
        <v>17</v>
      </c>
      <c r="C33" s="1">
        <v>-3.0</v>
      </c>
      <c r="D33" s="2">
        <v>-0.102</v>
      </c>
      <c r="E33" s="1">
        <v>43.0</v>
      </c>
      <c r="F33" s="1">
        <v>167.0</v>
      </c>
      <c r="G33" s="1">
        <v>168.0</v>
      </c>
      <c r="H33" s="1">
        <v>1.0</v>
      </c>
      <c r="I33" s="1">
        <v>1.0</v>
      </c>
      <c r="J33" s="3">
        <v>0.58</v>
      </c>
    </row>
    <row r="34">
      <c r="A34" s="1" t="s">
        <v>69</v>
      </c>
      <c r="B34" s="1" t="s">
        <v>70</v>
      </c>
      <c r="C34" s="1">
        <v>-7.0</v>
      </c>
      <c r="D34" s="2">
        <v>-0.126</v>
      </c>
      <c r="E34" s="1">
        <v>42.0</v>
      </c>
      <c r="F34" s="1">
        <v>144.0</v>
      </c>
      <c r="G34" s="1">
        <v>145.0</v>
      </c>
      <c r="H34" s="1">
        <v>0.0</v>
      </c>
      <c r="I34" s="1">
        <v>0.0</v>
      </c>
      <c r="J34" s="3">
        <v>0.5</v>
      </c>
    </row>
    <row r="35">
      <c r="A35" s="1" t="s">
        <v>71</v>
      </c>
      <c r="B35" s="1" t="s">
        <v>72</v>
      </c>
      <c r="C35" s="1">
        <v>-15.0</v>
      </c>
      <c r="D35" s="2">
        <v>-0.144</v>
      </c>
      <c r="E35" s="1">
        <v>55.0</v>
      </c>
      <c r="F35" s="1">
        <v>240.0</v>
      </c>
      <c r="G35" s="1">
        <v>194.0</v>
      </c>
      <c r="H35" s="1">
        <v>1.0</v>
      </c>
      <c r="I35" s="1">
        <v>0.0</v>
      </c>
      <c r="J35" s="3">
        <v>0.49</v>
      </c>
    </row>
    <row r="36">
      <c r="A36" s="1" t="s">
        <v>73</v>
      </c>
      <c r="B36" s="1" t="s">
        <v>74</v>
      </c>
      <c r="C36" s="1">
        <v>-45.0</v>
      </c>
      <c r="D36" s="2">
        <v>-0.285</v>
      </c>
      <c r="E36" s="1">
        <v>52.0</v>
      </c>
      <c r="F36" s="1">
        <v>164.0</v>
      </c>
      <c r="G36" s="1">
        <v>121.0</v>
      </c>
      <c r="H36" s="1">
        <v>0.0</v>
      </c>
      <c r="I36" s="1">
        <v>1.0</v>
      </c>
      <c r="J36" s="3">
        <v>0.46</v>
      </c>
    </row>
    <row r="37">
      <c r="A37" s="1" t="s">
        <v>75</v>
      </c>
      <c r="B37" s="1" t="s">
        <v>31</v>
      </c>
      <c r="C37" s="1">
        <v>-38.0</v>
      </c>
      <c r="D37" s="2">
        <v>-0.389</v>
      </c>
      <c r="E37" s="1">
        <v>29.0</v>
      </c>
      <c r="F37" s="1">
        <v>129.0</v>
      </c>
      <c r="G37" s="1">
        <v>46.0</v>
      </c>
      <c r="H37" s="1">
        <v>0.0</v>
      </c>
      <c r="I37" s="1">
        <v>2.0</v>
      </c>
      <c r="J37" s="3">
        <v>0.41</v>
      </c>
    </row>
    <row r="38">
      <c r="A38" s="1" t="s">
        <v>76</v>
      </c>
      <c r="B38" s="1" t="s">
        <v>42</v>
      </c>
      <c r="C38" s="1">
        <v>35.0</v>
      </c>
      <c r="D38" s="2">
        <v>0.408</v>
      </c>
      <c r="E38" s="1">
        <v>18.0</v>
      </c>
      <c r="F38" s="1">
        <v>129.0</v>
      </c>
      <c r="G38" s="1">
        <v>117.0</v>
      </c>
      <c r="H38" s="1">
        <v>0.0</v>
      </c>
      <c r="I38" s="1">
        <v>0.0</v>
      </c>
    </row>
    <row r="39">
      <c r="A39" s="1" t="s">
        <v>77</v>
      </c>
      <c r="B39" s="1" t="s">
        <v>78</v>
      </c>
      <c r="C39" s="1">
        <v>30.0</v>
      </c>
      <c r="D39" s="2">
        <v>0.377</v>
      </c>
      <c r="E39" s="1">
        <v>20.0</v>
      </c>
      <c r="F39" s="1">
        <v>139.0</v>
      </c>
      <c r="G39" s="1">
        <v>104.0</v>
      </c>
      <c r="H39" s="1">
        <v>2.0</v>
      </c>
      <c r="I39" s="1">
        <v>0.0</v>
      </c>
    </row>
    <row r="40">
      <c r="A40" s="1" t="s">
        <v>79</v>
      </c>
      <c r="B40" s="1" t="s">
        <v>13</v>
      </c>
      <c r="C40" s="1">
        <v>33.0</v>
      </c>
      <c r="D40" s="2">
        <v>0.323</v>
      </c>
      <c r="E40" s="1">
        <v>19.0</v>
      </c>
      <c r="F40" s="1">
        <v>83.0</v>
      </c>
      <c r="G40" s="1">
        <v>123.0</v>
      </c>
      <c r="H40" s="1">
        <v>2.0</v>
      </c>
      <c r="I40" s="1">
        <v>0.0</v>
      </c>
    </row>
    <row r="41">
      <c r="A41" s="1" t="s">
        <v>80</v>
      </c>
      <c r="B41" s="1" t="s">
        <v>31</v>
      </c>
      <c r="C41" s="1">
        <v>9.0</v>
      </c>
      <c r="D41" s="2">
        <v>0.31</v>
      </c>
      <c r="E41" s="1">
        <v>6.0</v>
      </c>
      <c r="F41" s="1">
        <v>42.0</v>
      </c>
      <c r="G41" s="1">
        <v>35.0</v>
      </c>
      <c r="H41" s="1">
        <v>0.0</v>
      </c>
      <c r="I41" s="1">
        <v>0.0</v>
      </c>
    </row>
    <row r="42">
      <c r="A42" s="1" t="s">
        <v>81</v>
      </c>
      <c r="B42" s="1" t="s">
        <v>13</v>
      </c>
      <c r="C42" s="1">
        <v>23.0</v>
      </c>
      <c r="D42" s="2">
        <v>0.298</v>
      </c>
      <c r="E42" s="1">
        <v>16.0</v>
      </c>
      <c r="F42" s="1">
        <v>70.0</v>
      </c>
      <c r="G42" s="1">
        <v>90.0</v>
      </c>
      <c r="H42" s="1">
        <v>0.0</v>
      </c>
      <c r="I42" s="1">
        <v>0.0</v>
      </c>
    </row>
    <row r="43">
      <c r="A43" s="1" t="s">
        <v>82</v>
      </c>
      <c r="B43" s="1" t="s">
        <v>49</v>
      </c>
      <c r="C43" s="1">
        <v>12.0</v>
      </c>
      <c r="D43" s="2">
        <v>0.138</v>
      </c>
      <c r="E43" s="1">
        <v>14.0</v>
      </c>
      <c r="F43" s="1">
        <v>74.0</v>
      </c>
      <c r="G43" s="1">
        <v>64.0</v>
      </c>
      <c r="H43" s="1">
        <v>0.0</v>
      </c>
      <c r="I43" s="1">
        <v>0.0</v>
      </c>
    </row>
    <row r="44">
      <c r="A44" s="1" t="s">
        <v>83</v>
      </c>
      <c r="B44" s="1" t="s">
        <v>61</v>
      </c>
      <c r="C44" s="1">
        <v>17.0</v>
      </c>
      <c r="D44" s="2">
        <v>0.111</v>
      </c>
      <c r="E44" s="1">
        <v>18.0</v>
      </c>
      <c r="F44" s="1">
        <v>62.0</v>
      </c>
      <c r="G44" s="1">
        <v>102.0</v>
      </c>
      <c r="H44" s="1">
        <v>1.0</v>
      </c>
      <c r="I44" s="1">
        <v>0.0</v>
      </c>
    </row>
    <row r="45">
      <c r="A45" s="1" t="s">
        <v>84</v>
      </c>
      <c r="B45" s="1" t="s">
        <v>51</v>
      </c>
      <c r="C45" s="1">
        <v>12.0</v>
      </c>
      <c r="D45" s="2">
        <v>0.105</v>
      </c>
      <c r="E45" s="1">
        <v>15.0</v>
      </c>
      <c r="F45" s="1">
        <v>84.0</v>
      </c>
      <c r="G45" s="1">
        <v>72.0</v>
      </c>
      <c r="H45" s="1">
        <v>1.0</v>
      </c>
      <c r="I45" s="1">
        <v>0.0</v>
      </c>
    </row>
    <row r="46">
      <c r="A46" s="1" t="s">
        <v>85</v>
      </c>
      <c r="B46" s="1" t="s">
        <v>33</v>
      </c>
      <c r="C46" s="1">
        <v>18.0</v>
      </c>
      <c r="D46" s="2">
        <v>0.081</v>
      </c>
      <c r="E46" s="1">
        <v>21.0</v>
      </c>
      <c r="F46" s="1">
        <v>98.0</v>
      </c>
      <c r="G46" s="1">
        <v>121.0</v>
      </c>
      <c r="H46" s="1">
        <v>0.0</v>
      </c>
      <c r="I46" s="1">
        <v>0.0</v>
      </c>
    </row>
    <row r="47">
      <c r="A47" s="1" t="s">
        <v>86</v>
      </c>
      <c r="B47" s="1" t="s">
        <v>57</v>
      </c>
      <c r="C47" s="1">
        <v>12.0</v>
      </c>
      <c r="D47" s="2">
        <v>0.078</v>
      </c>
      <c r="E47" s="1">
        <v>16.0</v>
      </c>
      <c r="F47" s="1">
        <v>57.0</v>
      </c>
      <c r="G47" s="1">
        <v>84.0</v>
      </c>
      <c r="H47" s="1">
        <v>1.0</v>
      </c>
      <c r="I47" s="1">
        <v>0.0</v>
      </c>
    </row>
    <row r="48">
      <c r="A48" s="1" t="s">
        <v>87</v>
      </c>
      <c r="B48" s="1" t="s">
        <v>15</v>
      </c>
      <c r="C48" s="1">
        <v>11.0</v>
      </c>
      <c r="D48" s="2">
        <v>0.071</v>
      </c>
      <c r="E48" s="1">
        <v>17.0</v>
      </c>
      <c r="F48" s="1">
        <v>90.0</v>
      </c>
      <c r="G48" s="1">
        <v>78.0</v>
      </c>
      <c r="H48" s="1">
        <v>0.0</v>
      </c>
      <c r="I48" s="1">
        <v>0.0</v>
      </c>
    </row>
    <row r="49">
      <c r="A49" s="1" t="s">
        <v>88</v>
      </c>
      <c r="B49" s="1" t="s">
        <v>13</v>
      </c>
      <c r="C49" s="1">
        <v>3.0</v>
      </c>
      <c r="D49" s="2">
        <v>0.058</v>
      </c>
      <c r="E49" s="1">
        <v>5.0</v>
      </c>
      <c r="F49" s="1">
        <v>22.0</v>
      </c>
      <c r="G49" s="1">
        <v>21.0</v>
      </c>
      <c r="H49" s="1">
        <v>0.0</v>
      </c>
      <c r="I49" s="1">
        <v>0.0</v>
      </c>
    </row>
    <row r="50">
      <c r="A50" s="1" t="s">
        <v>89</v>
      </c>
      <c r="B50" s="1" t="s">
        <v>23</v>
      </c>
      <c r="C50" s="1">
        <v>5.0</v>
      </c>
      <c r="D50" s="2">
        <v>-0.004</v>
      </c>
      <c r="E50" s="1">
        <v>16.0</v>
      </c>
      <c r="F50" s="1">
        <v>66.0</v>
      </c>
      <c r="G50" s="1">
        <v>64.0</v>
      </c>
      <c r="H50" s="1">
        <v>0.0</v>
      </c>
      <c r="I50" s="1">
        <v>0.0</v>
      </c>
    </row>
    <row r="51">
      <c r="A51" s="1" t="s">
        <v>90</v>
      </c>
      <c r="B51" s="1" t="s">
        <v>78</v>
      </c>
      <c r="C51" s="1">
        <v>7.0</v>
      </c>
      <c r="D51" s="2">
        <v>-0.009</v>
      </c>
      <c r="E51" s="1">
        <v>23.0</v>
      </c>
      <c r="F51" s="1">
        <v>148.0</v>
      </c>
      <c r="G51" s="1">
        <v>94.0</v>
      </c>
      <c r="H51" s="1">
        <v>1.0</v>
      </c>
      <c r="I51" s="1">
        <v>0.0</v>
      </c>
    </row>
    <row r="52">
      <c r="A52" s="1" t="s">
        <v>91</v>
      </c>
      <c r="B52" s="1" t="s">
        <v>33</v>
      </c>
      <c r="C52" s="1">
        <v>2.0</v>
      </c>
      <c r="D52" s="2">
        <v>-0.011</v>
      </c>
      <c r="E52" s="1">
        <v>7.0</v>
      </c>
      <c r="F52" s="1">
        <v>31.0</v>
      </c>
      <c r="G52" s="1">
        <v>22.0</v>
      </c>
      <c r="H52" s="1">
        <v>0.0</v>
      </c>
      <c r="I52" s="1">
        <v>0.0</v>
      </c>
    </row>
    <row r="53">
      <c r="A53" s="1" t="s">
        <v>92</v>
      </c>
      <c r="B53" s="1" t="s">
        <v>61</v>
      </c>
      <c r="C53" s="1">
        <v>2.0</v>
      </c>
      <c r="D53" s="2">
        <v>-0.047</v>
      </c>
      <c r="E53" s="1">
        <v>8.0</v>
      </c>
      <c r="F53" s="1">
        <v>20.0</v>
      </c>
      <c r="G53" s="1">
        <v>39.0</v>
      </c>
      <c r="H53" s="1">
        <v>1.0</v>
      </c>
      <c r="I53" s="1">
        <v>0.0</v>
      </c>
    </row>
    <row r="54">
      <c r="A54" s="1" t="s">
        <v>93</v>
      </c>
      <c r="B54" s="1" t="s">
        <v>63</v>
      </c>
      <c r="C54" s="1">
        <v>2.0</v>
      </c>
      <c r="D54" s="2">
        <v>-0.065</v>
      </c>
      <c r="E54" s="1">
        <v>18.0</v>
      </c>
      <c r="F54" s="1">
        <v>79.0</v>
      </c>
      <c r="G54" s="1">
        <v>72.0</v>
      </c>
      <c r="H54" s="1">
        <v>0.0</v>
      </c>
      <c r="I54" s="1">
        <v>0.0</v>
      </c>
    </row>
    <row r="55">
      <c r="A55" s="1" t="s">
        <v>94</v>
      </c>
      <c r="B55" s="1" t="s">
        <v>63</v>
      </c>
      <c r="C55" s="1">
        <v>1.0</v>
      </c>
      <c r="D55" s="2">
        <v>-0.077</v>
      </c>
      <c r="E55" s="1">
        <v>14.0</v>
      </c>
      <c r="F55" s="1">
        <v>49.0</v>
      </c>
      <c r="G55" s="1">
        <v>51.0</v>
      </c>
      <c r="H55" s="1">
        <v>1.0</v>
      </c>
      <c r="I55" s="1">
        <v>0.0</v>
      </c>
    </row>
    <row r="56">
      <c r="A56" s="1" t="s">
        <v>95</v>
      </c>
      <c r="B56" s="1" t="s">
        <v>70</v>
      </c>
      <c r="C56" s="1">
        <v>0.0</v>
      </c>
      <c r="D56" s="2">
        <v>-0.08</v>
      </c>
      <c r="E56" s="1">
        <v>10.0</v>
      </c>
      <c r="F56" s="1">
        <v>41.0</v>
      </c>
      <c r="G56" s="1">
        <v>27.0</v>
      </c>
      <c r="H56" s="1">
        <v>0.0</v>
      </c>
      <c r="I56" s="1">
        <v>0.0</v>
      </c>
    </row>
    <row r="57">
      <c r="A57" s="1" t="s">
        <v>96</v>
      </c>
      <c r="B57" s="1" t="s">
        <v>67</v>
      </c>
      <c r="C57" s="1">
        <v>-1.0</v>
      </c>
      <c r="D57" s="2">
        <v>-0.119</v>
      </c>
      <c r="E57" s="1">
        <v>10.0</v>
      </c>
      <c r="F57" s="1">
        <v>59.0</v>
      </c>
      <c r="G57" s="1">
        <v>30.0</v>
      </c>
      <c r="H57" s="1">
        <v>0.0</v>
      </c>
      <c r="I57" s="1">
        <v>1.0</v>
      </c>
    </row>
    <row r="58">
      <c r="A58" s="1" t="s">
        <v>97</v>
      </c>
      <c r="B58" s="1" t="s">
        <v>55</v>
      </c>
      <c r="C58" s="1">
        <v>-3.0</v>
      </c>
      <c r="D58" s="2">
        <v>-0.142</v>
      </c>
      <c r="E58" s="1">
        <v>15.0</v>
      </c>
      <c r="F58" s="1">
        <v>63.0</v>
      </c>
      <c r="G58" s="1">
        <v>46.0</v>
      </c>
      <c r="H58" s="1">
        <v>0.0</v>
      </c>
      <c r="I58" s="1">
        <v>1.0</v>
      </c>
    </row>
    <row r="59">
      <c r="A59" s="1" t="s">
        <v>98</v>
      </c>
      <c r="B59" s="1" t="s">
        <v>53</v>
      </c>
      <c r="C59" s="1">
        <v>-2.0</v>
      </c>
      <c r="D59" s="2">
        <v>-0.184</v>
      </c>
      <c r="E59" s="1">
        <v>5.0</v>
      </c>
      <c r="F59" s="1">
        <v>14.0</v>
      </c>
      <c r="G59" s="1">
        <v>16.0</v>
      </c>
      <c r="H59" s="1">
        <v>0.0</v>
      </c>
      <c r="I59" s="1">
        <v>0.0</v>
      </c>
    </row>
    <row r="60">
      <c r="A60" s="1" t="s">
        <v>99</v>
      </c>
      <c r="B60" s="1" t="s">
        <v>65</v>
      </c>
      <c r="C60" s="1">
        <v>-3.0</v>
      </c>
      <c r="D60" s="2">
        <v>-0.189</v>
      </c>
      <c r="E60" s="1">
        <v>6.0</v>
      </c>
      <c r="F60" s="1">
        <v>24.0</v>
      </c>
      <c r="G60" s="1">
        <v>18.0</v>
      </c>
      <c r="H60" s="1">
        <v>0.0</v>
      </c>
      <c r="I60" s="1">
        <v>0.0</v>
      </c>
    </row>
    <row r="61">
      <c r="A61" s="1" t="s">
        <v>100</v>
      </c>
      <c r="B61" s="1" t="s">
        <v>51</v>
      </c>
      <c r="C61" s="1">
        <v>-3.0</v>
      </c>
      <c r="D61" s="2">
        <v>-0.198</v>
      </c>
      <c r="E61" s="1">
        <v>6.0</v>
      </c>
      <c r="F61" s="1">
        <v>24.0</v>
      </c>
      <c r="G61" s="1">
        <v>18.0</v>
      </c>
      <c r="H61" s="1">
        <v>0.0</v>
      </c>
      <c r="I61" s="1">
        <v>0.0</v>
      </c>
    </row>
    <row r="62">
      <c r="A62" s="1" t="s">
        <v>101</v>
      </c>
      <c r="B62" s="1" t="s">
        <v>65</v>
      </c>
      <c r="C62" s="1">
        <v>-3.0</v>
      </c>
      <c r="D62" s="2">
        <v>-0.203</v>
      </c>
      <c r="E62" s="1">
        <v>7.0</v>
      </c>
      <c r="F62" s="1">
        <v>24.0</v>
      </c>
      <c r="G62" s="1">
        <v>20.0</v>
      </c>
      <c r="H62" s="1">
        <v>0.0</v>
      </c>
      <c r="I62" s="1">
        <v>0.0</v>
      </c>
    </row>
    <row r="63">
      <c r="A63" s="1" t="s">
        <v>102</v>
      </c>
      <c r="B63" s="1" t="s">
        <v>25</v>
      </c>
      <c r="C63" s="1">
        <v>-4.0</v>
      </c>
      <c r="D63" s="2">
        <v>-0.219</v>
      </c>
      <c r="E63" s="1">
        <v>9.0</v>
      </c>
      <c r="F63" s="1">
        <v>27.0</v>
      </c>
      <c r="G63" s="1">
        <v>22.0</v>
      </c>
      <c r="H63" s="1">
        <v>0.0</v>
      </c>
      <c r="I63" s="1">
        <v>0.0</v>
      </c>
    </row>
    <row r="64">
      <c r="A64" s="1" t="s">
        <v>103</v>
      </c>
      <c r="B64" s="1" t="s">
        <v>72</v>
      </c>
      <c r="C64" s="1">
        <v>-6.0</v>
      </c>
      <c r="D64" s="2">
        <v>-0.226</v>
      </c>
      <c r="E64" s="1">
        <v>9.0</v>
      </c>
      <c r="F64" s="1">
        <v>29.0</v>
      </c>
      <c r="G64" s="1">
        <v>28.0</v>
      </c>
      <c r="H64" s="1">
        <v>0.0</v>
      </c>
      <c r="I64" s="1">
        <v>0.0</v>
      </c>
    </row>
    <row r="65">
      <c r="A65" s="1" t="s">
        <v>104</v>
      </c>
      <c r="B65" s="1" t="s">
        <v>25</v>
      </c>
      <c r="C65" s="1">
        <v>-9.0</v>
      </c>
      <c r="D65" s="2">
        <v>-0.242</v>
      </c>
      <c r="E65" s="1">
        <v>16.0</v>
      </c>
      <c r="F65" s="1">
        <v>59.0</v>
      </c>
      <c r="G65" s="1">
        <v>37.0</v>
      </c>
      <c r="H65" s="1">
        <v>0.0</v>
      </c>
      <c r="I65" s="1">
        <v>0.0</v>
      </c>
    </row>
    <row r="66">
      <c r="A66" s="1" t="s">
        <v>105</v>
      </c>
      <c r="B66" s="1" t="s">
        <v>55</v>
      </c>
      <c r="C66" s="1">
        <v>-17.0</v>
      </c>
      <c r="D66" s="2">
        <v>-0.262</v>
      </c>
      <c r="E66" s="1">
        <v>16.0</v>
      </c>
      <c r="F66" s="1">
        <v>12.0</v>
      </c>
      <c r="G66" s="1">
        <v>55.0</v>
      </c>
      <c r="H66" s="1">
        <v>3.0</v>
      </c>
      <c r="I66" s="1">
        <v>0.0</v>
      </c>
    </row>
    <row r="67">
      <c r="A67" s="1" t="s">
        <v>106</v>
      </c>
      <c r="B67" s="1" t="s">
        <v>107</v>
      </c>
      <c r="C67" s="1">
        <v>-11.0</v>
      </c>
      <c r="D67" s="2">
        <v>-0.267</v>
      </c>
      <c r="E67" s="1">
        <v>12.0</v>
      </c>
      <c r="F67" s="1">
        <v>21.0</v>
      </c>
      <c r="G67" s="1">
        <v>34.0</v>
      </c>
      <c r="H67" s="1">
        <v>1.0</v>
      </c>
      <c r="I67" s="1">
        <v>0.0</v>
      </c>
    </row>
    <row r="68">
      <c r="A68" s="1" t="s">
        <v>108</v>
      </c>
      <c r="B68" s="1" t="s">
        <v>23</v>
      </c>
      <c r="C68" s="1">
        <v>-23.0</v>
      </c>
      <c r="D68" s="2">
        <v>-0.295</v>
      </c>
      <c r="E68" s="1">
        <v>21.0</v>
      </c>
      <c r="F68" s="1">
        <v>36.0</v>
      </c>
      <c r="G68" s="1">
        <v>56.0</v>
      </c>
      <c r="H68" s="1">
        <v>2.0</v>
      </c>
      <c r="I68" s="1">
        <v>0.0</v>
      </c>
    </row>
    <row r="69">
      <c r="A69" s="1" t="s">
        <v>109</v>
      </c>
      <c r="B69" s="1" t="s">
        <v>72</v>
      </c>
      <c r="C69" s="1">
        <v>-6.0</v>
      </c>
      <c r="D69" s="2">
        <v>-0.312</v>
      </c>
      <c r="E69" s="1">
        <v>6.0</v>
      </c>
      <c r="F69" s="1">
        <v>32.0</v>
      </c>
      <c r="G69" s="1">
        <v>13.0</v>
      </c>
      <c r="H69" s="1">
        <v>0.0</v>
      </c>
      <c r="I69" s="1">
        <v>1.0</v>
      </c>
    </row>
    <row r="70">
      <c r="A70" s="1" t="s">
        <v>110</v>
      </c>
      <c r="B70" s="1" t="s">
        <v>107</v>
      </c>
      <c r="C70" s="1">
        <v>-5.0</v>
      </c>
      <c r="D70" s="2">
        <v>-0.334</v>
      </c>
      <c r="E70" s="1">
        <v>5.0</v>
      </c>
      <c r="F70" s="1">
        <v>10.0</v>
      </c>
      <c r="G70" s="1">
        <v>9.0</v>
      </c>
      <c r="H70" s="1">
        <v>0.0</v>
      </c>
      <c r="I70" s="1">
        <v>0.0</v>
      </c>
    </row>
    <row r="71">
      <c r="A71" s="1" t="s">
        <v>111</v>
      </c>
      <c r="B71" s="1" t="s">
        <v>11</v>
      </c>
      <c r="C71" s="1">
        <v>-21.0</v>
      </c>
      <c r="D71" s="2">
        <v>-0.376</v>
      </c>
      <c r="E71" s="1">
        <v>17.0</v>
      </c>
      <c r="F71" s="1">
        <v>52.0</v>
      </c>
      <c r="G71" s="1">
        <v>28.0</v>
      </c>
      <c r="H71" s="1">
        <v>0.0</v>
      </c>
      <c r="I71" s="1">
        <v>0.0</v>
      </c>
    </row>
    <row r="72">
      <c r="A72" s="1" t="s">
        <v>112</v>
      </c>
      <c r="B72" s="1" t="s">
        <v>44</v>
      </c>
      <c r="C72" s="1">
        <v>-23.0</v>
      </c>
      <c r="D72" s="2">
        <v>-0.42</v>
      </c>
      <c r="E72" s="1">
        <v>17.0</v>
      </c>
      <c r="F72" s="1">
        <v>48.0</v>
      </c>
      <c r="G72" s="1">
        <v>22.0</v>
      </c>
      <c r="H72" s="1">
        <v>0.0</v>
      </c>
      <c r="I72" s="1">
        <v>0.0</v>
      </c>
    </row>
    <row r="73">
      <c r="A73" s="1" t="s">
        <v>113</v>
      </c>
      <c r="B73" s="1" t="s">
        <v>70</v>
      </c>
      <c r="C73" s="1">
        <v>-8.0</v>
      </c>
      <c r="D73" s="2">
        <v>-0.426</v>
      </c>
      <c r="E73" s="1">
        <v>6.0</v>
      </c>
      <c r="F73" s="1">
        <v>14.0</v>
      </c>
      <c r="G73" s="1">
        <v>7.0</v>
      </c>
      <c r="H73" s="1">
        <v>0.0</v>
      </c>
      <c r="I73" s="1">
        <v>0.0</v>
      </c>
    </row>
    <row r="74">
      <c r="A74" s="1" t="s">
        <v>114</v>
      </c>
      <c r="B74" s="1" t="s">
        <v>57</v>
      </c>
      <c r="C74" s="1">
        <v>-10.0</v>
      </c>
      <c r="D74" s="2">
        <v>-0.448</v>
      </c>
      <c r="E74" s="1">
        <v>8.0</v>
      </c>
      <c r="F74" s="1">
        <v>39.0</v>
      </c>
      <c r="G74" s="1">
        <v>7.0</v>
      </c>
      <c r="H74" s="1">
        <v>0.0</v>
      </c>
      <c r="I74" s="1">
        <v>0.0</v>
      </c>
    </row>
    <row r="75">
      <c r="A75" s="1" t="s">
        <v>115</v>
      </c>
      <c r="B75" s="1" t="s">
        <v>40</v>
      </c>
      <c r="C75" s="1">
        <v>-18.0</v>
      </c>
      <c r="D75" s="2">
        <v>-0.45</v>
      </c>
      <c r="E75" s="1">
        <v>12.0</v>
      </c>
      <c r="F75" s="1">
        <v>43.0</v>
      </c>
      <c r="G75" s="1">
        <v>14.0</v>
      </c>
      <c r="H75" s="1">
        <v>0.0</v>
      </c>
      <c r="I75" s="1">
        <v>1.0</v>
      </c>
    </row>
    <row r="76">
      <c r="A76" s="1" t="s">
        <v>116</v>
      </c>
      <c r="B76" s="1" t="s">
        <v>29</v>
      </c>
      <c r="C76" s="1">
        <v>-24.0</v>
      </c>
      <c r="D76" s="2">
        <v>-0.503</v>
      </c>
      <c r="E76" s="1">
        <v>14.0</v>
      </c>
      <c r="F76" s="1">
        <v>47.0</v>
      </c>
      <c r="G76" s="1">
        <v>11.0</v>
      </c>
      <c r="H76" s="1">
        <v>0.0</v>
      </c>
      <c r="I76" s="1">
        <v>0.0</v>
      </c>
    </row>
    <row r="77">
      <c r="A77" s="1" t="s">
        <v>117</v>
      </c>
      <c r="B77" s="1" t="s">
        <v>78</v>
      </c>
      <c r="C77" s="1">
        <v>-29.0</v>
      </c>
      <c r="D77" s="2">
        <v>-0.557</v>
      </c>
      <c r="E77" s="1">
        <v>14.0</v>
      </c>
      <c r="F77" s="1">
        <v>18.0</v>
      </c>
      <c r="G77" s="1">
        <v>6.0</v>
      </c>
      <c r="H77" s="1">
        <v>1.0</v>
      </c>
      <c r="I77" s="1">
        <v>0.0</v>
      </c>
    </row>
    <row r="78">
      <c r="A78" s="1" t="s">
        <v>118</v>
      </c>
      <c r="B78" s="1" t="s">
        <v>78</v>
      </c>
      <c r="C78" s="1">
        <v>-42.0</v>
      </c>
      <c r="D78" s="2">
        <v>-0.674</v>
      </c>
      <c r="E78" s="1">
        <v>18.0</v>
      </c>
      <c r="F78" s="1">
        <v>30.0</v>
      </c>
      <c r="G78" s="1">
        <v>-7.0</v>
      </c>
      <c r="H78" s="1">
        <v>0.0</v>
      </c>
      <c r="I78" s="1">
        <v>0.0</v>
      </c>
    </row>
    <row r="79">
      <c r="A79" s="1" t="s">
        <v>119</v>
      </c>
      <c r="B79" s="1" t="s">
        <v>107</v>
      </c>
      <c r="C79" s="1">
        <v>-54.0</v>
      </c>
      <c r="D79" s="2">
        <v>-0.807</v>
      </c>
      <c r="E79" s="1">
        <v>19.0</v>
      </c>
      <c r="F79" s="1">
        <v>34.0</v>
      </c>
      <c r="G79" s="1">
        <v>-23.0</v>
      </c>
      <c r="H79" s="1">
        <v>0.0</v>
      </c>
      <c r="I79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120</v>
      </c>
      <c r="F1" s="1" t="s">
        <v>5</v>
      </c>
      <c r="G1" s="1" t="s">
        <v>6</v>
      </c>
      <c r="H1" s="1" t="s">
        <v>7</v>
      </c>
      <c r="I1" s="1" t="s">
        <v>121</v>
      </c>
      <c r="J1" s="1" t="s">
        <v>122</v>
      </c>
    </row>
    <row r="2">
      <c r="A2" s="1" t="s">
        <v>16</v>
      </c>
      <c r="B2" s="1" t="s">
        <v>17</v>
      </c>
      <c r="C2" s="1">
        <v>57.0</v>
      </c>
      <c r="D2" s="2">
        <v>0.519</v>
      </c>
      <c r="E2" s="1">
        <v>16.0</v>
      </c>
      <c r="F2" s="1">
        <v>142.0</v>
      </c>
      <c r="G2" s="1">
        <v>179.0</v>
      </c>
      <c r="H2" s="1">
        <v>0.0</v>
      </c>
      <c r="I2" s="3">
        <v>1.0</v>
      </c>
      <c r="J2" s="1">
        <v>0.0</v>
      </c>
    </row>
    <row r="3">
      <c r="A3" s="1" t="s">
        <v>22</v>
      </c>
      <c r="B3" s="1" t="s">
        <v>23</v>
      </c>
      <c r="C3" s="1">
        <v>-48.0</v>
      </c>
      <c r="D3" s="2">
        <v>-1.215</v>
      </c>
      <c r="E3" s="1">
        <v>7.0</v>
      </c>
      <c r="F3" s="1">
        <v>16.0</v>
      </c>
      <c r="G3" s="1">
        <v>-67.0</v>
      </c>
      <c r="H3" s="1">
        <v>0.0</v>
      </c>
      <c r="I3" s="3">
        <v>0.86</v>
      </c>
      <c r="J3" s="1">
        <v>1.0</v>
      </c>
    </row>
    <row r="4">
      <c r="A4" s="1" t="s">
        <v>32</v>
      </c>
      <c r="B4" s="1" t="s">
        <v>33</v>
      </c>
      <c r="C4" s="1">
        <v>0.0</v>
      </c>
      <c r="D4" s="2">
        <v>-0.134</v>
      </c>
      <c r="E4" s="1">
        <v>18.0</v>
      </c>
      <c r="F4" s="1">
        <v>95.0</v>
      </c>
      <c r="G4" s="1">
        <v>80.0</v>
      </c>
      <c r="H4" s="1">
        <v>1.0</v>
      </c>
      <c r="I4" s="3">
        <v>0.56</v>
      </c>
      <c r="J4" s="1">
        <v>0.0</v>
      </c>
    </row>
    <row r="5">
      <c r="A5" s="1" t="s">
        <v>35</v>
      </c>
      <c r="B5" s="1" t="s">
        <v>36</v>
      </c>
      <c r="C5" s="1">
        <v>99.0</v>
      </c>
      <c r="D5" s="2">
        <v>0.412</v>
      </c>
      <c r="E5" s="1">
        <v>31.0</v>
      </c>
      <c r="F5" s="1">
        <v>285.0</v>
      </c>
      <c r="G5" s="1">
        <v>333.0</v>
      </c>
      <c r="H5" s="1">
        <v>3.0</v>
      </c>
      <c r="I5" s="3">
        <v>0.87</v>
      </c>
      <c r="J5" s="1">
        <v>0.0</v>
      </c>
    </row>
    <row r="6">
      <c r="A6" s="1" t="s">
        <v>87</v>
      </c>
      <c r="B6" s="1" t="s">
        <v>15</v>
      </c>
      <c r="C6" s="1">
        <v>11.0</v>
      </c>
      <c r="D6" s="2">
        <v>0.155</v>
      </c>
      <c r="E6" s="1">
        <v>6.0</v>
      </c>
      <c r="F6" s="1">
        <v>33.0</v>
      </c>
      <c r="G6" s="1">
        <v>50.0</v>
      </c>
      <c r="H6" s="1">
        <v>0.0</v>
      </c>
      <c r="I6" s="3">
        <v>0.83</v>
      </c>
      <c r="J6" s="1">
        <v>0.0</v>
      </c>
    </row>
    <row r="7">
      <c r="A7" s="1" t="s">
        <v>60</v>
      </c>
      <c r="B7" s="1" t="s">
        <v>61</v>
      </c>
      <c r="C7" s="1">
        <v>16.0</v>
      </c>
      <c r="D7" s="2">
        <v>0.619</v>
      </c>
      <c r="E7" s="1">
        <v>4.0</v>
      </c>
      <c r="F7" s="1">
        <v>31.0</v>
      </c>
      <c r="G7" s="1">
        <v>47.0</v>
      </c>
      <c r="H7" s="1">
        <v>0.0</v>
      </c>
      <c r="I7" s="3">
        <v>1.0</v>
      </c>
      <c r="J7" s="1">
        <v>0.0</v>
      </c>
    </row>
    <row r="8">
      <c r="A8" s="1" t="s">
        <v>84</v>
      </c>
      <c r="B8" s="1" t="s">
        <v>51</v>
      </c>
      <c r="C8" s="1">
        <v>-5.0</v>
      </c>
      <c r="D8" s="2">
        <v>-0.27</v>
      </c>
      <c r="E8" s="1">
        <v>7.0</v>
      </c>
      <c r="F8" s="1">
        <v>41.0</v>
      </c>
      <c r="G8" s="1">
        <v>18.0</v>
      </c>
      <c r="H8" s="1">
        <v>0.0</v>
      </c>
      <c r="I8" s="3">
        <v>0.71</v>
      </c>
      <c r="J8" s="1">
        <v>0.0</v>
      </c>
    </row>
    <row r="9">
      <c r="A9" s="1" t="s">
        <v>104</v>
      </c>
      <c r="B9" s="1" t="s">
        <v>25</v>
      </c>
      <c r="C9" s="1">
        <v>7.0</v>
      </c>
      <c r="D9" s="2">
        <v>0.089</v>
      </c>
      <c r="E9" s="1">
        <v>6.0</v>
      </c>
      <c r="F9" s="1">
        <v>43.0</v>
      </c>
      <c r="G9" s="1">
        <v>35.0</v>
      </c>
      <c r="H9" s="1">
        <v>0.0</v>
      </c>
      <c r="I9" s="3">
        <v>0.83</v>
      </c>
      <c r="J9" s="1">
        <v>0.0</v>
      </c>
    </row>
    <row r="10">
      <c r="A10" s="1" t="s">
        <v>56</v>
      </c>
      <c r="B10" s="1" t="s">
        <v>57</v>
      </c>
      <c r="C10" s="1">
        <v>67.0</v>
      </c>
      <c r="D10" s="2">
        <v>0.759</v>
      </c>
      <c r="E10" s="1">
        <v>12.0</v>
      </c>
      <c r="F10" s="1">
        <v>93.0</v>
      </c>
      <c r="G10" s="1">
        <v>191.0</v>
      </c>
      <c r="H10" s="1">
        <v>3.0</v>
      </c>
      <c r="I10" s="3">
        <v>1.0</v>
      </c>
      <c r="J10" s="1">
        <v>0.0</v>
      </c>
    </row>
    <row r="11">
      <c r="A11" s="1" t="s">
        <v>115</v>
      </c>
      <c r="B11" s="1" t="s">
        <v>40</v>
      </c>
      <c r="C11" s="1">
        <v>-17.0</v>
      </c>
      <c r="D11" s="2">
        <v>-0.396</v>
      </c>
      <c r="E11" s="1">
        <v>11.0</v>
      </c>
      <c r="F11" s="1">
        <v>49.0</v>
      </c>
      <c r="G11" s="1">
        <v>12.0</v>
      </c>
      <c r="H11" s="1">
        <v>1.0</v>
      </c>
      <c r="I11" s="3">
        <v>0.73</v>
      </c>
      <c r="J11" s="1">
        <v>1.0</v>
      </c>
    </row>
    <row r="12">
      <c r="A12" s="1" t="s">
        <v>71</v>
      </c>
      <c r="B12" s="1" t="s">
        <v>72</v>
      </c>
      <c r="C12" s="1">
        <v>-2.0</v>
      </c>
      <c r="D12" s="2">
        <v>-0.161</v>
      </c>
      <c r="E12" s="1">
        <v>16.0</v>
      </c>
      <c r="F12" s="1">
        <v>102.0</v>
      </c>
      <c r="G12" s="1">
        <v>62.0</v>
      </c>
      <c r="H12" s="1">
        <v>0.0</v>
      </c>
      <c r="I12" s="3">
        <v>0.69</v>
      </c>
      <c r="J12" s="1">
        <v>0.0</v>
      </c>
    </row>
    <row r="13">
      <c r="A13" s="1" t="s">
        <v>28</v>
      </c>
      <c r="B13" s="1" t="s">
        <v>29</v>
      </c>
      <c r="C13" s="1">
        <v>31.0</v>
      </c>
      <c r="D13" s="2">
        <v>0.542</v>
      </c>
      <c r="E13" s="1">
        <v>9.0</v>
      </c>
      <c r="F13" s="1">
        <v>67.0</v>
      </c>
      <c r="G13" s="1">
        <v>97.0</v>
      </c>
      <c r="H13" s="1">
        <v>0.0</v>
      </c>
      <c r="I13" s="3">
        <v>0.78</v>
      </c>
      <c r="J13" s="1">
        <v>0.0</v>
      </c>
    </row>
    <row r="14">
      <c r="A14" s="1" t="s">
        <v>123</v>
      </c>
      <c r="B14" s="1" t="s">
        <v>19</v>
      </c>
      <c r="C14" s="1">
        <v>7.0</v>
      </c>
      <c r="D14" s="2">
        <v>-0.011</v>
      </c>
      <c r="E14" s="1">
        <v>12.0</v>
      </c>
      <c r="F14" s="1">
        <v>61.0</v>
      </c>
      <c r="G14" s="1">
        <v>57.0</v>
      </c>
      <c r="H14" s="1">
        <v>1.0</v>
      </c>
      <c r="I14" s="3">
        <v>0.83</v>
      </c>
      <c r="J14" s="1">
        <v>0.0</v>
      </c>
    </row>
    <row r="15">
      <c r="A15" s="1" t="s">
        <v>96</v>
      </c>
      <c r="B15" s="1" t="s">
        <v>67</v>
      </c>
      <c r="C15" s="1">
        <v>11.0</v>
      </c>
      <c r="D15" s="2">
        <v>0.337</v>
      </c>
      <c r="E15" s="1">
        <v>4.0</v>
      </c>
      <c r="F15" s="1">
        <v>29.0</v>
      </c>
      <c r="G15" s="1">
        <v>39.0</v>
      </c>
      <c r="H15" s="1">
        <v>0.0</v>
      </c>
      <c r="I15" s="3">
        <v>1.0</v>
      </c>
      <c r="J15" s="1">
        <v>0.0</v>
      </c>
    </row>
    <row r="16">
      <c r="A16" s="1" t="s">
        <v>14</v>
      </c>
      <c r="B16" s="1" t="s">
        <v>15</v>
      </c>
      <c r="C16" s="1">
        <v>-25.0</v>
      </c>
      <c r="D16" s="2">
        <v>-0.677</v>
      </c>
      <c r="E16" s="1">
        <v>9.0</v>
      </c>
      <c r="F16" s="1">
        <v>24.0</v>
      </c>
      <c r="G16" s="1">
        <v>-19.0</v>
      </c>
      <c r="H16" s="1">
        <v>0.0</v>
      </c>
      <c r="I16" s="3">
        <v>0.56</v>
      </c>
      <c r="J16" s="1">
        <v>0.0</v>
      </c>
    </row>
    <row r="17">
      <c r="A17" s="1" t="s">
        <v>10</v>
      </c>
      <c r="B17" s="1" t="s">
        <v>11</v>
      </c>
      <c r="C17" s="1">
        <v>10.0</v>
      </c>
      <c r="D17" s="2">
        <v>0.155</v>
      </c>
      <c r="E17" s="1">
        <v>6.0</v>
      </c>
      <c r="F17" s="1">
        <v>46.0</v>
      </c>
      <c r="G17" s="1">
        <v>43.0</v>
      </c>
      <c r="H17" s="1">
        <v>0.0</v>
      </c>
      <c r="I17" s="3">
        <v>0.5</v>
      </c>
      <c r="J17" s="1">
        <v>0.0</v>
      </c>
    </row>
    <row r="18">
      <c r="A18" s="1" t="s">
        <v>46</v>
      </c>
      <c r="B18" s="1" t="s">
        <v>47</v>
      </c>
      <c r="C18" s="1">
        <v>-4.0</v>
      </c>
      <c r="D18" s="2">
        <v>-0.212</v>
      </c>
      <c r="E18" s="1">
        <v>8.0</v>
      </c>
      <c r="F18" s="1">
        <v>26.0</v>
      </c>
      <c r="G18" s="1">
        <v>30.0</v>
      </c>
      <c r="H18" s="1">
        <v>0.0</v>
      </c>
      <c r="I18" s="3">
        <v>0.63</v>
      </c>
      <c r="J18" s="1">
        <v>0.0</v>
      </c>
    </row>
    <row r="19">
      <c r="A19" s="1" t="s">
        <v>106</v>
      </c>
      <c r="B19" s="1" t="s">
        <v>107</v>
      </c>
      <c r="C19" s="1">
        <v>2.0</v>
      </c>
      <c r="D19" s="2">
        <v>-0.104</v>
      </c>
      <c r="E19" s="1">
        <v>9.0</v>
      </c>
      <c r="F19" s="1">
        <v>46.0</v>
      </c>
      <c r="G19" s="1">
        <v>43.0</v>
      </c>
      <c r="H19" s="1">
        <v>0.0</v>
      </c>
      <c r="I19" s="3">
        <v>0.56</v>
      </c>
      <c r="J19" s="1">
        <v>0.0</v>
      </c>
    </row>
    <row r="20">
      <c r="A20" s="1" t="s">
        <v>48</v>
      </c>
      <c r="B20" s="1" t="s">
        <v>49</v>
      </c>
      <c r="C20" s="1">
        <v>18.0</v>
      </c>
      <c r="D20" s="2">
        <v>0.134</v>
      </c>
      <c r="E20" s="1">
        <v>9.0</v>
      </c>
      <c r="F20" s="1">
        <v>64.0</v>
      </c>
      <c r="G20" s="1">
        <v>84.0</v>
      </c>
      <c r="H20" s="1">
        <v>1.0</v>
      </c>
      <c r="I20" s="3">
        <v>0.67</v>
      </c>
      <c r="J20" s="1">
        <v>0.0</v>
      </c>
    </row>
    <row r="21">
      <c r="A21" s="1" t="s">
        <v>43</v>
      </c>
      <c r="B21" s="1" t="s">
        <v>44</v>
      </c>
      <c r="C21" s="1">
        <v>8.0</v>
      </c>
      <c r="D21" s="2">
        <v>-0.047</v>
      </c>
      <c r="E21" s="1">
        <v>15.0</v>
      </c>
      <c r="F21" s="1">
        <v>93.0</v>
      </c>
      <c r="G21" s="1">
        <v>78.0</v>
      </c>
      <c r="H21" s="1">
        <v>0.0</v>
      </c>
      <c r="I21" s="3">
        <v>0.73</v>
      </c>
      <c r="J21" s="1">
        <v>0.0</v>
      </c>
    </row>
    <row r="22">
      <c r="A22" s="1" t="s">
        <v>92</v>
      </c>
      <c r="B22" s="1" t="s">
        <v>61</v>
      </c>
      <c r="C22" s="1">
        <v>29.0</v>
      </c>
      <c r="D22" s="2">
        <v>0.313</v>
      </c>
      <c r="E22" s="1">
        <v>12.0</v>
      </c>
      <c r="F22" s="1">
        <v>94.0</v>
      </c>
      <c r="G22" s="1">
        <v>107.0</v>
      </c>
      <c r="H22" s="1">
        <v>0.0</v>
      </c>
      <c r="I22" s="3">
        <v>0.75</v>
      </c>
      <c r="J22" s="1">
        <v>0.0</v>
      </c>
    </row>
    <row r="23">
      <c r="A23" s="1" t="s">
        <v>52</v>
      </c>
      <c r="B23" s="1" t="s">
        <v>53</v>
      </c>
      <c r="C23" s="1">
        <v>10.0</v>
      </c>
      <c r="D23" s="2">
        <v>0.008</v>
      </c>
      <c r="E23" s="1">
        <v>11.0</v>
      </c>
      <c r="F23" s="1">
        <v>71.0</v>
      </c>
      <c r="G23" s="1">
        <v>67.0</v>
      </c>
      <c r="H23" s="1">
        <v>0.0</v>
      </c>
      <c r="I23" s="3">
        <v>0.64</v>
      </c>
      <c r="J23" s="1">
        <v>0.0</v>
      </c>
    </row>
    <row r="24">
      <c r="A24" s="1" t="s">
        <v>103</v>
      </c>
      <c r="B24" s="1" t="s">
        <v>72</v>
      </c>
      <c r="C24" s="1">
        <v>-1.0</v>
      </c>
      <c r="D24" s="2">
        <v>-0.16</v>
      </c>
      <c r="E24" s="1">
        <v>5.0</v>
      </c>
      <c r="F24" s="1">
        <v>20.0</v>
      </c>
      <c r="G24" s="1">
        <v>22.0</v>
      </c>
      <c r="H24" s="1">
        <v>0.0</v>
      </c>
      <c r="I24" s="3">
        <v>1.0</v>
      </c>
      <c r="J24" s="1">
        <v>0.0</v>
      </c>
    </row>
    <row r="25">
      <c r="A25" s="1" t="s">
        <v>58</v>
      </c>
      <c r="B25" s="1" t="s">
        <v>59</v>
      </c>
      <c r="C25" s="1">
        <v>-28.0</v>
      </c>
      <c r="D25" s="2">
        <v>-0.349</v>
      </c>
      <c r="E25" s="1">
        <v>23.0</v>
      </c>
      <c r="F25" s="1">
        <v>88.0</v>
      </c>
      <c r="G25" s="1">
        <v>37.0</v>
      </c>
      <c r="H25" s="1">
        <v>1.0</v>
      </c>
      <c r="I25" s="3">
        <v>0.65</v>
      </c>
      <c r="J25" s="1">
        <v>0.0</v>
      </c>
    </row>
    <row r="26">
      <c r="A26" s="1" t="s">
        <v>124</v>
      </c>
      <c r="B26" s="1" t="s">
        <v>74</v>
      </c>
      <c r="C26" s="1">
        <v>14.0</v>
      </c>
      <c r="D26" s="2">
        <v>0.04</v>
      </c>
      <c r="E26" s="1">
        <v>15.0</v>
      </c>
      <c r="F26" s="1">
        <v>98.0</v>
      </c>
      <c r="G26" s="1">
        <v>88.0</v>
      </c>
      <c r="H26" s="1">
        <v>0.0</v>
      </c>
      <c r="I26" s="3">
        <v>0.8</v>
      </c>
      <c r="J26" s="1">
        <v>0.0</v>
      </c>
    </row>
    <row r="27">
      <c r="A27" s="1" t="s">
        <v>100</v>
      </c>
      <c r="B27" s="1" t="s">
        <v>51</v>
      </c>
      <c r="C27" s="1">
        <v>-31.0</v>
      </c>
      <c r="D27" s="2">
        <v>-1.199</v>
      </c>
      <c r="E27" s="1">
        <v>5.0</v>
      </c>
      <c r="F27" s="1">
        <v>2.0</v>
      </c>
      <c r="G27" s="1">
        <v>-43.0</v>
      </c>
      <c r="H27" s="1">
        <v>0.0</v>
      </c>
      <c r="I27" s="3">
        <v>0.6</v>
      </c>
      <c r="J27" s="1">
        <v>0.0</v>
      </c>
    </row>
    <row r="28">
      <c r="A28" s="1" t="s">
        <v>30</v>
      </c>
      <c r="B28" s="1" t="s">
        <v>31</v>
      </c>
      <c r="C28" s="1">
        <v>13.0</v>
      </c>
      <c r="D28" s="2">
        <v>0.097</v>
      </c>
      <c r="E28" s="1">
        <v>11.0</v>
      </c>
      <c r="F28" s="1">
        <v>63.0</v>
      </c>
      <c r="G28" s="1">
        <v>68.0</v>
      </c>
      <c r="H28" s="1">
        <v>0.0</v>
      </c>
      <c r="I28" s="3">
        <v>0.73</v>
      </c>
      <c r="J28" s="1">
        <v>0.0</v>
      </c>
    </row>
    <row r="29">
      <c r="A29" s="1" t="s">
        <v>89</v>
      </c>
      <c r="B29" s="1" t="s">
        <v>23</v>
      </c>
      <c r="C29" s="1">
        <v>-16.0</v>
      </c>
      <c r="D29" s="2">
        <v>-0.448</v>
      </c>
      <c r="E29" s="1">
        <v>9.0</v>
      </c>
      <c r="F29" s="1">
        <v>38.0</v>
      </c>
      <c r="G29" s="1">
        <v>4.0</v>
      </c>
      <c r="H29" s="1">
        <v>0.0</v>
      </c>
      <c r="I29" s="3">
        <v>0.44</v>
      </c>
      <c r="J29" s="1">
        <v>0.0</v>
      </c>
    </row>
    <row r="30">
      <c r="A30" s="1" t="s">
        <v>66</v>
      </c>
      <c r="B30" s="1" t="s">
        <v>67</v>
      </c>
      <c r="C30" s="1">
        <v>5.0</v>
      </c>
      <c r="D30" s="2">
        <v>-0.066</v>
      </c>
      <c r="E30" s="1">
        <v>13.0</v>
      </c>
      <c r="F30" s="1">
        <v>75.0</v>
      </c>
      <c r="G30" s="1">
        <v>55.0</v>
      </c>
      <c r="H30" s="1">
        <v>0.0</v>
      </c>
      <c r="I30" s="3">
        <v>0.77</v>
      </c>
      <c r="J30" s="1">
        <v>0.0</v>
      </c>
    </row>
    <row r="31">
      <c r="A31" s="1" t="s">
        <v>125</v>
      </c>
      <c r="B31" s="1" t="s">
        <v>42</v>
      </c>
      <c r="C31" s="1">
        <v>21.0</v>
      </c>
      <c r="D31" s="2">
        <v>0.589</v>
      </c>
      <c r="E31" s="1">
        <v>5.0</v>
      </c>
      <c r="F31" s="1">
        <v>51.0</v>
      </c>
      <c r="G31" s="1">
        <v>63.0</v>
      </c>
      <c r="H31" s="1">
        <v>0.0</v>
      </c>
      <c r="I31" s="3">
        <v>1.0</v>
      </c>
      <c r="J31" s="1">
        <v>0.0</v>
      </c>
    </row>
    <row r="32">
      <c r="A32" s="1" t="s">
        <v>68</v>
      </c>
      <c r="B32" s="1" t="s">
        <v>17</v>
      </c>
      <c r="C32" s="1">
        <v>18.0</v>
      </c>
      <c r="D32" s="2">
        <v>0.554</v>
      </c>
      <c r="E32" s="1">
        <v>5.0</v>
      </c>
      <c r="F32" s="1">
        <v>58.0</v>
      </c>
      <c r="G32" s="1">
        <v>57.0</v>
      </c>
      <c r="H32" s="1">
        <v>0.0</v>
      </c>
      <c r="I32" s="3">
        <v>0.8</v>
      </c>
      <c r="J32" s="1">
        <v>0.0</v>
      </c>
    </row>
    <row r="33">
      <c r="A33" s="1" t="s">
        <v>77</v>
      </c>
      <c r="B33" s="1" t="s">
        <v>78</v>
      </c>
      <c r="C33" s="1">
        <v>43.0</v>
      </c>
      <c r="D33" s="2">
        <v>0.562</v>
      </c>
      <c r="E33" s="1">
        <v>10.0</v>
      </c>
      <c r="F33" s="1">
        <v>59.0</v>
      </c>
      <c r="G33" s="1">
        <v>131.0</v>
      </c>
      <c r="H33" s="1">
        <v>1.0</v>
      </c>
      <c r="I33" s="3">
        <v>0.6</v>
      </c>
      <c r="J33" s="1">
        <v>0.0</v>
      </c>
    </row>
    <row r="34">
      <c r="A34" s="1" t="s">
        <v>73</v>
      </c>
      <c r="B34" s="1" t="s">
        <v>74</v>
      </c>
      <c r="C34" s="1">
        <v>6.0</v>
      </c>
      <c r="D34" s="2">
        <v>-0.014</v>
      </c>
      <c r="E34" s="1">
        <v>9.0</v>
      </c>
      <c r="F34" s="1">
        <v>58.0</v>
      </c>
      <c r="G34" s="1">
        <v>47.0</v>
      </c>
      <c r="H34" s="1">
        <v>0.0</v>
      </c>
      <c r="I34" s="3">
        <v>0.78</v>
      </c>
      <c r="J34" s="1">
        <v>0.0</v>
      </c>
    </row>
    <row r="35">
      <c r="A35" s="1" t="s">
        <v>126</v>
      </c>
      <c r="B35" s="1" t="s">
        <v>67</v>
      </c>
      <c r="C35" s="1">
        <v>-8.0</v>
      </c>
      <c r="D35" s="2">
        <v>-0.554</v>
      </c>
      <c r="E35" s="1">
        <v>4.0</v>
      </c>
      <c r="F35" s="1">
        <v>23.0</v>
      </c>
      <c r="G35" s="1">
        <v>-3.0</v>
      </c>
      <c r="H35" s="1">
        <v>0.0</v>
      </c>
      <c r="I35" s="3">
        <v>1.0</v>
      </c>
      <c r="J35" s="1">
        <v>0.0</v>
      </c>
    </row>
    <row r="36">
      <c r="A36" s="1" t="s">
        <v>18</v>
      </c>
      <c r="B36" s="1" t="s">
        <v>19</v>
      </c>
      <c r="C36" s="1">
        <v>54.0</v>
      </c>
      <c r="D36" s="2">
        <v>0.812</v>
      </c>
      <c r="E36" s="1">
        <v>11.0</v>
      </c>
      <c r="F36" s="1">
        <v>129.0</v>
      </c>
      <c r="G36" s="1">
        <v>152.0</v>
      </c>
      <c r="H36" s="1">
        <v>0.0</v>
      </c>
      <c r="I36" s="3">
        <v>0.91</v>
      </c>
      <c r="J36" s="1">
        <v>0.0</v>
      </c>
    </row>
    <row r="37">
      <c r="A37" s="1" t="s">
        <v>62</v>
      </c>
      <c r="B37" s="1" t="s">
        <v>63</v>
      </c>
      <c r="C37" s="1">
        <v>21.0</v>
      </c>
      <c r="D37" s="2">
        <v>0.283</v>
      </c>
      <c r="E37" s="1">
        <v>9.0</v>
      </c>
      <c r="F37" s="1">
        <v>79.0</v>
      </c>
      <c r="G37" s="1">
        <v>80.0</v>
      </c>
      <c r="H37" s="1">
        <v>0.0</v>
      </c>
      <c r="I37" s="3">
        <v>1.0</v>
      </c>
      <c r="J37" s="1">
        <v>0.0</v>
      </c>
    </row>
    <row r="38">
      <c r="A38" s="1" t="s">
        <v>85</v>
      </c>
      <c r="B38" s="1" t="s">
        <v>33</v>
      </c>
      <c r="C38" s="1">
        <v>-2.0</v>
      </c>
      <c r="D38" s="2">
        <v>-0.199</v>
      </c>
      <c r="E38" s="1">
        <v>5.0</v>
      </c>
      <c r="F38" s="1">
        <v>24.0</v>
      </c>
      <c r="G38" s="1">
        <v>20.0</v>
      </c>
      <c r="H38" s="1">
        <v>0.0</v>
      </c>
      <c r="I38" s="3">
        <v>1.0</v>
      </c>
      <c r="J38" s="1">
        <v>0.0</v>
      </c>
    </row>
    <row r="39">
      <c r="A39" s="1" t="s">
        <v>127</v>
      </c>
      <c r="B39" s="1" t="s">
        <v>70</v>
      </c>
      <c r="C39" s="1">
        <v>14.0</v>
      </c>
      <c r="D39" s="2">
        <v>0.398</v>
      </c>
      <c r="E39" s="1">
        <v>7.0</v>
      </c>
      <c r="F39" s="1">
        <v>56.0</v>
      </c>
      <c r="G39" s="1">
        <v>46.0</v>
      </c>
      <c r="H39" s="1">
        <v>0.0</v>
      </c>
      <c r="I39" s="3">
        <v>1.0</v>
      </c>
      <c r="J39" s="1">
        <v>0.0</v>
      </c>
    </row>
    <row r="40">
      <c r="A40" s="1" t="s">
        <v>39</v>
      </c>
      <c r="B40" s="1" t="s">
        <v>40</v>
      </c>
      <c r="C40" s="1">
        <v>-7.0</v>
      </c>
      <c r="D40" s="2">
        <v>-0.423</v>
      </c>
      <c r="E40" s="1">
        <v>5.0</v>
      </c>
      <c r="F40" s="1">
        <v>20.0</v>
      </c>
      <c r="G40" s="1">
        <v>3.0</v>
      </c>
      <c r="H40" s="1">
        <v>0.0</v>
      </c>
      <c r="I40" s="3">
        <v>1.0</v>
      </c>
      <c r="J40" s="1">
        <v>0.0</v>
      </c>
    </row>
    <row r="41">
      <c r="A41" s="1" t="s">
        <v>38</v>
      </c>
      <c r="B41" s="1" t="s">
        <v>27</v>
      </c>
      <c r="C41" s="1">
        <v>17.0</v>
      </c>
      <c r="D41" s="2">
        <v>0.129</v>
      </c>
      <c r="E41" s="1">
        <v>11.0</v>
      </c>
      <c r="F41" s="1">
        <v>42.0</v>
      </c>
      <c r="G41" s="1">
        <v>79.0</v>
      </c>
      <c r="H41" s="1">
        <v>2.0</v>
      </c>
      <c r="I41" s="3">
        <v>0.73</v>
      </c>
      <c r="J41" s="1">
        <v>0.0</v>
      </c>
    </row>
    <row r="42">
      <c r="A42" s="1" t="s">
        <v>128</v>
      </c>
      <c r="B42" s="1" t="s">
        <v>78</v>
      </c>
      <c r="C42" s="1">
        <v>14.0</v>
      </c>
      <c r="D42" s="2">
        <v>0.299</v>
      </c>
      <c r="E42" s="1">
        <v>5.0</v>
      </c>
      <c r="F42" s="1">
        <v>54.0</v>
      </c>
      <c r="G42" s="1">
        <v>51.0</v>
      </c>
      <c r="H42" s="1">
        <v>0.0</v>
      </c>
      <c r="I42" s="3">
        <v>0.8</v>
      </c>
      <c r="J42" s="1">
        <v>0.0</v>
      </c>
    </row>
    <row r="43">
      <c r="A43" s="1" t="s">
        <v>20</v>
      </c>
      <c r="B43" s="1" t="s">
        <v>21</v>
      </c>
      <c r="C43" s="1">
        <v>-3.0</v>
      </c>
      <c r="D43" s="2">
        <v>-0.225</v>
      </c>
      <c r="E43" s="1">
        <v>8.0</v>
      </c>
      <c r="F43" s="1">
        <v>34.0</v>
      </c>
      <c r="G43" s="1">
        <v>20.0</v>
      </c>
      <c r="H43" s="1">
        <v>0.0</v>
      </c>
      <c r="I43" s="3">
        <v>0.88</v>
      </c>
      <c r="J43" s="1">
        <v>0.0</v>
      </c>
    </row>
    <row r="44">
      <c r="A44" s="1" t="s">
        <v>129</v>
      </c>
      <c r="B44" s="1" t="s">
        <v>21</v>
      </c>
      <c r="C44" s="1">
        <v>-25.0</v>
      </c>
      <c r="D44" s="2">
        <v>-0.508</v>
      </c>
      <c r="E44" s="1">
        <v>12.0</v>
      </c>
      <c r="F44" s="1">
        <v>52.0</v>
      </c>
      <c r="G44" s="1">
        <v>-3.0</v>
      </c>
      <c r="H44" s="1">
        <v>0.0</v>
      </c>
      <c r="I44" s="3">
        <v>0.67</v>
      </c>
      <c r="J44" s="1">
        <v>0.0</v>
      </c>
    </row>
    <row r="45">
      <c r="A45" s="1" t="s">
        <v>45</v>
      </c>
      <c r="B45" s="1" t="s">
        <v>36</v>
      </c>
      <c r="C45" s="1">
        <v>7.0</v>
      </c>
      <c r="D45" s="2">
        <v>0.233</v>
      </c>
      <c r="E45" s="1">
        <v>4.0</v>
      </c>
      <c r="F45" s="1">
        <v>26.0</v>
      </c>
      <c r="G45" s="1">
        <v>23.0</v>
      </c>
      <c r="H45" s="1">
        <v>0.0</v>
      </c>
      <c r="I45" s="3">
        <v>0.75</v>
      </c>
      <c r="J45" s="1">
        <v>0.0</v>
      </c>
    </row>
    <row r="46">
      <c r="A46" s="1" t="s">
        <v>34</v>
      </c>
      <c r="B46" s="1" t="s">
        <v>11</v>
      </c>
      <c r="C46" s="1">
        <v>-5.0</v>
      </c>
      <c r="D46" s="2">
        <v>-0.286</v>
      </c>
      <c r="E46" s="1">
        <v>6.0</v>
      </c>
      <c r="F46" s="1">
        <v>31.0</v>
      </c>
      <c r="G46" s="1">
        <v>13.0</v>
      </c>
      <c r="H46" s="1">
        <v>0.0</v>
      </c>
      <c r="I46" s="3">
        <v>0.5</v>
      </c>
      <c r="J46" s="1">
        <v>0.0</v>
      </c>
    </row>
    <row r="47">
      <c r="A47" s="1" t="s">
        <v>116</v>
      </c>
      <c r="B47" s="1" t="s">
        <v>29</v>
      </c>
      <c r="C47" s="1">
        <v>36.0</v>
      </c>
      <c r="D47" s="2">
        <v>0.267</v>
      </c>
      <c r="E47" s="1">
        <v>17.0</v>
      </c>
      <c r="F47" s="1">
        <v>119.0</v>
      </c>
      <c r="G47" s="1">
        <v>137.0</v>
      </c>
      <c r="H47" s="1">
        <v>1.0</v>
      </c>
      <c r="I47" s="3">
        <v>0.94</v>
      </c>
      <c r="J47" s="1">
        <v>0.0</v>
      </c>
    </row>
    <row r="48">
      <c r="A48" s="1" t="s">
        <v>54</v>
      </c>
      <c r="B48" s="1" t="s">
        <v>55</v>
      </c>
      <c r="C48" s="1">
        <v>1.0</v>
      </c>
      <c r="D48" s="2">
        <v>-0.123</v>
      </c>
      <c r="E48" s="1">
        <v>16.0</v>
      </c>
      <c r="F48" s="1">
        <v>91.0</v>
      </c>
      <c r="G48" s="1">
        <v>69.0</v>
      </c>
      <c r="H48" s="1">
        <v>0.0</v>
      </c>
      <c r="I48" s="3">
        <v>0.94</v>
      </c>
      <c r="J48" s="1">
        <v>0.0</v>
      </c>
    </row>
    <row r="49">
      <c r="A49" s="1" t="s">
        <v>64</v>
      </c>
      <c r="B49" s="1" t="s">
        <v>65</v>
      </c>
      <c r="C49" s="1">
        <v>-36.0</v>
      </c>
      <c r="D49" s="2">
        <v>-0.7</v>
      </c>
      <c r="E49" s="1">
        <v>12.0</v>
      </c>
      <c r="F49" s="1">
        <v>34.0</v>
      </c>
      <c r="G49" s="1">
        <v>-28.0</v>
      </c>
      <c r="H49" s="1">
        <v>1.0</v>
      </c>
      <c r="I49" s="3">
        <v>0.75</v>
      </c>
      <c r="J49" s="1">
        <v>1.0</v>
      </c>
    </row>
    <row r="50">
      <c r="A50" s="1" t="s">
        <v>41</v>
      </c>
      <c r="B50" s="1" t="s">
        <v>42</v>
      </c>
      <c r="C50" s="1">
        <v>-8.0</v>
      </c>
      <c r="D50" s="2">
        <v>-0.485</v>
      </c>
      <c r="E50" s="1">
        <v>4.0</v>
      </c>
      <c r="F50" s="1">
        <v>22.0</v>
      </c>
      <c r="G50" s="1">
        <v>0.0</v>
      </c>
      <c r="H50" s="1">
        <v>0.0</v>
      </c>
      <c r="I50" s="3">
        <v>0.5</v>
      </c>
      <c r="J50" s="1">
        <v>0.0</v>
      </c>
    </row>
    <row r="51">
      <c r="A51" s="1" t="s">
        <v>24</v>
      </c>
      <c r="B51" s="1" t="s">
        <v>25</v>
      </c>
      <c r="C51" s="1">
        <v>-38.0</v>
      </c>
      <c r="D51" s="2">
        <v>-0.61</v>
      </c>
      <c r="E51" s="1">
        <v>15.0</v>
      </c>
      <c r="F51" s="1">
        <v>48.0</v>
      </c>
      <c r="G51" s="1">
        <v>-21.0</v>
      </c>
      <c r="H51" s="1">
        <v>0.0</v>
      </c>
      <c r="I51" s="3">
        <v>0.47</v>
      </c>
      <c r="J51" s="1">
        <v>0.0</v>
      </c>
    </row>
    <row r="52">
      <c r="A52" s="1" t="s">
        <v>94</v>
      </c>
      <c r="B52" s="1" t="s">
        <v>63</v>
      </c>
      <c r="C52" s="1">
        <v>40.0</v>
      </c>
      <c r="D52" s="2">
        <v>0.401</v>
      </c>
      <c r="E52" s="1">
        <v>14.0</v>
      </c>
      <c r="F52" s="1">
        <v>89.0</v>
      </c>
      <c r="G52" s="1">
        <v>135.0</v>
      </c>
      <c r="H52" s="1">
        <v>1.0</v>
      </c>
      <c r="I52" s="3">
        <v>0.93</v>
      </c>
      <c r="J52" s="1">
        <v>0.0</v>
      </c>
    </row>
    <row r="53">
      <c r="A53" s="1" t="s">
        <v>79</v>
      </c>
      <c r="B53" s="1" t="s">
        <v>13</v>
      </c>
      <c r="C53" s="1">
        <v>17.0</v>
      </c>
      <c r="D53" s="2">
        <v>0.042</v>
      </c>
      <c r="E53" s="1">
        <v>16.0</v>
      </c>
      <c r="F53" s="1">
        <v>96.0</v>
      </c>
      <c r="G53" s="1">
        <v>102.0</v>
      </c>
      <c r="H53" s="1">
        <v>1.0</v>
      </c>
      <c r="I53" s="3">
        <v>0.69</v>
      </c>
      <c r="J53" s="1">
        <v>0.0</v>
      </c>
    </row>
    <row r="54">
      <c r="A54" s="1" t="s">
        <v>37</v>
      </c>
      <c r="B54" s="1" t="s">
        <v>21</v>
      </c>
      <c r="C54" s="1">
        <v>-9.0</v>
      </c>
      <c r="D54" s="2">
        <v>-0.344</v>
      </c>
      <c r="E54" s="1">
        <v>9.0</v>
      </c>
      <c r="F54" s="1">
        <v>40.0</v>
      </c>
      <c r="G54" s="1">
        <v>12.0</v>
      </c>
      <c r="H54" s="1">
        <v>0.0</v>
      </c>
      <c r="I54" s="3">
        <v>0.67</v>
      </c>
      <c r="J54" s="1">
        <v>0.0</v>
      </c>
    </row>
    <row r="55">
      <c r="A55" s="1" t="s">
        <v>90</v>
      </c>
      <c r="B55" s="1" t="s">
        <v>78</v>
      </c>
      <c r="C55" s="1">
        <v>49.0</v>
      </c>
      <c r="D55" s="2">
        <v>1.131</v>
      </c>
      <c r="E55" s="1">
        <v>7.0</v>
      </c>
      <c r="F55" s="1">
        <v>110.0</v>
      </c>
      <c r="G55" s="1">
        <v>129.0</v>
      </c>
      <c r="H55" s="1">
        <v>1.0</v>
      </c>
      <c r="I55" s="3">
        <v>0.86</v>
      </c>
      <c r="J55" s="1">
        <v>0.0</v>
      </c>
    </row>
    <row r="56">
      <c r="A56" s="1" t="s">
        <v>119</v>
      </c>
      <c r="B56" s="1" t="s">
        <v>107</v>
      </c>
      <c r="C56" s="1">
        <v>7.0</v>
      </c>
      <c r="D56" s="2">
        <v>-0.017</v>
      </c>
      <c r="E56" s="1">
        <v>9.0</v>
      </c>
      <c r="F56" s="1">
        <v>60.0</v>
      </c>
      <c r="G56" s="1">
        <v>52.0</v>
      </c>
      <c r="H56" s="1">
        <v>0.0</v>
      </c>
      <c r="I56" s="3">
        <v>0.67</v>
      </c>
      <c r="J56" s="1">
        <v>0.0</v>
      </c>
    </row>
    <row r="57">
      <c r="A57" s="1" t="s">
        <v>82</v>
      </c>
      <c r="B57" s="1" t="s">
        <v>49</v>
      </c>
      <c r="C57" s="1">
        <v>-16.0</v>
      </c>
      <c r="D57" s="2">
        <v>-0.472</v>
      </c>
      <c r="E57" s="1">
        <v>9.0</v>
      </c>
      <c r="F57" s="1">
        <v>41.0</v>
      </c>
      <c r="G57" s="1">
        <v>1.0</v>
      </c>
      <c r="H57" s="1">
        <v>0.0</v>
      </c>
      <c r="I57" s="3">
        <v>0.67</v>
      </c>
      <c r="J57" s="1">
        <v>0.0</v>
      </c>
    </row>
    <row r="58">
      <c r="A58" s="1" t="s">
        <v>118</v>
      </c>
      <c r="B58" s="1" t="s">
        <v>78</v>
      </c>
      <c r="C58" s="1">
        <v>13.0</v>
      </c>
      <c r="D58" s="2">
        <v>0.406</v>
      </c>
      <c r="E58" s="1">
        <v>4.0</v>
      </c>
      <c r="F58" s="1">
        <v>34.0</v>
      </c>
      <c r="G58" s="1">
        <v>43.0</v>
      </c>
      <c r="H58" s="1">
        <v>0.0</v>
      </c>
      <c r="I58" s="3">
        <v>0.75</v>
      </c>
      <c r="J58" s="1">
        <v>0.0</v>
      </c>
    </row>
    <row r="59">
      <c r="A59" s="1" t="s">
        <v>130</v>
      </c>
      <c r="B59" s="1" t="s">
        <v>33</v>
      </c>
      <c r="C59" s="1">
        <v>14.0</v>
      </c>
      <c r="D59" s="2">
        <v>0.331</v>
      </c>
      <c r="E59" s="1">
        <v>4.0</v>
      </c>
      <c r="F59" s="1">
        <v>18.0</v>
      </c>
      <c r="G59" s="1">
        <v>52.0</v>
      </c>
      <c r="H59" s="1">
        <v>0.0</v>
      </c>
      <c r="I59" s="3">
        <v>1.0</v>
      </c>
      <c r="J59" s="1">
        <v>0.0</v>
      </c>
    </row>
    <row r="60">
      <c r="A60" s="1" t="s">
        <v>50</v>
      </c>
      <c r="B60" s="1" t="s">
        <v>51</v>
      </c>
      <c r="C60" s="1">
        <v>-40.0</v>
      </c>
      <c r="D60" s="2">
        <v>-1.055</v>
      </c>
      <c r="E60" s="1">
        <v>7.0</v>
      </c>
      <c r="F60" s="1">
        <v>3.0</v>
      </c>
      <c r="G60" s="1">
        <v>-51.0</v>
      </c>
      <c r="H60" s="1">
        <v>0.0</v>
      </c>
      <c r="I60" s="3">
        <v>0.43</v>
      </c>
      <c r="J60" s="1">
        <v>0.0</v>
      </c>
    </row>
    <row r="61">
      <c r="A61" s="1" t="s">
        <v>131</v>
      </c>
      <c r="B61" s="1" t="s">
        <v>59</v>
      </c>
      <c r="C61" s="1">
        <v>-7.0</v>
      </c>
      <c r="D61" s="2">
        <v>-0.396</v>
      </c>
      <c r="E61" s="1">
        <v>5.0</v>
      </c>
      <c r="F61" s="1">
        <v>20.0</v>
      </c>
      <c r="G61" s="1">
        <v>5.0</v>
      </c>
      <c r="H61" s="1">
        <v>0.0</v>
      </c>
      <c r="I61" s="3">
        <v>0.8</v>
      </c>
      <c r="J61" s="1">
        <v>0.0</v>
      </c>
    </row>
    <row r="62">
      <c r="A62" s="1" t="s">
        <v>132</v>
      </c>
      <c r="B62" s="1" t="s">
        <v>107</v>
      </c>
      <c r="C62" s="1">
        <v>-5.0</v>
      </c>
      <c r="D62" s="2">
        <v>-0.48</v>
      </c>
      <c r="E62" s="1">
        <v>4.0</v>
      </c>
      <c r="F62" s="1">
        <v>21.0</v>
      </c>
      <c r="G62" s="1">
        <v>-4.0</v>
      </c>
      <c r="H62" s="1">
        <v>0.0</v>
      </c>
      <c r="I62" s="3">
        <v>0.75</v>
      </c>
      <c r="J62" s="1">
        <v>0.0</v>
      </c>
    </row>
    <row r="63">
      <c r="A63" s="1" t="s">
        <v>112</v>
      </c>
      <c r="B63" s="1" t="s">
        <v>44</v>
      </c>
      <c r="C63" s="1">
        <v>8.0</v>
      </c>
      <c r="D63" s="2">
        <v>0.184</v>
      </c>
      <c r="E63" s="1">
        <v>4.0</v>
      </c>
      <c r="F63" s="1">
        <v>16.0</v>
      </c>
      <c r="G63" s="1">
        <v>36.0</v>
      </c>
      <c r="H63" s="1">
        <v>1.0</v>
      </c>
      <c r="I63" s="3">
        <v>0.75</v>
      </c>
      <c r="J63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7.14"/>
    <col customWidth="1" min="2" max="2" width="5.86"/>
    <col customWidth="1" min="3" max="3" width="9.86"/>
    <col customWidth="1" min="4" max="4" width="8.29"/>
    <col customWidth="1" min="5" max="5" width="5.57"/>
    <col customWidth="1" min="6" max="6" width="6.0"/>
    <col customWidth="1" min="7" max="7" width="5.71"/>
    <col customWidth="1" min="8" max="8" width="3.71"/>
    <col customWidth="1" min="9" max="9" width="5.29"/>
    <col customWidth="1" min="10" max="10" width="6.43"/>
    <col customWidth="1" min="11" max="11" width="9.29"/>
    <col customWidth="1" min="12" max="12" width="7.43"/>
    <col customWidth="1" min="13" max="13" width="6.0"/>
    <col customWidth="1" min="14" max="14" width="5.71"/>
    <col customWidth="1" min="15" max="15" width="5.43"/>
    <col customWidth="1" min="16" max="16" width="6.14"/>
    <col customWidth="1" min="17" max="17" width="5.43"/>
    <col customWidth="1" min="18" max="18" width="7.29"/>
    <col customWidth="1" min="19" max="19" width="6.57"/>
    <col customWidth="1" min="20" max="20" width="4.43"/>
    <col customWidth="1" min="21" max="21" width="5.71"/>
    <col customWidth="1" min="22" max="22" width="3.43"/>
    <col customWidth="1" min="23" max="23" width="5.0"/>
    <col customWidth="1" min="24" max="29" width="3.43"/>
  </cols>
  <sheetData>
    <row r="1">
      <c r="A1" s="1"/>
      <c r="B1" s="1"/>
      <c r="C1" s="4" t="s">
        <v>133</v>
      </c>
      <c r="J1" s="4" t="s">
        <v>134</v>
      </c>
      <c r="R1" s="4" t="s">
        <v>135</v>
      </c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5" t="s">
        <v>8</v>
      </c>
      <c r="J2" s="1" t="s">
        <v>2</v>
      </c>
      <c r="K2" s="1" t="s">
        <v>3</v>
      </c>
      <c r="L2" s="1" t="s">
        <v>120</v>
      </c>
      <c r="M2" s="1" t="s">
        <v>5</v>
      </c>
      <c r="N2" s="1" t="s">
        <v>6</v>
      </c>
      <c r="O2" s="1" t="s">
        <v>7</v>
      </c>
      <c r="P2" s="1" t="s">
        <v>121</v>
      </c>
      <c r="Q2" s="5" t="s">
        <v>122</v>
      </c>
      <c r="R2" s="1" t="s">
        <v>2</v>
      </c>
      <c r="S2" s="1" t="s">
        <v>3</v>
      </c>
      <c r="T2" s="1" t="s">
        <v>136</v>
      </c>
      <c r="U2" s="1" t="s">
        <v>6</v>
      </c>
      <c r="V2" s="1" t="s">
        <v>7</v>
      </c>
      <c r="W2" s="5" t="s">
        <v>122</v>
      </c>
      <c r="X2" s="1" t="s">
        <v>137</v>
      </c>
      <c r="Y2" s="1" t="s">
        <v>137</v>
      </c>
      <c r="Z2" s="1" t="s">
        <v>137</v>
      </c>
      <c r="AA2" s="1" t="s">
        <v>137</v>
      </c>
      <c r="AB2" s="1" t="s">
        <v>137</v>
      </c>
      <c r="AC2" s="1" t="s">
        <v>137</v>
      </c>
    </row>
    <row r="3">
      <c r="A3" s="1" t="str">
        <f>Rushing!A15</f>
        <v>A.Kamara</v>
      </c>
      <c r="B3" s="6" t="str">
        <f>Rushing!B15</f>
        <v>NO</v>
      </c>
      <c r="C3" s="6">
        <f>Rushing!C15</f>
        <v>28</v>
      </c>
      <c r="D3" s="7">
        <f>Rushing!D15</f>
        <v>0.134</v>
      </c>
      <c r="E3" s="6">
        <f>Rushing!E15</f>
        <v>31</v>
      </c>
      <c r="F3" s="6">
        <f>Rushing!F15</f>
        <v>153</v>
      </c>
      <c r="G3" s="6">
        <f>Rushing!G15</f>
        <v>157</v>
      </c>
      <c r="H3" s="6">
        <f>Rushing!H15</f>
        <v>3</v>
      </c>
      <c r="I3" s="8">
        <f>Rushing!I15</f>
        <v>0</v>
      </c>
      <c r="J3" s="6">
        <f>IF(MATCH($A3, Recv!$A$2:$A$63, 0) &gt;= 0, VLOOKUP($A3, Recv!$A$2:$J$63, 3), 0)</f>
        <v>99</v>
      </c>
      <c r="K3" s="7">
        <f>IF(MATCH($A3, Recv!$A$2:$A$63, 0) &gt;= 0, VLOOKUP($A3, Recv!$A$2:$J$63, 4), 0)</f>
        <v>0.412</v>
      </c>
      <c r="L3" s="6">
        <f>IF(MATCH($A3, Recv!$A$2:$A$63, 0) &gt;= 0, VLOOKUP($A3, Recv!$A$2:$J$63, 5), 0)</f>
        <v>31</v>
      </c>
      <c r="M3" s="6">
        <f>IF(MATCH($A3, Recv!$A$2:$A$63, 0) &gt;= 0, VLOOKUP($A3, Recv!$A$2:$J$63, 6), 0)</f>
        <v>285</v>
      </c>
      <c r="N3" s="6">
        <f>IF(MATCH($A3, Recv!$A$2:$A$63, 0) &gt;= 0, VLOOKUP($A3, Recv!$A$2:$J$63, 7), 0)</f>
        <v>333</v>
      </c>
      <c r="O3" s="6">
        <f>IF(MATCH($A3, Recv!$A$2:$A$63, 0) &gt;= 0, VLOOKUP($A3, Recv!$A$2:$J$63, 8), 0)</f>
        <v>3</v>
      </c>
      <c r="P3" s="9">
        <f>IF(MATCH($A3, Recv!$A$2:$A$63, 0) &gt;= 0, VLOOKUP($A3, Recv!$A$2:$J$63, 9), 0)</f>
        <v>0.87</v>
      </c>
      <c r="Q3" s="8">
        <f>IF(MATCH($A3, Recv!$A$2:$A$63, 0) &gt;= 0, VLOOKUP($A3, Recv!$A$2:$J$63, 10), 0)</f>
        <v>0</v>
      </c>
      <c r="R3" s="6">
        <f t="shared" ref="R3:S3" si="1">IFNA(C3, 0) + IFNA(J3, 0)</f>
        <v>127</v>
      </c>
      <c r="S3" s="6">
        <f t="shared" si="1"/>
        <v>0.546</v>
      </c>
      <c r="T3" s="6">
        <f t="shared" ref="T3:V3" si="2">IFNA(F3, 0) + IFNA(M3, 0)</f>
        <v>438</v>
      </c>
      <c r="U3" s="6">
        <f t="shared" si="2"/>
        <v>490</v>
      </c>
      <c r="V3" s="6">
        <f t="shared" si="2"/>
        <v>6</v>
      </c>
      <c r="W3" s="8">
        <f t="shared" ref="W3:W80" si="6">IFNA(I3, 0) + IFNA(Q3, 0)</f>
        <v>0</v>
      </c>
      <c r="X3" s="6">
        <f t="shared" ref="X3:AC3" si="3">RANK(R3,R$3:R$80)</f>
        <v>1</v>
      </c>
      <c r="Y3" s="6">
        <f t="shared" si="3"/>
        <v>8</v>
      </c>
      <c r="Z3" s="6">
        <f t="shared" si="3"/>
        <v>1</v>
      </c>
      <c r="AA3" s="6">
        <f t="shared" si="3"/>
        <v>1</v>
      </c>
      <c r="AB3" s="6">
        <f t="shared" si="3"/>
        <v>1</v>
      </c>
      <c r="AC3" s="6">
        <f t="shared" si="3"/>
        <v>17</v>
      </c>
    </row>
    <row r="4">
      <c r="A4" s="1" t="str">
        <f>Rushing!A5</f>
        <v>A.Ekeler</v>
      </c>
      <c r="B4" s="6" t="str">
        <f>Rushing!B5</f>
        <v>LAC</v>
      </c>
      <c r="C4" s="6">
        <f>Rushing!C5</f>
        <v>63</v>
      </c>
      <c r="D4" s="7">
        <f>Rushing!D5</f>
        <v>0.249</v>
      </c>
      <c r="E4" s="6">
        <f>Rushing!E5</f>
        <v>47</v>
      </c>
      <c r="F4" s="6">
        <f>Rushing!F5</f>
        <v>236</v>
      </c>
      <c r="G4" s="6">
        <f>Rushing!G5</f>
        <v>264</v>
      </c>
      <c r="H4" s="6">
        <f>Rushing!H5</f>
        <v>1</v>
      </c>
      <c r="I4" s="8">
        <f>Rushing!I5</f>
        <v>0</v>
      </c>
      <c r="J4" s="6">
        <f>IF(MATCH($A4, Recv!$A$2:$A$63, 0) &gt;= 0, VLOOKUP($A4, Recv!$A$2:$J$63, 3), 0)</f>
        <v>57</v>
      </c>
      <c r="K4" s="7">
        <f>IF(MATCH($A4, Recv!$A$2:$A$63, 0) &gt;= 0, VLOOKUP($A4, Recv!$A$2:$J$63, 4), 0)</f>
        <v>0.519</v>
      </c>
      <c r="L4" s="6">
        <f>IF(MATCH($A4, Recv!$A$2:$A$63, 0) &gt;= 0, VLOOKUP($A4, Recv!$A$2:$J$63, 5), 0)</f>
        <v>16</v>
      </c>
      <c r="M4" s="6">
        <f>IF(MATCH($A4, Recv!$A$2:$A$63, 0) &gt;= 0, VLOOKUP($A4, Recv!$A$2:$J$63, 6), 0)</f>
        <v>142</v>
      </c>
      <c r="N4" s="6">
        <f>IF(MATCH($A4, Recv!$A$2:$A$63, 0) &gt;= 0, VLOOKUP($A4, Recv!$A$2:$J$63, 7), 0)</f>
        <v>179</v>
      </c>
      <c r="O4" s="6">
        <f>IF(MATCH($A4, Recv!$A$2:$A$63, 0) &gt;= 0, VLOOKUP($A4, Recv!$A$2:$J$63, 8), 0)</f>
        <v>0</v>
      </c>
      <c r="P4" s="9">
        <f>IF(MATCH($A4, Recv!$A$2:$A$63, 0) &gt;= 0, VLOOKUP($A4, Recv!$A$2:$J$63, 9), 0)</f>
        <v>1</v>
      </c>
      <c r="Q4" s="8">
        <f>IF(MATCH($A4, Recv!$A$2:$A$63, 0) &gt;= 0, VLOOKUP($A4, Recv!$A$2:$J$63, 10), 0)</f>
        <v>0</v>
      </c>
      <c r="R4" s="6">
        <f t="shared" ref="R4:S4" si="4">IFNA(C4, 0) + IFNA(J4, 0)</f>
        <v>120</v>
      </c>
      <c r="S4" s="6">
        <f t="shared" si="4"/>
        <v>0.768</v>
      </c>
      <c r="T4" s="6">
        <f t="shared" ref="T4:V4" si="5">IFNA(F4, 0) + IFNA(M4, 0)</f>
        <v>378</v>
      </c>
      <c r="U4" s="6">
        <f t="shared" si="5"/>
        <v>443</v>
      </c>
      <c r="V4" s="6">
        <f t="shared" si="5"/>
        <v>1</v>
      </c>
      <c r="W4" s="8">
        <f t="shared" si="6"/>
        <v>0</v>
      </c>
      <c r="X4" s="6">
        <f t="shared" ref="X4:AC4" si="7">RANK(R4,R$3:R$80)</f>
        <v>2</v>
      </c>
      <c r="Y4" s="6">
        <f t="shared" si="7"/>
        <v>4</v>
      </c>
      <c r="Z4" s="6">
        <f t="shared" si="7"/>
        <v>3</v>
      </c>
      <c r="AA4" s="6">
        <f t="shared" si="7"/>
        <v>2</v>
      </c>
      <c r="AB4" s="6">
        <f t="shared" si="7"/>
        <v>27</v>
      </c>
      <c r="AC4" s="6">
        <f t="shared" si="7"/>
        <v>17</v>
      </c>
    </row>
    <row r="5">
      <c r="A5" s="1" t="str">
        <f>Rushing!A6</f>
        <v>J.Robinson</v>
      </c>
      <c r="B5" s="6" t="str">
        <f>Rushing!B6</f>
        <v>JAX</v>
      </c>
      <c r="C5" s="6">
        <f>Rushing!C6</f>
        <v>58</v>
      </c>
      <c r="D5" s="7">
        <f>Rushing!D6</f>
        <v>0.235</v>
      </c>
      <c r="E5" s="6">
        <f>Rushing!E6</f>
        <v>43</v>
      </c>
      <c r="F5" s="6">
        <f>Rushing!F6</f>
        <v>210</v>
      </c>
      <c r="G5" s="6">
        <f>Rushing!G6</f>
        <v>251</v>
      </c>
      <c r="H5" s="6">
        <f>Rushing!H6</f>
        <v>3</v>
      </c>
      <c r="I5" s="8">
        <f>Rushing!I6</f>
        <v>0</v>
      </c>
      <c r="J5" s="6">
        <f>IF(MATCH($A5, Recv!$A$2:$A$63, 0) &gt;= 0, VLOOKUP($A5, Recv!$A$2:$J$63, 3), 0)</f>
        <v>54</v>
      </c>
      <c r="K5" s="7">
        <f>IF(MATCH($A5, Recv!$A$2:$A$63, 0) &gt;= 0, VLOOKUP($A5, Recv!$A$2:$J$63, 4), 0)</f>
        <v>0.812</v>
      </c>
      <c r="L5" s="6">
        <f>IF(MATCH($A5, Recv!$A$2:$A$63, 0) &gt;= 0, VLOOKUP($A5, Recv!$A$2:$J$63, 5), 0)</f>
        <v>11</v>
      </c>
      <c r="M5" s="6">
        <f>IF(MATCH($A5, Recv!$A$2:$A$63, 0) &gt;= 0, VLOOKUP($A5, Recv!$A$2:$J$63, 6), 0)</f>
        <v>129</v>
      </c>
      <c r="N5" s="6">
        <f>IF(MATCH($A5, Recv!$A$2:$A$63, 0) &gt;= 0, VLOOKUP($A5, Recv!$A$2:$J$63, 7), 0)</f>
        <v>152</v>
      </c>
      <c r="O5" s="6">
        <f>IF(MATCH($A5, Recv!$A$2:$A$63, 0) &gt;= 0, VLOOKUP($A5, Recv!$A$2:$J$63, 8), 0)</f>
        <v>0</v>
      </c>
      <c r="P5" s="9">
        <f>IF(MATCH($A5, Recv!$A$2:$A$63, 0) &gt;= 0, VLOOKUP($A5, Recv!$A$2:$J$63, 9), 0)</f>
        <v>0.91</v>
      </c>
      <c r="Q5" s="8">
        <f>IF(MATCH($A5, Recv!$A$2:$A$63, 0) &gt;= 0, VLOOKUP($A5, Recv!$A$2:$J$63, 10), 0)</f>
        <v>0</v>
      </c>
      <c r="R5" s="6">
        <f t="shared" ref="R5:S5" si="8">IFNA(C5, 0) + IFNA(J5, 0)</f>
        <v>112</v>
      </c>
      <c r="S5" s="6">
        <f t="shared" si="8"/>
        <v>1.047</v>
      </c>
      <c r="T5" s="6">
        <f t="shared" ref="T5:V5" si="9">IFNA(F5, 0) + IFNA(M5, 0)</f>
        <v>339</v>
      </c>
      <c r="U5" s="6">
        <f t="shared" si="9"/>
        <v>403</v>
      </c>
      <c r="V5" s="6">
        <f t="shared" si="9"/>
        <v>3</v>
      </c>
      <c r="W5" s="8">
        <f t="shared" si="6"/>
        <v>0</v>
      </c>
      <c r="X5" s="6">
        <f t="shared" ref="X5:AC5" si="10">RANK(R5,R$3:R$80)</f>
        <v>3</v>
      </c>
      <c r="Y5" s="6">
        <f t="shared" si="10"/>
        <v>2</v>
      </c>
      <c r="Z5" s="6">
        <f t="shared" si="10"/>
        <v>6</v>
      </c>
      <c r="AA5" s="6">
        <f t="shared" si="10"/>
        <v>4</v>
      </c>
      <c r="AB5" s="6">
        <f t="shared" si="10"/>
        <v>7</v>
      </c>
      <c r="AC5" s="6">
        <f t="shared" si="10"/>
        <v>17</v>
      </c>
    </row>
    <row r="6">
      <c r="A6" s="1" t="str">
        <f>Rushing!A2</f>
        <v>D.Henderson</v>
      </c>
      <c r="B6" s="6" t="str">
        <f>Rushing!B2</f>
        <v>LAR</v>
      </c>
      <c r="C6" s="6">
        <f>Rushing!C2</f>
        <v>79</v>
      </c>
      <c r="D6" s="7">
        <f>Rushing!D2</f>
        <v>0.4</v>
      </c>
      <c r="E6" s="6">
        <f>Rushing!E2</f>
        <v>35</v>
      </c>
      <c r="F6" s="6">
        <f>Rushing!F2</f>
        <v>201</v>
      </c>
      <c r="G6" s="6">
        <f>Rushing!G2</f>
        <v>270</v>
      </c>
      <c r="H6" s="6">
        <f>Rushing!H2</f>
        <v>2</v>
      </c>
      <c r="I6" s="8">
        <f>Rushing!I2</f>
        <v>0</v>
      </c>
      <c r="J6" s="6">
        <f>IF(MATCH($A6, Recv!$A$2:$A$63, 0) &gt;= 0, VLOOKUP($A6, Recv!$A$2:$J$63, 3), 0)</f>
        <v>10</v>
      </c>
      <c r="K6" s="7">
        <f>IF(MATCH($A6, Recv!$A$2:$A$63, 0) &gt;= 0, VLOOKUP($A6, Recv!$A$2:$J$63, 4), 0)</f>
        <v>0.155</v>
      </c>
      <c r="L6" s="6">
        <f>IF(MATCH($A6, Recv!$A$2:$A$63, 0) &gt;= 0, VLOOKUP($A6, Recv!$A$2:$J$63, 5), 0)</f>
        <v>6</v>
      </c>
      <c r="M6" s="6">
        <f>IF(MATCH($A6, Recv!$A$2:$A$63, 0) &gt;= 0, VLOOKUP($A6, Recv!$A$2:$J$63, 6), 0)</f>
        <v>46</v>
      </c>
      <c r="N6" s="6">
        <f>IF(MATCH($A6, Recv!$A$2:$A$63, 0) &gt;= 0, VLOOKUP($A6, Recv!$A$2:$J$63, 7), 0)</f>
        <v>43</v>
      </c>
      <c r="O6" s="6">
        <f>IF(MATCH($A6, Recv!$A$2:$A$63, 0) &gt;= 0, VLOOKUP($A6, Recv!$A$2:$J$63, 8), 0)</f>
        <v>0</v>
      </c>
      <c r="P6" s="9">
        <f>IF(MATCH($A6, Recv!$A$2:$A$63, 0) &gt;= 0, VLOOKUP($A6, Recv!$A$2:$J$63, 9), 0)</f>
        <v>0.5</v>
      </c>
      <c r="Q6" s="8">
        <f>IF(MATCH($A6, Recv!$A$2:$A$63, 0) &gt;= 0, VLOOKUP($A6, Recv!$A$2:$J$63, 10), 0)</f>
        <v>0</v>
      </c>
      <c r="R6" s="6">
        <f t="shared" ref="R6:S6" si="11">IFNA(C6, 0) + IFNA(J6, 0)</f>
        <v>89</v>
      </c>
      <c r="S6" s="6">
        <f t="shared" si="11"/>
        <v>0.555</v>
      </c>
      <c r="T6" s="6">
        <f t="shared" ref="T6:V6" si="12">IFNA(F6, 0) + IFNA(M6, 0)</f>
        <v>247</v>
      </c>
      <c r="U6" s="6">
        <f t="shared" si="12"/>
        <v>313</v>
      </c>
      <c r="V6" s="6">
        <f t="shared" si="12"/>
        <v>2</v>
      </c>
      <c r="W6" s="8">
        <f t="shared" si="6"/>
        <v>0</v>
      </c>
      <c r="X6" s="6">
        <f t="shared" ref="X6:AC6" si="13">RANK(R6,R$3:R$80)</f>
        <v>4</v>
      </c>
      <c r="Y6" s="6">
        <f t="shared" si="13"/>
        <v>7</v>
      </c>
      <c r="Z6" s="6">
        <f t="shared" si="13"/>
        <v>17</v>
      </c>
      <c r="AA6" s="6">
        <f t="shared" si="13"/>
        <v>8</v>
      </c>
      <c r="AB6" s="6">
        <f t="shared" si="13"/>
        <v>14</v>
      </c>
      <c r="AC6" s="6">
        <f t="shared" si="13"/>
        <v>17</v>
      </c>
    </row>
    <row r="7">
      <c r="A7" s="1" t="str">
        <f>Rushing!A11</f>
        <v>C.McCaffrey</v>
      </c>
      <c r="B7" s="6" t="str">
        <f>Rushing!B11</f>
        <v>CAR</v>
      </c>
      <c r="C7" s="6">
        <f>Rushing!C11</f>
        <v>47</v>
      </c>
      <c r="D7" s="7">
        <f>Rushing!D11</f>
        <v>0.163</v>
      </c>
      <c r="E7" s="6">
        <f>Rushing!E11</f>
        <v>41</v>
      </c>
      <c r="F7" s="6">
        <f>Rushing!F11</f>
        <v>156</v>
      </c>
      <c r="G7" s="6">
        <f>Rushing!G11</f>
        <v>236</v>
      </c>
      <c r="H7" s="6">
        <f>Rushing!H11</f>
        <v>4</v>
      </c>
      <c r="I7" s="8">
        <f>Rushing!I11</f>
        <v>0</v>
      </c>
      <c r="J7" s="6">
        <f>IF(MATCH($A7, Recv!$A$2:$A$63, 0) &gt;= 0, VLOOKUP($A7, Recv!$A$2:$J$63, 3), 0)</f>
        <v>31</v>
      </c>
      <c r="K7" s="7">
        <f>IF(MATCH($A7, Recv!$A$2:$A$63, 0) &gt;= 0, VLOOKUP($A7, Recv!$A$2:$J$63, 4), 0)</f>
        <v>0.542</v>
      </c>
      <c r="L7" s="6">
        <f>IF(MATCH($A7, Recv!$A$2:$A$63, 0) &gt;= 0, VLOOKUP($A7, Recv!$A$2:$J$63, 5), 0)</f>
        <v>9</v>
      </c>
      <c r="M7" s="6">
        <f>IF(MATCH($A7, Recv!$A$2:$A$63, 0) &gt;= 0, VLOOKUP($A7, Recv!$A$2:$J$63, 6), 0)</f>
        <v>67</v>
      </c>
      <c r="N7" s="6">
        <f>IF(MATCH($A7, Recv!$A$2:$A$63, 0) &gt;= 0, VLOOKUP($A7, Recv!$A$2:$J$63, 7), 0)</f>
        <v>97</v>
      </c>
      <c r="O7" s="6">
        <f>IF(MATCH($A7, Recv!$A$2:$A$63, 0) &gt;= 0, VLOOKUP($A7, Recv!$A$2:$J$63, 8), 0)</f>
        <v>0</v>
      </c>
      <c r="P7" s="9">
        <f>IF(MATCH($A7, Recv!$A$2:$A$63, 0) &gt;= 0, VLOOKUP($A7, Recv!$A$2:$J$63, 9), 0)</f>
        <v>0.78</v>
      </c>
      <c r="Q7" s="8">
        <f>IF(MATCH($A7, Recv!$A$2:$A$63, 0) &gt;= 0, VLOOKUP($A7, Recv!$A$2:$J$63, 10), 0)</f>
        <v>0</v>
      </c>
      <c r="R7" s="6">
        <f t="shared" ref="R7:S7" si="14">IFNA(C7, 0) + IFNA(J7, 0)</f>
        <v>78</v>
      </c>
      <c r="S7" s="6">
        <f t="shared" si="14"/>
        <v>0.705</v>
      </c>
      <c r="T7" s="6">
        <f t="shared" ref="T7:V7" si="15">IFNA(F7, 0) + IFNA(M7, 0)</f>
        <v>223</v>
      </c>
      <c r="U7" s="6">
        <f t="shared" si="15"/>
        <v>333</v>
      </c>
      <c r="V7" s="6">
        <f t="shared" si="15"/>
        <v>4</v>
      </c>
      <c r="W7" s="8">
        <f t="shared" si="6"/>
        <v>0</v>
      </c>
      <c r="X7" s="6">
        <f t="shared" ref="X7:AC7" si="16">RANK(R7,R$3:R$80)</f>
        <v>5</v>
      </c>
      <c r="Y7" s="6">
        <f t="shared" si="16"/>
        <v>6</v>
      </c>
      <c r="Z7" s="6">
        <f t="shared" si="16"/>
        <v>24</v>
      </c>
      <c r="AA7" s="6">
        <f t="shared" si="16"/>
        <v>7</v>
      </c>
      <c r="AB7" s="6">
        <f t="shared" si="16"/>
        <v>4</v>
      </c>
      <c r="AC7" s="6">
        <f t="shared" si="16"/>
        <v>17</v>
      </c>
    </row>
    <row r="8">
      <c r="A8" s="1" t="str">
        <f>Rushing!A27</f>
        <v>C.Carson</v>
      </c>
      <c r="B8" s="6" t="str">
        <f>Rushing!B27</f>
        <v>SEA</v>
      </c>
      <c r="C8" s="6">
        <f>Rushing!C27</f>
        <v>6</v>
      </c>
      <c r="D8" s="7">
        <f>Rushing!D27</f>
        <v>-0.048</v>
      </c>
      <c r="E8" s="6">
        <f>Rushing!E27</f>
        <v>37</v>
      </c>
      <c r="F8" s="6">
        <f>Rushing!F27</f>
        <v>157</v>
      </c>
      <c r="G8" s="6">
        <f>Rushing!G27</f>
        <v>158</v>
      </c>
      <c r="H8" s="6">
        <f>Rushing!H27</f>
        <v>0</v>
      </c>
      <c r="I8" s="8">
        <f>Rushing!I27</f>
        <v>0</v>
      </c>
      <c r="J8" s="6">
        <f>IF(MATCH($A8, Recv!$A$2:$A$63, 0) &gt;= 0, VLOOKUP($A8, Recv!$A$2:$J$63, 3), 0)</f>
        <v>67</v>
      </c>
      <c r="K8" s="7">
        <f>IF(MATCH($A8, Recv!$A$2:$A$63, 0) &gt;= 0, VLOOKUP($A8, Recv!$A$2:$J$63, 4), 0)</f>
        <v>0.759</v>
      </c>
      <c r="L8" s="6">
        <f>IF(MATCH($A8, Recv!$A$2:$A$63, 0) &gt;= 0, VLOOKUP($A8, Recv!$A$2:$J$63, 5), 0)</f>
        <v>12</v>
      </c>
      <c r="M8" s="6">
        <f>IF(MATCH($A8, Recv!$A$2:$A$63, 0) &gt;= 0, VLOOKUP($A8, Recv!$A$2:$J$63, 6), 0)</f>
        <v>93</v>
      </c>
      <c r="N8" s="6">
        <f>IF(MATCH($A8, Recv!$A$2:$A$63, 0) &gt;= 0, VLOOKUP($A8, Recv!$A$2:$J$63, 7), 0)</f>
        <v>191</v>
      </c>
      <c r="O8" s="6">
        <f>IF(MATCH($A8, Recv!$A$2:$A$63, 0) &gt;= 0, VLOOKUP($A8, Recv!$A$2:$J$63, 8), 0)</f>
        <v>3</v>
      </c>
      <c r="P8" s="9">
        <f>IF(MATCH($A8, Recv!$A$2:$A$63, 0) &gt;= 0, VLOOKUP($A8, Recv!$A$2:$J$63, 9), 0)</f>
        <v>1</v>
      </c>
      <c r="Q8" s="8">
        <f>IF(MATCH($A8, Recv!$A$2:$A$63, 0) &gt;= 0, VLOOKUP($A8, Recv!$A$2:$J$63, 10), 0)</f>
        <v>0</v>
      </c>
      <c r="R8" s="6">
        <f t="shared" ref="R8:S8" si="17">IFNA(C8, 0) + IFNA(J8, 0)</f>
        <v>73</v>
      </c>
      <c r="S8" s="6">
        <f t="shared" si="17"/>
        <v>0.711</v>
      </c>
      <c r="T8" s="6">
        <f t="shared" ref="T8:V8" si="18">IFNA(F8, 0) + IFNA(M8, 0)</f>
        <v>250</v>
      </c>
      <c r="U8" s="6">
        <f t="shared" si="18"/>
        <v>349</v>
      </c>
      <c r="V8" s="6">
        <f t="shared" si="18"/>
        <v>3</v>
      </c>
      <c r="W8" s="8">
        <f t="shared" si="6"/>
        <v>0</v>
      </c>
      <c r="X8" s="6">
        <f t="shared" ref="X8:AC8" si="19">RANK(R8,R$3:R$80)</f>
        <v>6</v>
      </c>
      <c r="Y8" s="6">
        <f t="shared" si="19"/>
        <v>5</v>
      </c>
      <c r="Z8" s="6">
        <f t="shared" si="19"/>
        <v>15</v>
      </c>
      <c r="AA8" s="6">
        <f t="shared" si="19"/>
        <v>6</v>
      </c>
      <c r="AB8" s="6">
        <f t="shared" si="19"/>
        <v>7</v>
      </c>
      <c r="AC8" s="6">
        <f t="shared" si="19"/>
        <v>17</v>
      </c>
    </row>
    <row r="9">
      <c r="A9" s="1" t="str">
        <f>Rushing!A39</f>
        <v>J.McKinnon</v>
      </c>
      <c r="B9" s="6" t="str">
        <f>Rushing!B39</f>
        <v>SF</v>
      </c>
      <c r="C9" s="6">
        <f>Rushing!C39</f>
        <v>30</v>
      </c>
      <c r="D9" s="7">
        <f>Rushing!D39</f>
        <v>0.377</v>
      </c>
      <c r="E9" s="6">
        <f>Rushing!E39</f>
        <v>20</v>
      </c>
      <c r="F9" s="6">
        <f>Rushing!F39</f>
        <v>139</v>
      </c>
      <c r="G9" s="6">
        <f>Rushing!G39</f>
        <v>104</v>
      </c>
      <c r="H9" s="6">
        <f>Rushing!H39</f>
        <v>2</v>
      </c>
      <c r="I9" s="8">
        <f>Rushing!I39</f>
        <v>0</v>
      </c>
      <c r="J9" s="6">
        <f>IF(MATCH($A9, Recv!$A$2:$A$63, 0) &gt;= 0, VLOOKUP($A9, Recv!$A$2:$J$63, 3), 0)</f>
        <v>43</v>
      </c>
      <c r="K9" s="7">
        <f>IF(MATCH($A9, Recv!$A$2:$A$63, 0) &gt;= 0, VLOOKUP($A9, Recv!$A$2:$J$63, 4), 0)</f>
        <v>0.562</v>
      </c>
      <c r="L9" s="6">
        <f>IF(MATCH($A9, Recv!$A$2:$A$63, 0) &gt;= 0, VLOOKUP($A9, Recv!$A$2:$J$63, 5), 0)</f>
        <v>10</v>
      </c>
      <c r="M9" s="6">
        <f>IF(MATCH($A9, Recv!$A$2:$A$63, 0) &gt;= 0, VLOOKUP($A9, Recv!$A$2:$J$63, 6), 0)</f>
        <v>59</v>
      </c>
      <c r="N9" s="6">
        <f>IF(MATCH($A9, Recv!$A$2:$A$63, 0) &gt;= 0, VLOOKUP($A9, Recv!$A$2:$J$63, 7), 0)</f>
        <v>131</v>
      </c>
      <c r="O9" s="6">
        <f>IF(MATCH($A9, Recv!$A$2:$A$63, 0) &gt;= 0, VLOOKUP($A9, Recv!$A$2:$J$63, 8), 0)</f>
        <v>1</v>
      </c>
      <c r="P9" s="9">
        <f>IF(MATCH($A9, Recv!$A$2:$A$63, 0) &gt;= 0, VLOOKUP($A9, Recv!$A$2:$J$63, 9), 0)</f>
        <v>0.6</v>
      </c>
      <c r="Q9" s="8">
        <f>IF(MATCH($A9, Recv!$A$2:$A$63, 0) &gt;= 0, VLOOKUP($A9, Recv!$A$2:$J$63, 10), 0)</f>
        <v>0</v>
      </c>
      <c r="R9" s="6">
        <f t="shared" ref="R9:S9" si="20">IFNA(C9, 0) + IFNA(J9, 0)</f>
        <v>73</v>
      </c>
      <c r="S9" s="6">
        <f t="shared" si="20"/>
        <v>0.939</v>
      </c>
      <c r="T9" s="6">
        <f t="shared" ref="T9:V9" si="21">IFNA(F9, 0) + IFNA(M9, 0)</f>
        <v>198</v>
      </c>
      <c r="U9" s="6">
        <f t="shared" si="21"/>
        <v>235</v>
      </c>
      <c r="V9" s="6">
        <f t="shared" si="21"/>
        <v>3</v>
      </c>
      <c r="W9" s="8">
        <f t="shared" si="6"/>
        <v>0</v>
      </c>
      <c r="X9" s="6">
        <f t="shared" ref="X9:AC9" si="22">RANK(R9,R$3:R$80)</f>
        <v>6</v>
      </c>
      <c r="Y9" s="6">
        <f t="shared" si="22"/>
        <v>3</v>
      </c>
      <c r="Z9" s="6">
        <f t="shared" si="22"/>
        <v>29</v>
      </c>
      <c r="AA9" s="6">
        <f t="shared" si="22"/>
        <v>20</v>
      </c>
      <c r="AB9" s="6">
        <f t="shared" si="22"/>
        <v>7</v>
      </c>
      <c r="AC9" s="6">
        <f t="shared" si="22"/>
        <v>17</v>
      </c>
    </row>
    <row r="10">
      <c r="A10" s="1" t="str">
        <f>Rushing!A4</f>
        <v>D.Cook</v>
      </c>
      <c r="B10" s="6" t="str">
        <f>Rushing!B4</f>
        <v>MIN</v>
      </c>
      <c r="C10" s="6">
        <f>Rushing!C4</f>
        <v>87</v>
      </c>
      <c r="D10" s="7">
        <f>Rushing!D4</f>
        <v>0.336</v>
      </c>
      <c r="E10" s="6">
        <f>Rushing!E4</f>
        <v>48</v>
      </c>
      <c r="F10" s="6">
        <f>Rushing!F4</f>
        <v>294</v>
      </c>
      <c r="G10" s="6">
        <f>Rushing!G4</f>
        <v>317</v>
      </c>
      <c r="H10" s="6">
        <f>Rushing!H4</f>
        <v>4</v>
      </c>
      <c r="I10" s="8">
        <f>Rushing!I4</f>
        <v>1</v>
      </c>
      <c r="J10" s="6">
        <f>IF(MATCH($A10, Recv!$A$2:$A$63, 0) &gt;= 0, VLOOKUP($A10, Recv!$A$2:$J$63, 3), 0)</f>
        <v>-25</v>
      </c>
      <c r="K10" s="7">
        <f>IF(MATCH($A10, Recv!$A$2:$A$63, 0) &gt;= 0, VLOOKUP($A10, Recv!$A$2:$J$63, 4), 0)</f>
        <v>-0.677</v>
      </c>
      <c r="L10" s="6">
        <f>IF(MATCH($A10, Recv!$A$2:$A$63, 0) &gt;= 0, VLOOKUP($A10, Recv!$A$2:$J$63, 5), 0)</f>
        <v>9</v>
      </c>
      <c r="M10" s="6">
        <f>IF(MATCH($A10, Recv!$A$2:$A$63, 0) &gt;= 0, VLOOKUP($A10, Recv!$A$2:$J$63, 6), 0)</f>
        <v>24</v>
      </c>
      <c r="N10" s="6">
        <f>IF(MATCH($A10, Recv!$A$2:$A$63, 0) &gt;= 0, VLOOKUP($A10, Recv!$A$2:$J$63, 7), 0)</f>
        <v>-19</v>
      </c>
      <c r="O10" s="6">
        <f>IF(MATCH($A10, Recv!$A$2:$A$63, 0) &gt;= 0, VLOOKUP($A10, Recv!$A$2:$J$63, 8), 0)</f>
        <v>0</v>
      </c>
      <c r="P10" s="9">
        <f>IF(MATCH($A10, Recv!$A$2:$A$63, 0) &gt;= 0, VLOOKUP($A10, Recv!$A$2:$J$63, 9), 0)</f>
        <v>0.56</v>
      </c>
      <c r="Q10" s="8">
        <f>IF(MATCH($A10, Recv!$A$2:$A$63, 0) &gt;= 0, VLOOKUP($A10, Recv!$A$2:$J$63, 10), 0)</f>
        <v>0</v>
      </c>
      <c r="R10" s="6">
        <f t="shared" ref="R10:S10" si="23">IFNA(C10, 0) + IFNA(J10, 0)</f>
        <v>62</v>
      </c>
      <c r="S10" s="6">
        <f t="shared" si="23"/>
        <v>-0.341</v>
      </c>
      <c r="T10" s="6">
        <f t="shared" ref="T10:V10" si="24">IFNA(F10, 0) + IFNA(M10, 0)</f>
        <v>318</v>
      </c>
      <c r="U10" s="6">
        <f t="shared" si="24"/>
        <v>298</v>
      </c>
      <c r="V10" s="6">
        <f t="shared" si="24"/>
        <v>4</v>
      </c>
      <c r="W10" s="8">
        <f t="shared" si="6"/>
        <v>1</v>
      </c>
      <c r="X10" s="6">
        <f t="shared" ref="X10:AC10" si="25">RANK(R10,R$3:R$80)</f>
        <v>8</v>
      </c>
      <c r="Y10" s="6">
        <f t="shared" si="25"/>
        <v>60</v>
      </c>
      <c r="Z10" s="6">
        <f t="shared" si="25"/>
        <v>8</v>
      </c>
      <c r="AA10" s="6">
        <f t="shared" si="25"/>
        <v>10</v>
      </c>
      <c r="AB10" s="6">
        <f t="shared" si="25"/>
        <v>4</v>
      </c>
      <c r="AC10" s="6">
        <f t="shared" si="25"/>
        <v>4</v>
      </c>
    </row>
    <row r="11">
      <c r="A11" s="1" t="str">
        <f>Rushing!A10</f>
        <v>N.Chubb</v>
      </c>
      <c r="B11" s="6" t="str">
        <f>Rushing!B10</f>
        <v>CLE</v>
      </c>
      <c r="C11" s="6">
        <f>Rushing!C10</f>
        <v>56</v>
      </c>
      <c r="D11" s="7">
        <f>Rushing!D10</f>
        <v>0.187</v>
      </c>
      <c r="E11" s="6">
        <f>Rushing!E10</f>
        <v>51</v>
      </c>
      <c r="F11" s="6">
        <f>Rushing!F10</f>
        <v>292</v>
      </c>
      <c r="G11" s="6">
        <f>Rushing!G10</f>
        <v>268</v>
      </c>
      <c r="H11" s="6">
        <f>Rushing!H10</f>
        <v>4</v>
      </c>
      <c r="I11" s="8">
        <f>Rushing!I10</f>
        <v>1</v>
      </c>
      <c r="J11" s="6" t="str">
        <f>IF(MATCH($A11, Recv!$A$2:$A$63, 0) &gt;= 0, VLOOKUP($A11, Recv!$A$2:$J$63, 3), 0)</f>
        <v>#N/A</v>
      </c>
      <c r="K11" s="6" t="str">
        <f>IF(MATCH($A11, Recv!$A$2:$A$63, 0) &gt;= 0, VLOOKUP($A11, Recv!$A$2:$J$63, 4), 0)</f>
        <v>#N/A</v>
      </c>
      <c r="L11" s="6" t="str">
        <f>IF(MATCH($A11, Recv!$A$2:$A$63, 0) &gt;= 0, VLOOKUP($A11, Recv!$A$2:$J$63, 5), 0)</f>
        <v>#N/A</v>
      </c>
      <c r="M11" s="6" t="str">
        <f>IF(MATCH($A11, Recv!$A$2:$A$63, 0) &gt;= 0, VLOOKUP($A11, Recv!$A$2:$J$63, 6), 0)</f>
        <v>#N/A</v>
      </c>
      <c r="N11" s="6" t="str">
        <f>IF(MATCH($A11, Recv!$A$2:$A$63, 0) &gt;= 0, VLOOKUP($A11, Recv!$A$2:$J$63, 7), 0)</f>
        <v>#N/A</v>
      </c>
      <c r="O11" s="6" t="str">
        <f>IF(MATCH($A11, Recv!$A$2:$A$63, 0) &gt;= 0, VLOOKUP($A11, Recv!$A$2:$J$63, 8), 0)</f>
        <v>#N/A</v>
      </c>
      <c r="P11" s="6" t="str">
        <f>IF(MATCH($A11, Recv!$A$2:$A$63, 0) &gt;= 0, VLOOKUP($A11, Recv!$A$2:$J$63, 9), 0)</f>
        <v>#N/A</v>
      </c>
      <c r="Q11" s="8" t="str">
        <f>IF(MATCH($A11, Recv!$A$2:$A$63, 0) &gt;= 0, VLOOKUP($A11, Recv!$A$2:$J$63, 10), 0)</f>
        <v>#N/A</v>
      </c>
      <c r="R11" s="6">
        <f t="shared" ref="R11:S11" si="26">IFNA(C11, 0) + IFNA(J11, 0)</f>
        <v>56</v>
      </c>
      <c r="S11" s="6">
        <f t="shared" si="26"/>
        <v>0.187</v>
      </c>
      <c r="T11" s="6">
        <f t="shared" ref="T11:V11" si="27">IFNA(F11, 0) + IFNA(M11, 0)</f>
        <v>292</v>
      </c>
      <c r="U11" s="6">
        <f t="shared" si="27"/>
        <v>268</v>
      </c>
      <c r="V11" s="6">
        <f t="shared" si="27"/>
        <v>4</v>
      </c>
      <c r="W11" s="8">
        <f t="shared" si="6"/>
        <v>1</v>
      </c>
      <c r="X11" s="6">
        <f t="shared" ref="X11:AC11" si="28">RANK(R11,R$3:R$80)</f>
        <v>9</v>
      </c>
      <c r="Y11" s="6">
        <f t="shared" si="28"/>
        <v>24</v>
      </c>
      <c r="Z11" s="6">
        <f t="shared" si="28"/>
        <v>10</v>
      </c>
      <c r="AA11" s="6">
        <f t="shared" si="28"/>
        <v>16</v>
      </c>
      <c r="AB11" s="6">
        <f t="shared" si="28"/>
        <v>4</v>
      </c>
      <c r="AC11" s="6">
        <f t="shared" si="28"/>
        <v>4</v>
      </c>
    </row>
    <row r="12">
      <c r="A12" s="1" t="str">
        <f>Rushing!A51</f>
        <v>R.Mostert</v>
      </c>
      <c r="B12" s="6" t="str">
        <f>Rushing!B51</f>
        <v>SF</v>
      </c>
      <c r="C12" s="6">
        <f>Rushing!C51</f>
        <v>7</v>
      </c>
      <c r="D12" s="7">
        <f>Rushing!D51</f>
        <v>-0.009</v>
      </c>
      <c r="E12" s="6">
        <f>Rushing!E51</f>
        <v>23</v>
      </c>
      <c r="F12" s="6">
        <f>Rushing!F51</f>
        <v>148</v>
      </c>
      <c r="G12" s="6">
        <f>Rushing!G51</f>
        <v>94</v>
      </c>
      <c r="H12" s="6">
        <f>Rushing!H51</f>
        <v>1</v>
      </c>
      <c r="I12" s="8">
        <f>Rushing!I51</f>
        <v>0</v>
      </c>
      <c r="J12" s="6">
        <f>IF(MATCH($A12, Recv!$A$2:$A$63, 0) &gt;= 0, VLOOKUP($A12, Recv!$A$2:$J$63, 3), 0)</f>
        <v>49</v>
      </c>
      <c r="K12" s="7">
        <f>IF(MATCH($A12, Recv!$A$2:$A$63, 0) &gt;= 0, VLOOKUP($A12, Recv!$A$2:$J$63, 4), 0)</f>
        <v>1.131</v>
      </c>
      <c r="L12" s="6">
        <f>IF(MATCH($A12, Recv!$A$2:$A$63, 0) &gt;= 0, VLOOKUP($A12, Recv!$A$2:$J$63, 5), 0)</f>
        <v>7</v>
      </c>
      <c r="M12" s="6">
        <f>IF(MATCH($A12, Recv!$A$2:$A$63, 0) &gt;= 0, VLOOKUP($A12, Recv!$A$2:$J$63, 6), 0)</f>
        <v>110</v>
      </c>
      <c r="N12" s="6">
        <f>IF(MATCH($A12, Recv!$A$2:$A$63, 0) &gt;= 0, VLOOKUP($A12, Recv!$A$2:$J$63, 7), 0)</f>
        <v>129</v>
      </c>
      <c r="O12" s="6">
        <f>IF(MATCH($A12, Recv!$A$2:$A$63, 0) &gt;= 0, VLOOKUP($A12, Recv!$A$2:$J$63, 8), 0)</f>
        <v>1</v>
      </c>
      <c r="P12" s="9">
        <f>IF(MATCH($A12, Recv!$A$2:$A$63, 0) &gt;= 0, VLOOKUP($A12, Recv!$A$2:$J$63, 9), 0)</f>
        <v>0.86</v>
      </c>
      <c r="Q12" s="8">
        <f>IF(MATCH($A12, Recv!$A$2:$A$63, 0) &gt;= 0, VLOOKUP($A12, Recv!$A$2:$J$63, 10), 0)</f>
        <v>0</v>
      </c>
      <c r="R12" s="6">
        <f t="shared" ref="R12:S12" si="29">IFNA(C12, 0) + IFNA(J12, 0)</f>
        <v>56</v>
      </c>
      <c r="S12" s="6">
        <f t="shared" si="29"/>
        <v>1.122</v>
      </c>
      <c r="T12" s="6">
        <f t="shared" ref="T12:V12" si="30">IFNA(F12, 0) + IFNA(M12, 0)</f>
        <v>258</v>
      </c>
      <c r="U12" s="6">
        <f t="shared" si="30"/>
        <v>223</v>
      </c>
      <c r="V12" s="6">
        <f t="shared" si="30"/>
        <v>2</v>
      </c>
      <c r="W12" s="8">
        <f t="shared" si="6"/>
        <v>0</v>
      </c>
      <c r="X12" s="6">
        <f t="shared" ref="X12:AC12" si="31">RANK(R12,R$3:R$80)</f>
        <v>9</v>
      </c>
      <c r="Y12" s="6">
        <f t="shared" si="31"/>
        <v>1</v>
      </c>
      <c r="Z12" s="6">
        <f t="shared" si="31"/>
        <v>13</v>
      </c>
      <c r="AA12" s="6">
        <f t="shared" si="31"/>
        <v>25</v>
      </c>
      <c r="AB12" s="6">
        <f t="shared" si="31"/>
        <v>14</v>
      </c>
      <c r="AC12" s="6">
        <f t="shared" si="31"/>
        <v>17</v>
      </c>
    </row>
    <row r="13">
      <c r="A13" s="1" t="str">
        <f>Rushing!A13</f>
        <v>A.Jones</v>
      </c>
      <c r="B13" s="6" t="str">
        <f>Rushing!B13</f>
        <v>GB</v>
      </c>
      <c r="C13" s="6">
        <f>Rushing!C13</f>
        <v>54</v>
      </c>
      <c r="D13" s="7">
        <f>Rushing!D13</f>
        <v>0.157</v>
      </c>
      <c r="E13" s="6">
        <f>Rushing!E13</f>
        <v>50</v>
      </c>
      <c r="F13" s="6">
        <f>Rushing!F13</f>
        <v>303</v>
      </c>
      <c r="G13" s="6">
        <f>Rushing!G13</f>
        <v>278</v>
      </c>
      <c r="H13" s="6">
        <f>Rushing!H13</f>
        <v>4</v>
      </c>
      <c r="I13" s="8">
        <f>Rushing!I13</f>
        <v>1</v>
      </c>
      <c r="J13" s="6">
        <f>IF(MATCH($A13, Recv!$A$2:$A$63, 0) &gt;= 0, VLOOKUP($A13, Recv!$A$2:$J$63, 3), 0)</f>
        <v>0</v>
      </c>
      <c r="K13" s="7">
        <f>IF(MATCH($A13, Recv!$A$2:$A$63, 0) &gt;= 0, VLOOKUP($A13, Recv!$A$2:$J$63, 4), 0)</f>
        <v>-0.134</v>
      </c>
      <c r="L13" s="6">
        <f>IF(MATCH($A13, Recv!$A$2:$A$63, 0) &gt;= 0, VLOOKUP($A13, Recv!$A$2:$J$63, 5), 0)</f>
        <v>18</v>
      </c>
      <c r="M13" s="6">
        <f>IF(MATCH($A13, Recv!$A$2:$A$63, 0) &gt;= 0, VLOOKUP($A13, Recv!$A$2:$J$63, 6), 0)</f>
        <v>95</v>
      </c>
      <c r="N13" s="6">
        <f>IF(MATCH($A13, Recv!$A$2:$A$63, 0) &gt;= 0, VLOOKUP($A13, Recv!$A$2:$J$63, 7), 0)</f>
        <v>80</v>
      </c>
      <c r="O13" s="6">
        <f>IF(MATCH($A13, Recv!$A$2:$A$63, 0) &gt;= 0, VLOOKUP($A13, Recv!$A$2:$J$63, 8), 0)</f>
        <v>1</v>
      </c>
      <c r="P13" s="9">
        <f>IF(MATCH($A13, Recv!$A$2:$A$63, 0) &gt;= 0, VLOOKUP($A13, Recv!$A$2:$J$63, 9), 0)</f>
        <v>0.56</v>
      </c>
      <c r="Q13" s="8">
        <f>IF(MATCH($A13, Recv!$A$2:$A$63, 0) &gt;= 0, VLOOKUP($A13, Recv!$A$2:$J$63, 10), 0)</f>
        <v>0</v>
      </c>
      <c r="R13" s="6">
        <f t="shared" ref="R13:S13" si="32">IFNA(C13, 0) + IFNA(J13, 0)</f>
        <v>54</v>
      </c>
      <c r="S13" s="6">
        <f t="shared" si="32"/>
        <v>0.023</v>
      </c>
      <c r="T13" s="6">
        <f t="shared" ref="T13:V13" si="33">IFNA(F13, 0) + IFNA(M13, 0)</f>
        <v>398</v>
      </c>
      <c r="U13" s="6">
        <f t="shared" si="33"/>
        <v>358</v>
      </c>
      <c r="V13" s="6">
        <f t="shared" si="33"/>
        <v>5</v>
      </c>
      <c r="W13" s="8">
        <f t="shared" si="6"/>
        <v>1</v>
      </c>
      <c r="X13" s="6">
        <f t="shared" ref="X13:AC13" si="34">RANK(R13,R$3:R$80)</f>
        <v>11</v>
      </c>
      <c r="Y13" s="6">
        <f t="shared" si="34"/>
        <v>29</v>
      </c>
      <c r="Z13" s="6">
        <f t="shared" si="34"/>
        <v>2</v>
      </c>
      <c r="AA13" s="6">
        <f t="shared" si="34"/>
        <v>5</v>
      </c>
      <c r="AB13" s="6">
        <f t="shared" si="34"/>
        <v>2</v>
      </c>
      <c r="AC13" s="6">
        <f t="shared" si="34"/>
        <v>4</v>
      </c>
    </row>
    <row r="14">
      <c r="A14" s="1" t="str">
        <f>Rushing!A12</f>
        <v>J.Conner</v>
      </c>
      <c r="B14" s="6" t="str">
        <f>Rushing!B12</f>
        <v>PIT</v>
      </c>
      <c r="C14" s="6">
        <f>Rushing!C12</f>
        <v>41</v>
      </c>
      <c r="D14" s="7">
        <f>Rushing!D12</f>
        <v>0.159</v>
      </c>
      <c r="E14" s="6">
        <f>Rushing!E12</f>
        <v>40</v>
      </c>
      <c r="F14" s="6">
        <f>Rushing!F12</f>
        <v>224</v>
      </c>
      <c r="G14" s="6">
        <f>Rushing!G12</f>
        <v>211</v>
      </c>
      <c r="H14" s="6">
        <f>Rushing!H12</f>
        <v>2</v>
      </c>
      <c r="I14" s="8">
        <f>Rushing!I12</f>
        <v>0</v>
      </c>
      <c r="J14" s="6">
        <f>IF(MATCH($A14, Recv!$A$2:$A$63, 0) &gt;= 0, VLOOKUP($A14, Recv!$A$2:$J$63, 3), 0)</f>
        <v>13</v>
      </c>
      <c r="K14" s="7">
        <f>IF(MATCH($A14, Recv!$A$2:$A$63, 0) &gt;= 0, VLOOKUP($A14, Recv!$A$2:$J$63, 4), 0)</f>
        <v>0.097</v>
      </c>
      <c r="L14" s="6">
        <f>IF(MATCH($A14, Recv!$A$2:$A$63, 0) &gt;= 0, VLOOKUP($A14, Recv!$A$2:$J$63, 5), 0)</f>
        <v>11</v>
      </c>
      <c r="M14" s="6">
        <f>IF(MATCH($A14, Recv!$A$2:$A$63, 0) &gt;= 0, VLOOKUP($A14, Recv!$A$2:$J$63, 6), 0)</f>
        <v>63</v>
      </c>
      <c r="N14" s="6">
        <f>IF(MATCH($A14, Recv!$A$2:$A$63, 0) &gt;= 0, VLOOKUP($A14, Recv!$A$2:$J$63, 7), 0)</f>
        <v>68</v>
      </c>
      <c r="O14" s="6">
        <f>IF(MATCH($A14, Recv!$A$2:$A$63, 0) &gt;= 0, VLOOKUP($A14, Recv!$A$2:$J$63, 8), 0)</f>
        <v>0</v>
      </c>
      <c r="P14" s="9">
        <f>IF(MATCH($A14, Recv!$A$2:$A$63, 0) &gt;= 0, VLOOKUP($A14, Recv!$A$2:$J$63, 9), 0)</f>
        <v>0.73</v>
      </c>
      <c r="Q14" s="8">
        <f>IF(MATCH($A14, Recv!$A$2:$A$63, 0) &gt;= 0, VLOOKUP($A14, Recv!$A$2:$J$63, 10), 0)</f>
        <v>0</v>
      </c>
      <c r="R14" s="6">
        <f t="shared" ref="R14:S14" si="35">IFNA(C14, 0) + IFNA(J14, 0)</f>
        <v>54</v>
      </c>
      <c r="S14" s="6">
        <f t="shared" si="35"/>
        <v>0.256</v>
      </c>
      <c r="T14" s="6">
        <f t="shared" ref="T14:V14" si="36">IFNA(F14, 0) + IFNA(M14, 0)</f>
        <v>287</v>
      </c>
      <c r="U14" s="6">
        <f t="shared" si="36"/>
        <v>279</v>
      </c>
      <c r="V14" s="6">
        <f t="shared" si="36"/>
        <v>2</v>
      </c>
      <c r="W14" s="8">
        <f t="shared" si="6"/>
        <v>0</v>
      </c>
      <c r="X14" s="6">
        <f t="shared" ref="X14:AC14" si="37">RANK(R14,R$3:R$80)</f>
        <v>11</v>
      </c>
      <c r="Y14" s="6">
        <f t="shared" si="37"/>
        <v>19</v>
      </c>
      <c r="Z14" s="6">
        <f t="shared" si="37"/>
        <v>11</v>
      </c>
      <c r="AA14" s="6">
        <f t="shared" si="37"/>
        <v>12</v>
      </c>
      <c r="AB14" s="6">
        <f t="shared" si="37"/>
        <v>14</v>
      </c>
      <c r="AC14" s="6">
        <f t="shared" si="37"/>
        <v>17</v>
      </c>
    </row>
    <row r="15">
      <c r="A15" s="1" t="str">
        <f>Rushing!A3</f>
        <v>S.Michel</v>
      </c>
      <c r="B15" s="6" t="str">
        <f>Rushing!B3</f>
        <v>NE</v>
      </c>
      <c r="C15" s="6">
        <f>Rushing!C3</f>
        <v>52</v>
      </c>
      <c r="D15" s="7">
        <f>Rushing!D3</f>
        <v>0.362</v>
      </c>
      <c r="E15" s="6">
        <f>Rushing!E3</f>
        <v>26</v>
      </c>
      <c r="F15" s="6">
        <f>Rushing!F3</f>
        <v>173</v>
      </c>
      <c r="G15" s="6">
        <f>Rushing!G3</f>
        <v>183</v>
      </c>
      <c r="H15" s="6">
        <f>Rushing!H3</f>
        <v>1</v>
      </c>
      <c r="I15" s="8">
        <f>Rushing!I3</f>
        <v>0</v>
      </c>
      <c r="J15" s="6" t="str">
        <f>IF(MATCH($A15, Recv!$A$2:$A$63, 0) &gt;= 0, VLOOKUP($A15, Recv!$A$2:$J$63, 3), 0)</f>
        <v>#N/A</v>
      </c>
      <c r="K15" s="6" t="str">
        <f>IF(MATCH($A15, Recv!$A$2:$A$63, 0) &gt;= 0, VLOOKUP($A15, Recv!$A$2:$J$63, 4), 0)</f>
        <v>#N/A</v>
      </c>
      <c r="L15" s="6" t="str">
        <f>IF(MATCH($A15, Recv!$A$2:$A$63, 0) &gt;= 0, VLOOKUP($A15, Recv!$A$2:$J$63, 5), 0)</f>
        <v>#N/A</v>
      </c>
      <c r="M15" s="6" t="str">
        <f>IF(MATCH($A15, Recv!$A$2:$A$63, 0) &gt;= 0, VLOOKUP($A15, Recv!$A$2:$J$63, 6), 0)</f>
        <v>#N/A</v>
      </c>
      <c r="N15" s="6" t="str">
        <f>IF(MATCH($A15, Recv!$A$2:$A$63, 0) &gt;= 0, VLOOKUP($A15, Recv!$A$2:$J$63, 7), 0)</f>
        <v>#N/A</v>
      </c>
      <c r="O15" s="6" t="str">
        <f>IF(MATCH($A15, Recv!$A$2:$A$63, 0) &gt;= 0, VLOOKUP($A15, Recv!$A$2:$J$63, 8), 0)</f>
        <v>#N/A</v>
      </c>
      <c r="P15" s="6" t="str">
        <f>IF(MATCH($A15, Recv!$A$2:$A$63, 0) &gt;= 0, VLOOKUP($A15, Recv!$A$2:$J$63, 9), 0)</f>
        <v>#N/A</v>
      </c>
      <c r="Q15" s="8" t="str">
        <f>IF(MATCH($A15, Recv!$A$2:$A$63, 0) &gt;= 0, VLOOKUP($A15, Recv!$A$2:$J$63, 10), 0)</f>
        <v>#N/A</v>
      </c>
      <c r="R15" s="6">
        <f t="shared" ref="R15:S15" si="38">IFNA(C15, 0) + IFNA(J15, 0)</f>
        <v>52</v>
      </c>
      <c r="S15" s="6">
        <f t="shared" si="38"/>
        <v>0.362</v>
      </c>
      <c r="T15" s="6">
        <f t="shared" ref="T15:V15" si="39">IFNA(F15, 0) + IFNA(M15, 0)</f>
        <v>173</v>
      </c>
      <c r="U15" s="6">
        <f t="shared" si="39"/>
        <v>183</v>
      </c>
      <c r="V15" s="6">
        <f t="shared" si="39"/>
        <v>1</v>
      </c>
      <c r="W15" s="8">
        <f t="shared" si="6"/>
        <v>0</v>
      </c>
      <c r="X15" s="6">
        <f t="shared" ref="X15:AC15" si="40">RANK(R15,R$3:R$80)</f>
        <v>13</v>
      </c>
      <c r="Y15" s="6">
        <f t="shared" si="40"/>
        <v>13</v>
      </c>
      <c r="Z15" s="6">
        <f t="shared" si="40"/>
        <v>33</v>
      </c>
      <c r="AA15" s="6">
        <f t="shared" si="40"/>
        <v>31</v>
      </c>
      <c r="AB15" s="6">
        <f t="shared" si="40"/>
        <v>27</v>
      </c>
      <c r="AC15" s="6">
        <f t="shared" si="40"/>
        <v>17</v>
      </c>
    </row>
    <row r="16">
      <c r="A16" s="1" t="str">
        <f>Rushing!A40</f>
        <v>R.Burkhead</v>
      </c>
      <c r="B16" s="6" t="str">
        <f>Rushing!B40</f>
        <v>NE</v>
      </c>
      <c r="C16" s="6">
        <f>Rushing!C40</f>
        <v>33</v>
      </c>
      <c r="D16" s="7">
        <f>Rushing!D40</f>
        <v>0.323</v>
      </c>
      <c r="E16" s="6">
        <f>Rushing!E40</f>
        <v>19</v>
      </c>
      <c r="F16" s="6">
        <f>Rushing!F40</f>
        <v>83</v>
      </c>
      <c r="G16" s="6">
        <f>Rushing!G40</f>
        <v>123</v>
      </c>
      <c r="H16" s="6">
        <f>Rushing!H40</f>
        <v>2</v>
      </c>
      <c r="I16" s="8">
        <f>Rushing!I40</f>
        <v>0</v>
      </c>
      <c r="J16" s="6">
        <f>IF(MATCH($A16, Recv!$A$2:$A$63, 0) &gt;= 0, VLOOKUP($A16, Recv!$A$2:$J$63, 3), 0)</f>
        <v>17</v>
      </c>
      <c r="K16" s="7">
        <f>IF(MATCH($A16, Recv!$A$2:$A$63, 0) &gt;= 0, VLOOKUP($A16, Recv!$A$2:$J$63, 4), 0)</f>
        <v>0.042</v>
      </c>
      <c r="L16" s="6">
        <f>IF(MATCH($A16, Recv!$A$2:$A$63, 0) &gt;= 0, VLOOKUP($A16, Recv!$A$2:$J$63, 5), 0)</f>
        <v>16</v>
      </c>
      <c r="M16" s="6">
        <f>IF(MATCH($A16, Recv!$A$2:$A$63, 0) &gt;= 0, VLOOKUP($A16, Recv!$A$2:$J$63, 6), 0)</f>
        <v>96</v>
      </c>
      <c r="N16" s="6">
        <f>IF(MATCH($A16, Recv!$A$2:$A$63, 0) &gt;= 0, VLOOKUP($A16, Recv!$A$2:$J$63, 7), 0)</f>
        <v>102</v>
      </c>
      <c r="O16" s="6">
        <f>IF(MATCH($A16, Recv!$A$2:$A$63, 0) &gt;= 0, VLOOKUP($A16, Recv!$A$2:$J$63, 8), 0)</f>
        <v>1</v>
      </c>
      <c r="P16" s="9">
        <f>IF(MATCH($A16, Recv!$A$2:$A$63, 0) &gt;= 0, VLOOKUP($A16, Recv!$A$2:$J$63, 9), 0)</f>
        <v>0.69</v>
      </c>
      <c r="Q16" s="8">
        <f>IF(MATCH($A16, Recv!$A$2:$A$63, 0) &gt;= 0, VLOOKUP($A16, Recv!$A$2:$J$63, 10), 0)</f>
        <v>0</v>
      </c>
      <c r="R16" s="6">
        <f t="shared" ref="R16:S16" si="41">IFNA(C16, 0) + IFNA(J16, 0)</f>
        <v>50</v>
      </c>
      <c r="S16" s="6">
        <f t="shared" si="41"/>
        <v>0.365</v>
      </c>
      <c r="T16" s="6">
        <f t="shared" ref="T16:V16" si="42">IFNA(F16, 0) + IFNA(M16, 0)</f>
        <v>179</v>
      </c>
      <c r="U16" s="6">
        <f t="shared" si="42"/>
        <v>225</v>
      </c>
      <c r="V16" s="6">
        <f t="shared" si="42"/>
        <v>3</v>
      </c>
      <c r="W16" s="8">
        <f t="shared" si="6"/>
        <v>0</v>
      </c>
      <c r="X16" s="6">
        <f t="shared" ref="X16:AC16" si="43">RANK(R16,R$3:R$80)</f>
        <v>14</v>
      </c>
      <c r="Y16" s="6">
        <f t="shared" si="43"/>
        <v>12</v>
      </c>
      <c r="Z16" s="6">
        <f t="shared" si="43"/>
        <v>31</v>
      </c>
      <c r="AA16" s="6">
        <f t="shared" si="43"/>
        <v>23</v>
      </c>
      <c r="AB16" s="6">
        <f t="shared" si="43"/>
        <v>7</v>
      </c>
      <c r="AC16" s="6">
        <f t="shared" si="43"/>
        <v>17</v>
      </c>
    </row>
    <row r="17">
      <c r="A17" s="1" t="str">
        <f>Rushing!A17</f>
        <v>K.Hunt</v>
      </c>
      <c r="B17" s="6" t="str">
        <f>Rushing!B17</f>
        <v>CLE</v>
      </c>
      <c r="C17" s="6">
        <f>Rushing!C17</f>
        <v>28</v>
      </c>
      <c r="D17" s="7">
        <f>Rushing!D17</f>
        <v>0.076</v>
      </c>
      <c r="E17" s="6">
        <f>Rushing!E17</f>
        <v>39</v>
      </c>
      <c r="F17" s="6">
        <f>Rushing!F17</f>
        <v>204</v>
      </c>
      <c r="G17" s="6">
        <f>Rushing!G17</f>
        <v>192</v>
      </c>
      <c r="H17" s="6">
        <f>Rushing!H17</f>
        <v>1</v>
      </c>
      <c r="I17" s="8">
        <f>Rushing!I17</f>
        <v>1</v>
      </c>
      <c r="J17" s="6">
        <f>IF(MATCH($A17, Recv!$A$2:$A$63, 0) &gt;= 0, VLOOKUP($A17, Recv!$A$2:$J$63, 3), 0)</f>
        <v>17</v>
      </c>
      <c r="K17" s="7">
        <f>IF(MATCH($A17, Recv!$A$2:$A$63, 0) &gt;= 0, VLOOKUP($A17, Recv!$A$2:$J$63, 4), 0)</f>
        <v>0.129</v>
      </c>
      <c r="L17" s="6">
        <f>IF(MATCH($A17, Recv!$A$2:$A$63, 0) &gt;= 0, VLOOKUP($A17, Recv!$A$2:$J$63, 5), 0)</f>
        <v>11</v>
      </c>
      <c r="M17" s="6">
        <f>IF(MATCH($A17, Recv!$A$2:$A$63, 0) &gt;= 0, VLOOKUP($A17, Recv!$A$2:$J$63, 6), 0)</f>
        <v>42</v>
      </c>
      <c r="N17" s="6">
        <f>IF(MATCH($A17, Recv!$A$2:$A$63, 0) &gt;= 0, VLOOKUP($A17, Recv!$A$2:$J$63, 7), 0)</f>
        <v>79</v>
      </c>
      <c r="O17" s="6">
        <f>IF(MATCH($A17, Recv!$A$2:$A$63, 0) &gt;= 0, VLOOKUP($A17, Recv!$A$2:$J$63, 8), 0)</f>
        <v>2</v>
      </c>
      <c r="P17" s="9">
        <f>IF(MATCH($A17, Recv!$A$2:$A$63, 0) &gt;= 0, VLOOKUP($A17, Recv!$A$2:$J$63, 9), 0)</f>
        <v>0.73</v>
      </c>
      <c r="Q17" s="8">
        <f>IF(MATCH($A17, Recv!$A$2:$A$63, 0) &gt;= 0, VLOOKUP($A17, Recv!$A$2:$J$63, 10), 0)</f>
        <v>0</v>
      </c>
      <c r="R17" s="6">
        <f t="shared" ref="R17:S17" si="44">IFNA(C17, 0) + IFNA(J17, 0)</f>
        <v>45</v>
      </c>
      <c r="S17" s="6">
        <f t="shared" si="44"/>
        <v>0.205</v>
      </c>
      <c r="T17" s="6">
        <f t="shared" ref="T17:V17" si="45">IFNA(F17, 0) + IFNA(M17, 0)</f>
        <v>246</v>
      </c>
      <c r="U17" s="6">
        <f t="shared" si="45"/>
        <v>271</v>
      </c>
      <c r="V17" s="6">
        <f t="shared" si="45"/>
        <v>3</v>
      </c>
      <c r="W17" s="8">
        <f t="shared" si="6"/>
        <v>1</v>
      </c>
      <c r="X17" s="6">
        <f t="shared" ref="X17:AC17" si="46">RANK(R17,R$3:R$80)</f>
        <v>15</v>
      </c>
      <c r="Y17" s="6">
        <f t="shared" si="46"/>
        <v>23</v>
      </c>
      <c r="Z17" s="6">
        <f t="shared" si="46"/>
        <v>18</v>
      </c>
      <c r="AA17" s="6">
        <f t="shared" si="46"/>
        <v>14</v>
      </c>
      <c r="AB17" s="6">
        <f t="shared" si="46"/>
        <v>7</v>
      </c>
      <c r="AC17" s="6">
        <f t="shared" si="46"/>
        <v>4</v>
      </c>
    </row>
    <row r="18">
      <c r="A18" s="1" t="str">
        <f>Rushing!A22</f>
        <v>D.Henry</v>
      </c>
      <c r="B18" s="6" t="str">
        <f>Rushing!B22</f>
        <v>TEN</v>
      </c>
      <c r="C18" s="6">
        <f>Rushing!C22</f>
        <v>46</v>
      </c>
      <c r="D18" s="7">
        <f>Rushing!D22</f>
        <v>0.04</v>
      </c>
      <c r="E18" s="6">
        <f>Rushing!E22</f>
        <v>82</v>
      </c>
      <c r="F18" s="6">
        <f>Rushing!F22</f>
        <v>319</v>
      </c>
      <c r="G18" s="6">
        <f>Rushing!G22</f>
        <v>392</v>
      </c>
      <c r="H18" s="6">
        <f>Rushing!H22</f>
        <v>2</v>
      </c>
      <c r="I18" s="8">
        <f>Rushing!I22</f>
        <v>0</v>
      </c>
      <c r="J18" s="6">
        <f>IF(MATCH($A18, Recv!$A$2:$A$63, 0) &gt;= 0, VLOOKUP($A18, Recv!$A$2:$J$63, 3), 0)</f>
        <v>-4</v>
      </c>
      <c r="K18" s="7">
        <f>IF(MATCH($A18, Recv!$A$2:$A$63, 0) &gt;= 0, VLOOKUP($A18, Recv!$A$2:$J$63, 4), 0)</f>
        <v>-0.212</v>
      </c>
      <c r="L18" s="6">
        <f>IF(MATCH($A18, Recv!$A$2:$A$63, 0) &gt;= 0, VLOOKUP($A18, Recv!$A$2:$J$63, 5), 0)</f>
        <v>8</v>
      </c>
      <c r="M18" s="6">
        <f>IF(MATCH($A18, Recv!$A$2:$A$63, 0) &gt;= 0, VLOOKUP($A18, Recv!$A$2:$J$63, 6), 0)</f>
        <v>26</v>
      </c>
      <c r="N18" s="6">
        <f>IF(MATCH($A18, Recv!$A$2:$A$63, 0) &gt;= 0, VLOOKUP($A18, Recv!$A$2:$J$63, 7), 0)</f>
        <v>30</v>
      </c>
      <c r="O18" s="6">
        <f>IF(MATCH($A18, Recv!$A$2:$A$63, 0) &gt;= 0, VLOOKUP($A18, Recv!$A$2:$J$63, 8), 0)</f>
        <v>0</v>
      </c>
      <c r="P18" s="9">
        <f>IF(MATCH($A18, Recv!$A$2:$A$63, 0) &gt;= 0, VLOOKUP($A18, Recv!$A$2:$J$63, 9), 0)</f>
        <v>0.63</v>
      </c>
      <c r="Q18" s="8">
        <f>IF(MATCH($A18, Recv!$A$2:$A$63, 0) &gt;= 0, VLOOKUP($A18, Recv!$A$2:$J$63, 10), 0)</f>
        <v>0</v>
      </c>
      <c r="R18" s="6">
        <f t="shared" ref="R18:S18" si="47">IFNA(C18, 0) + IFNA(J18, 0)</f>
        <v>42</v>
      </c>
      <c r="S18" s="6">
        <f t="shared" si="47"/>
        <v>-0.172</v>
      </c>
      <c r="T18" s="6">
        <f t="shared" ref="T18:V18" si="48">IFNA(F18, 0) + IFNA(M18, 0)</f>
        <v>345</v>
      </c>
      <c r="U18" s="6">
        <f t="shared" si="48"/>
        <v>422</v>
      </c>
      <c r="V18" s="6">
        <f t="shared" si="48"/>
        <v>2</v>
      </c>
      <c r="W18" s="8">
        <f t="shared" si="6"/>
        <v>0</v>
      </c>
      <c r="X18" s="6">
        <f t="shared" ref="X18:AC18" si="49">RANK(R18,R$3:R$80)</f>
        <v>16</v>
      </c>
      <c r="Y18" s="6">
        <f t="shared" si="49"/>
        <v>44</v>
      </c>
      <c r="Z18" s="6">
        <f t="shared" si="49"/>
        <v>4</v>
      </c>
      <c r="AA18" s="6">
        <f t="shared" si="49"/>
        <v>3</v>
      </c>
      <c r="AB18" s="6">
        <f t="shared" si="49"/>
        <v>14</v>
      </c>
      <c r="AC18" s="6">
        <f t="shared" si="49"/>
        <v>17</v>
      </c>
    </row>
    <row r="19">
      <c r="A19" s="1" t="str">
        <f>Rushing!A55</f>
        <v>N.Hines</v>
      </c>
      <c r="B19" s="6" t="str">
        <f>Rushing!B55</f>
        <v>IND</v>
      </c>
      <c r="C19" s="6">
        <f>Rushing!C55</f>
        <v>1</v>
      </c>
      <c r="D19" s="7">
        <f>Rushing!D55</f>
        <v>-0.077</v>
      </c>
      <c r="E19" s="6">
        <f>Rushing!E55</f>
        <v>14</v>
      </c>
      <c r="F19" s="6">
        <f>Rushing!F55</f>
        <v>49</v>
      </c>
      <c r="G19" s="6">
        <f>Rushing!G55</f>
        <v>51</v>
      </c>
      <c r="H19" s="6">
        <f>Rushing!H55</f>
        <v>1</v>
      </c>
      <c r="I19" s="8">
        <f>Rushing!I55</f>
        <v>0</v>
      </c>
      <c r="J19" s="6">
        <f>IF(MATCH($A19, Recv!$A$2:$A$63, 0) &gt;= 0, VLOOKUP($A19, Recv!$A$2:$J$63, 3), 0)</f>
        <v>40</v>
      </c>
      <c r="K19" s="7">
        <f>IF(MATCH($A19, Recv!$A$2:$A$63, 0) &gt;= 0, VLOOKUP($A19, Recv!$A$2:$J$63, 4), 0)</f>
        <v>0.401</v>
      </c>
      <c r="L19" s="6">
        <f>IF(MATCH($A19, Recv!$A$2:$A$63, 0) &gt;= 0, VLOOKUP($A19, Recv!$A$2:$J$63, 5), 0)</f>
        <v>14</v>
      </c>
      <c r="M19" s="6">
        <f>IF(MATCH($A19, Recv!$A$2:$A$63, 0) &gt;= 0, VLOOKUP($A19, Recv!$A$2:$J$63, 6), 0)</f>
        <v>89</v>
      </c>
      <c r="N19" s="6">
        <f>IF(MATCH($A19, Recv!$A$2:$A$63, 0) &gt;= 0, VLOOKUP($A19, Recv!$A$2:$J$63, 7), 0)</f>
        <v>135</v>
      </c>
      <c r="O19" s="6">
        <f>IF(MATCH($A19, Recv!$A$2:$A$63, 0) &gt;= 0, VLOOKUP($A19, Recv!$A$2:$J$63, 8), 0)</f>
        <v>1</v>
      </c>
      <c r="P19" s="9">
        <f>IF(MATCH($A19, Recv!$A$2:$A$63, 0) &gt;= 0, VLOOKUP($A19, Recv!$A$2:$J$63, 9), 0)</f>
        <v>0.93</v>
      </c>
      <c r="Q19" s="8">
        <f>IF(MATCH($A19, Recv!$A$2:$A$63, 0) &gt;= 0, VLOOKUP($A19, Recv!$A$2:$J$63, 10), 0)</f>
        <v>0</v>
      </c>
      <c r="R19" s="6">
        <f t="shared" ref="R19:S19" si="50">IFNA(C19, 0) + IFNA(J19, 0)</f>
        <v>41</v>
      </c>
      <c r="S19" s="6">
        <f t="shared" si="50"/>
        <v>0.324</v>
      </c>
      <c r="T19" s="6">
        <f t="shared" ref="T19:V19" si="51">IFNA(F19, 0) + IFNA(M19, 0)</f>
        <v>138</v>
      </c>
      <c r="U19" s="6">
        <f t="shared" si="51"/>
        <v>186</v>
      </c>
      <c r="V19" s="6">
        <f t="shared" si="51"/>
        <v>2</v>
      </c>
      <c r="W19" s="8">
        <f t="shared" si="6"/>
        <v>0</v>
      </c>
      <c r="X19" s="6">
        <f t="shared" ref="X19:AC19" si="52">RANK(R19,R$3:R$80)</f>
        <v>17</v>
      </c>
      <c r="Y19" s="6">
        <f t="shared" si="52"/>
        <v>14</v>
      </c>
      <c r="Z19" s="6">
        <f t="shared" si="52"/>
        <v>39</v>
      </c>
      <c r="AA19" s="6">
        <f t="shared" si="52"/>
        <v>30</v>
      </c>
      <c r="AB19" s="6">
        <f t="shared" si="52"/>
        <v>14</v>
      </c>
      <c r="AC19" s="6">
        <f t="shared" si="52"/>
        <v>17</v>
      </c>
    </row>
    <row r="20">
      <c r="A20" s="1" t="str">
        <f>Rushing!A23</f>
        <v>D.Montgomery</v>
      </c>
      <c r="B20" s="6" t="str">
        <f>Rushing!B23</f>
        <v>CHI</v>
      </c>
      <c r="C20" s="6">
        <f>Rushing!C23</f>
        <v>21</v>
      </c>
      <c r="D20" s="7">
        <f>Rushing!D23</f>
        <v>0.031</v>
      </c>
      <c r="E20" s="6">
        <f>Rushing!E23</f>
        <v>43</v>
      </c>
      <c r="F20" s="6">
        <f>Rushing!F23</f>
        <v>191</v>
      </c>
      <c r="G20" s="6">
        <f>Rushing!G23</f>
        <v>186</v>
      </c>
      <c r="H20" s="6">
        <f>Rushing!H23</f>
        <v>0</v>
      </c>
      <c r="I20" s="8">
        <f>Rushing!I23</f>
        <v>0</v>
      </c>
      <c r="J20" s="6">
        <f>IF(MATCH($A20, Recv!$A$2:$A$63, 0) &gt;= 0, VLOOKUP($A20, Recv!$A$2:$J$63, 3), 0)</f>
        <v>18</v>
      </c>
      <c r="K20" s="7">
        <f>IF(MATCH($A20, Recv!$A$2:$A$63, 0) &gt;= 0, VLOOKUP($A20, Recv!$A$2:$J$63, 4), 0)</f>
        <v>0.134</v>
      </c>
      <c r="L20" s="6">
        <f>IF(MATCH($A20, Recv!$A$2:$A$63, 0) &gt;= 0, VLOOKUP($A20, Recv!$A$2:$J$63, 5), 0)</f>
        <v>9</v>
      </c>
      <c r="M20" s="6">
        <f>IF(MATCH($A20, Recv!$A$2:$A$63, 0) &gt;= 0, VLOOKUP($A20, Recv!$A$2:$J$63, 6), 0)</f>
        <v>64</v>
      </c>
      <c r="N20" s="6">
        <f>IF(MATCH($A20, Recv!$A$2:$A$63, 0) &gt;= 0, VLOOKUP($A20, Recv!$A$2:$J$63, 7), 0)</f>
        <v>84</v>
      </c>
      <c r="O20" s="6">
        <f>IF(MATCH($A20, Recv!$A$2:$A$63, 0) &gt;= 0, VLOOKUP($A20, Recv!$A$2:$J$63, 8), 0)</f>
        <v>1</v>
      </c>
      <c r="P20" s="9">
        <f>IF(MATCH($A20, Recv!$A$2:$A$63, 0) &gt;= 0, VLOOKUP($A20, Recv!$A$2:$J$63, 9), 0)</f>
        <v>0.67</v>
      </c>
      <c r="Q20" s="8">
        <f>IF(MATCH($A20, Recv!$A$2:$A$63, 0) &gt;= 0, VLOOKUP($A20, Recv!$A$2:$J$63, 10), 0)</f>
        <v>0</v>
      </c>
      <c r="R20" s="6">
        <f t="shared" ref="R20:S20" si="53">IFNA(C20, 0) + IFNA(J20, 0)</f>
        <v>39</v>
      </c>
      <c r="S20" s="6">
        <f t="shared" si="53"/>
        <v>0.165</v>
      </c>
      <c r="T20" s="6">
        <f t="shared" ref="T20:V20" si="54">IFNA(F20, 0) + IFNA(M20, 0)</f>
        <v>255</v>
      </c>
      <c r="U20" s="6">
        <f t="shared" si="54"/>
        <v>270</v>
      </c>
      <c r="V20" s="6">
        <f t="shared" si="54"/>
        <v>1</v>
      </c>
      <c r="W20" s="8">
        <f t="shared" si="6"/>
        <v>0</v>
      </c>
      <c r="X20" s="6">
        <f t="shared" ref="X20:AC20" si="55">RANK(R20,R$3:R$80)</f>
        <v>18</v>
      </c>
      <c r="Y20" s="6">
        <f t="shared" si="55"/>
        <v>25</v>
      </c>
      <c r="Z20" s="6">
        <f t="shared" si="55"/>
        <v>14</v>
      </c>
      <c r="AA20" s="6">
        <f t="shared" si="55"/>
        <v>15</v>
      </c>
      <c r="AB20" s="6">
        <f t="shared" si="55"/>
        <v>27</v>
      </c>
      <c r="AC20" s="6">
        <f t="shared" si="55"/>
        <v>17</v>
      </c>
    </row>
    <row r="21">
      <c r="A21" s="1" t="str">
        <f>Rushing!A38</f>
        <v>G.Edwards</v>
      </c>
      <c r="B21" s="6" t="str">
        <f>Rushing!B38</f>
        <v>BAL</v>
      </c>
      <c r="C21" s="6">
        <f>Rushing!C38</f>
        <v>35</v>
      </c>
      <c r="D21" s="7">
        <f>Rushing!D38</f>
        <v>0.408</v>
      </c>
      <c r="E21" s="6">
        <f>Rushing!E38</f>
        <v>18</v>
      </c>
      <c r="F21" s="6">
        <f>Rushing!F38</f>
        <v>129</v>
      </c>
      <c r="G21" s="6">
        <f>Rushing!G38</f>
        <v>117</v>
      </c>
      <c r="H21" s="6">
        <f>Rushing!H38</f>
        <v>0</v>
      </c>
      <c r="I21" s="8">
        <f>Rushing!I38</f>
        <v>0</v>
      </c>
      <c r="J21" s="6" t="str">
        <f>IF(MATCH($A21, Recv!$A$2:$A$63, 0) &gt;= 0, VLOOKUP($A21, Recv!$A$2:$J$63, 3), 0)</f>
        <v>#N/A</v>
      </c>
      <c r="K21" s="6" t="str">
        <f>IF(MATCH($A21, Recv!$A$2:$A$63, 0) &gt;= 0, VLOOKUP($A21, Recv!$A$2:$J$63, 4), 0)</f>
        <v>#N/A</v>
      </c>
      <c r="L21" s="6" t="str">
        <f>IF(MATCH($A21, Recv!$A$2:$A$63, 0) &gt;= 0, VLOOKUP($A21, Recv!$A$2:$J$63, 5), 0)</f>
        <v>#N/A</v>
      </c>
      <c r="M21" s="6" t="str">
        <f>IF(MATCH($A21, Recv!$A$2:$A$63, 0) &gt;= 0, VLOOKUP($A21, Recv!$A$2:$J$63, 6), 0)</f>
        <v>#N/A</v>
      </c>
      <c r="N21" s="6" t="str">
        <f>IF(MATCH($A21, Recv!$A$2:$A$63, 0) &gt;= 0, VLOOKUP($A21, Recv!$A$2:$J$63, 7), 0)</f>
        <v>#N/A</v>
      </c>
      <c r="O21" s="6" t="str">
        <f>IF(MATCH($A21, Recv!$A$2:$A$63, 0) &gt;= 0, VLOOKUP($A21, Recv!$A$2:$J$63, 8), 0)</f>
        <v>#N/A</v>
      </c>
      <c r="P21" s="6" t="str">
        <f>IF(MATCH($A21, Recv!$A$2:$A$63, 0) &gt;= 0, VLOOKUP($A21, Recv!$A$2:$J$63, 9), 0)</f>
        <v>#N/A</v>
      </c>
      <c r="Q21" s="8" t="str">
        <f>IF(MATCH($A21, Recv!$A$2:$A$63, 0) &gt;= 0, VLOOKUP($A21, Recv!$A$2:$J$63, 10), 0)</f>
        <v>#N/A</v>
      </c>
      <c r="R21" s="6">
        <f t="shared" ref="R21:S21" si="56">IFNA(C21, 0) + IFNA(J21, 0)</f>
        <v>35</v>
      </c>
      <c r="S21" s="6">
        <f t="shared" si="56"/>
        <v>0.408</v>
      </c>
      <c r="T21" s="6">
        <f t="shared" ref="T21:V21" si="57">IFNA(F21, 0) + IFNA(M21, 0)</f>
        <v>129</v>
      </c>
      <c r="U21" s="6">
        <f t="shared" si="57"/>
        <v>117</v>
      </c>
      <c r="V21" s="6">
        <f t="shared" si="57"/>
        <v>0</v>
      </c>
      <c r="W21" s="8">
        <f t="shared" si="6"/>
        <v>0</v>
      </c>
      <c r="X21" s="6">
        <f t="shared" ref="X21:AC21" si="58">RANK(R21,R$3:R$80)</f>
        <v>19</v>
      </c>
      <c r="Y21" s="6">
        <f t="shared" si="58"/>
        <v>11</v>
      </c>
      <c r="Z21" s="6">
        <f t="shared" si="58"/>
        <v>41</v>
      </c>
      <c r="AA21" s="6">
        <f t="shared" si="58"/>
        <v>41</v>
      </c>
      <c r="AB21" s="6">
        <f t="shared" si="58"/>
        <v>45</v>
      </c>
      <c r="AC21" s="6">
        <f t="shared" si="58"/>
        <v>17</v>
      </c>
    </row>
    <row r="22">
      <c r="A22" s="1" t="str">
        <f>Rushing!A14</f>
        <v>M.Brown</v>
      </c>
      <c r="B22" s="6" t="str">
        <f>Rushing!B14</f>
        <v>LAR</v>
      </c>
      <c r="C22" s="6">
        <f>Rushing!C14</f>
        <v>40</v>
      </c>
      <c r="D22" s="7">
        <f>Rushing!D14</f>
        <v>0.138</v>
      </c>
      <c r="E22" s="6">
        <f>Rushing!E14</f>
        <v>36</v>
      </c>
      <c r="F22" s="6">
        <f>Rushing!F14</f>
        <v>145</v>
      </c>
      <c r="G22" s="6">
        <f>Rushing!G14</f>
        <v>219</v>
      </c>
      <c r="H22" s="6">
        <f>Rushing!H14</f>
        <v>2</v>
      </c>
      <c r="I22" s="8">
        <f>Rushing!I14</f>
        <v>0</v>
      </c>
      <c r="J22" s="6">
        <f>IF(MATCH($A22, Recv!$A$2:$A$63, 0) &gt;= 0, VLOOKUP($A22, Recv!$A$2:$J$63, 3), 0)</f>
        <v>-5</v>
      </c>
      <c r="K22" s="7">
        <f>IF(MATCH($A22, Recv!$A$2:$A$63, 0) &gt;= 0, VLOOKUP($A22, Recv!$A$2:$J$63, 4), 0)</f>
        <v>-0.286</v>
      </c>
      <c r="L22" s="6">
        <f>IF(MATCH($A22, Recv!$A$2:$A$63, 0) &gt;= 0, VLOOKUP($A22, Recv!$A$2:$J$63, 5), 0)</f>
        <v>6</v>
      </c>
      <c r="M22" s="6">
        <f>IF(MATCH($A22, Recv!$A$2:$A$63, 0) &gt;= 0, VLOOKUP($A22, Recv!$A$2:$J$63, 6), 0)</f>
        <v>31</v>
      </c>
      <c r="N22" s="6">
        <f>IF(MATCH($A22, Recv!$A$2:$A$63, 0) &gt;= 0, VLOOKUP($A22, Recv!$A$2:$J$63, 7), 0)</f>
        <v>13</v>
      </c>
      <c r="O22" s="6">
        <f>IF(MATCH($A22, Recv!$A$2:$A$63, 0) &gt;= 0, VLOOKUP($A22, Recv!$A$2:$J$63, 8), 0)</f>
        <v>0</v>
      </c>
      <c r="P22" s="9">
        <f>IF(MATCH($A22, Recv!$A$2:$A$63, 0) &gt;= 0, VLOOKUP($A22, Recv!$A$2:$J$63, 9), 0)</f>
        <v>0.5</v>
      </c>
      <c r="Q22" s="8">
        <f>IF(MATCH($A22, Recv!$A$2:$A$63, 0) &gt;= 0, VLOOKUP($A22, Recv!$A$2:$J$63, 10), 0)</f>
        <v>0</v>
      </c>
      <c r="R22" s="6">
        <f t="shared" ref="R22:S22" si="59">IFNA(C22, 0) + IFNA(J22, 0)</f>
        <v>35</v>
      </c>
      <c r="S22" s="6">
        <f t="shared" si="59"/>
        <v>-0.148</v>
      </c>
      <c r="T22" s="6">
        <f t="shared" ref="T22:V22" si="60">IFNA(F22, 0) + IFNA(M22, 0)</f>
        <v>176</v>
      </c>
      <c r="U22" s="6">
        <f t="shared" si="60"/>
        <v>232</v>
      </c>
      <c r="V22" s="6">
        <f t="shared" si="60"/>
        <v>2</v>
      </c>
      <c r="W22" s="8">
        <f t="shared" si="6"/>
        <v>0</v>
      </c>
      <c r="X22" s="6">
        <f t="shared" ref="X22:AC22" si="61">RANK(R22,R$3:R$80)</f>
        <v>19</v>
      </c>
      <c r="Y22" s="6">
        <f t="shared" si="61"/>
        <v>39</v>
      </c>
      <c r="Z22" s="6">
        <f t="shared" si="61"/>
        <v>32</v>
      </c>
      <c r="AA22" s="6">
        <f t="shared" si="61"/>
        <v>21</v>
      </c>
      <c r="AB22" s="6">
        <f t="shared" si="61"/>
        <v>14</v>
      </c>
      <c r="AC22" s="6">
        <f t="shared" si="61"/>
        <v>17</v>
      </c>
    </row>
    <row r="23">
      <c r="A23" s="1" t="str">
        <f>Rushing!A53</f>
        <v>D.Swift</v>
      </c>
      <c r="B23" s="6" t="str">
        <f>Rushing!B53</f>
        <v>DET</v>
      </c>
      <c r="C23" s="6">
        <f>Rushing!C53</f>
        <v>2</v>
      </c>
      <c r="D23" s="7">
        <f>Rushing!D53</f>
        <v>-0.047</v>
      </c>
      <c r="E23" s="6">
        <f>Rushing!E53</f>
        <v>8</v>
      </c>
      <c r="F23" s="6">
        <f>Rushing!F53</f>
        <v>20</v>
      </c>
      <c r="G23" s="6">
        <f>Rushing!G53</f>
        <v>39</v>
      </c>
      <c r="H23" s="6">
        <f>Rushing!H53</f>
        <v>1</v>
      </c>
      <c r="I23" s="8">
        <f>Rushing!I53</f>
        <v>0</v>
      </c>
      <c r="J23" s="6">
        <f>IF(MATCH($A23, Recv!$A$2:$A$63, 0) &gt;= 0, VLOOKUP($A23, Recv!$A$2:$J$63, 3), 0)</f>
        <v>29</v>
      </c>
      <c r="K23" s="7">
        <f>IF(MATCH($A23, Recv!$A$2:$A$63, 0) &gt;= 0, VLOOKUP($A23, Recv!$A$2:$J$63, 4), 0)</f>
        <v>0.313</v>
      </c>
      <c r="L23" s="6">
        <f>IF(MATCH($A23, Recv!$A$2:$A$63, 0) &gt;= 0, VLOOKUP($A23, Recv!$A$2:$J$63, 5), 0)</f>
        <v>12</v>
      </c>
      <c r="M23" s="6">
        <f>IF(MATCH($A23, Recv!$A$2:$A$63, 0) &gt;= 0, VLOOKUP($A23, Recv!$A$2:$J$63, 6), 0)</f>
        <v>94</v>
      </c>
      <c r="N23" s="6">
        <f>IF(MATCH($A23, Recv!$A$2:$A$63, 0) &gt;= 0, VLOOKUP($A23, Recv!$A$2:$J$63, 7), 0)</f>
        <v>107</v>
      </c>
      <c r="O23" s="6">
        <f>IF(MATCH($A23, Recv!$A$2:$A$63, 0) &gt;= 0, VLOOKUP($A23, Recv!$A$2:$J$63, 8), 0)</f>
        <v>0</v>
      </c>
      <c r="P23" s="9">
        <f>IF(MATCH($A23, Recv!$A$2:$A$63, 0) &gt;= 0, VLOOKUP($A23, Recv!$A$2:$J$63, 9), 0)</f>
        <v>0.75</v>
      </c>
      <c r="Q23" s="8">
        <f>IF(MATCH($A23, Recv!$A$2:$A$63, 0) &gt;= 0, VLOOKUP($A23, Recv!$A$2:$J$63, 10), 0)</f>
        <v>0</v>
      </c>
      <c r="R23" s="6">
        <f t="shared" ref="R23:S23" si="62">IFNA(C23, 0) + IFNA(J23, 0)</f>
        <v>31</v>
      </c>
      <c r="S23" s="6">
        <f t="shared" si="62"/>
        <v>0.266</v>
      </c>
      <c r="T23" s="6">
        <f t="shared" ref="T23:V23" si="63">IFNA(F23, 0) + IFNA(M23, 0)</f>
        <v>114</v>
      </c>
      <c r="U23" s="6">
        <f t="shared" si="63"/>
        <v>146</v>
      </c>
      <c r="V23" s="6">
        <f t="shared" si="63"/>
        <v>1</v>
      </c>
      <c r="W23" s="8">
        <f t="shared" si="6"/>
        <v>0</v>
      </c>
      <c r="X23" s="6">
        <f t="shared" ref="X23:AC23" si="64">RANK(R23,R$3:R$80)</f>
        <v>21</v>
      </c>
      <c r="Y23" s="6">
        <f t="shared" si="64"/>
        <v>18</v>
      </c>
      <c r="Z23" s="6">
        <f t="shared" si="64"/>
        <v>47</v>
      </c>
      <c r="AA23" s="6">
        <f t="shared" si="64"/>
        <v>36</v>
      </c>
      <c r="AB23" s="6">
        <f t="shared" si="64"/>
        <v>27</v>
      </c>
      <c r="AC23" s="6">
        <f t="shared" si="64"/>
        <v>17</v>
      </c>
    </row>
    <row r="24">
      <c r="A24" s="1" t="str">
        <f>Rushing!A20</f>
        <v>D.Singletary</v>
      </c>
      <c r="B24" s="6" t="str">
        <f>Rushing!B20</f>
        <v>BUF</v>
      </c>
      <c r="C24" s="6">
        <f>Rushing!C20</f>
        <v>22</v>
      </c>
      <c r="D24" s="7">
        <f>Rushing!D20</f>
        <v>0.057</v>
      </c>
      <c r="E24" s="6">
        <f>Rushing!E20</f>
        <v>32</v>
      </c>
      <c r="F24" s="6">
        <f>Rushing!F20</f>
        <v>157</v>
      </c>
      <c r="G24" s="6">
        <f>Rushing!G20</f>
        <v>168</v>
      </c>
      <c r="H24" s="6">
        <f>Rushing!H20</f>
        <v>0</v>
      </c>
      <c r="I24" s="8">
        <f>Rushing!I20</f>
        <v>0</v>
      </c>
      <c r="J24" s="6">
        <f>IF(MATCH($A24, Recv!$A$2:$A$63, 0) &gt;= 0, VLOOKUP($A24, Recv!$A$2:$J$63, 3), 0)</f>
        <v>8</v>
      </c>
      <c r="K24" s="7">
        <f>IF(MATCH($A24, Recv!$A$2:$A$63, 0) &gt;= 0, VLOOKUP($A24, Recv!$A$2:$J$63, 4), 0)</f>
        <v>-0.047</v>
      </c>
      <c r="L24" s="6">
        <f>IF(MATCH($A24, Recv!$A$2:$A$63, 0) &gt;= 0, VLOOKUP($A24, Recv!$A$2:$J$63, 5), 0)</f>
        <v>15</v>
      </c>
      <c r="M24" s="6">
        <f>IF(MATCH($A24, Recv!$A$2:$A$63, 0) &gt;= 0, VLOOKUP($A24, Recv!$A$2:$J$63, 6), 0)</f>
        <v>93</v>
      </c>
      <c r="N24" s="6">
        <f>IF(MATCH($A24, Recv!$A$2:$A$63, 0) &gt;= 0, VLOOKUP($A24, Recv!$A$2:$J$63, 7), 0)</f>
        <v>78</v>
      </c>
      <c r="O24" s="6">
        <f>IF(MATCH($A24, Recv!$A$2:$A$63, 0) &gt;= 0, VLOOKUP($A24, Recv!$A$2:$J$63, 8), 0)</f>
        <v>0</v>
      </c>
      <c r="P24" s="9">
        <f>IF(MATCH($A24, Recv!$A$2:$A$63, 0) &gt;= 0, VLOOKUP($A24, Recv!$A$2:$J$63, 9), 0)</f>
        <v>0.73</v>
      </c>
      <c r="Q24" s="8">
        <f>IF(MATCH($A24, Recv!$A$2:$A$63, 0) &gt;= 0, VLOOKUP($A24, Recv!$A$2:$J$63, 10), 0)</f>
        <v>0</v>
      </c>
      <c r="R24" s="6">
        <f t="shared" ref="R24:S24" si="65">IFNA(C24, 0) + IFNA(J24, 0)</f>
        <v>30</v>
      </c>
      <c r="S24" s="6">
        <f t="shared" si="65"/>
        <v>0.01</v>
      </c>
      <c r="T24" s="6">
        <f t="shared" ref="T24:V24" si="66">IFNA(F24, 0) + IFNA(M24, 0)</f>
        <v>250</v>
      </c>
      <c r="U24" s="6">
        <f t="shared" si="66"/>
        <v>246</v>
      </c>
      <c r="V24" s="6">
        <f t="shared" si="66"/>
        <v>0</v>
      </c>
      <c r="W24" s="8">
        <f t="shared" si="6"/>
        <v>0</v>
      </c>
      <c r="X24" s="6">
        <f t="shared" ref="X24:AC24" si="67">RANK(R24,R$3:R$80)</f>
        <v>22</v>
      </c>
      <c r="Y24" s="6">
        <f t="shared" si="67"/>
        <v>30</v>
      </c>
      <c r="Z24" s="6">
        <f t="shared" si="67"/>
        <v>15</v>
      </c>
      <c r="AA24" s="6">
        <f t="shared" si="67"/>
        <v>19</v>
      </c>
      <c r="AB24" s="6">
        <f t="shared" si="67"/>
        <v>45</v>
      </c>
      <c r="AC24" s="6">
        <f t="shared" si="67"/>
        <v>17</v>
      </c>
    </row>
    <row r="25">
      <c r="A25" s="1" t="str">
        <f>Rushing!A7</f>
        <v>L.Fournette</v>
      </c>
      <c r="B25" s="6" t="str">
        <f>Rushing!B7</f>
        <v>TB</v>
      </c>
      <c r="C25" s="6">
        <f>Rushing!C7</f>
        <v>32</v>
      </c>
      <c r="D25" s="7">
        <f>Rushing!D7</f>
        <v>0.224</v>
      </c>
      <c r="E25" s="6">
        <f>Rushing!E7</f>
        <v>24</v>
      </c>
      <c r="F25" s="6">
        <f>Rushing!F7</f>
        <v>123</v>
      </c>
      <c r="G25" s="6">
        <f>Rushing!G7</f>
        <v>139</v>
      </c>
      <c r="H25" s="6">
        <f>Rushing!H7</f>
        <v>2</v>
      </c>
      <c r="I25" s="8">
        <f>Rushing!I7</f>
        <v>0</v>
      </c>
      <c r="J25" s="6">
        <f>IF(MATCH($A25, Recv!$A$2:$A$63, 0) &gt;= 0, VLOOKUP($A25, Recv!$A$2:$J$63, 3), 0)</f>
        <v>-3</v>
      </c>
      <c r="K25" s="7">
        <f>IF(MATCH($A25, Recv!$A$2:$A$63, 0) &gt;= 0, VLOOKUP($A25, Recv!$A$2:$J$63, 4), 0)</f>
        <v>-0.225</v>
      </c>
      <c r="L25" s="6">
        <f>IF(MATCH($A25, Recv!$A$2:$A$63, 0) &gt;= 0, VLOOKUP($A25, Recv!$A$2:$J$63, 5), 0)</f>
        <v>8</v>
      </c>
      <c r="M25" s="6">
        <f>IF(MATCH($A25, Recv!$A$2:$A$63, 0) &gt;= 0, VLOOKUP($A25, Recv!$A$2:$J$63, 6), 0)</f>
        <v>34</v>
      </c>
      <c r="N25" s="6">
        <f>IF(MATCH($A25, Recv!$A$2:$A$63, 0) &gt;= 0, VLOOKUP($A25, Recv!$A$2:$J$63, 7), 0)</f>
        <v>20</v>
      </c>
      <c r="O25" s="6">
        <f>IF(MATCH($A25, Recv!$A$2:$A$63, 0) &gt;= 0, VLOOKUP($A25, Recv!$A$2:$J$63, 8), 0)</f>
        <v>0</v>
      </c>
      <c r="P25" s="9">
        <f>IF(MATCH($A25, Recv!$A$2:$A$63, 0) &gt;= 0, VLOOKUP($A25, Recv!$A$2:$J$63, 9), 0)</f>
        <v>0.88</v>
      </c>
      <c r="Q25" s="8">
        <f>IF(MATCH($A25, Recv!$A$2:$A$63, 0) &gt;= 0, VLOOKUP($A25, Recv!$A$2:$J$63, 10), 0)</f>
        <v>0</v>
      </c>
      <c r="R25" s="6">
        <f t="shared" ref="R25:S25" si="68">IFNA(C25, 0) + IFNA(J25, 0)</f>
        <v>29</v>
      </c>
      <c r="S25" s="6">
        <f t="shared" si="68"/>
        <v>-0.001</v>
      </c>
      <c r="T25" s="6">
        <f t="shared" ref="T25:V25" si="69">IFNA(F25, 0) + IFNA(M25, 0)</f>
        <v>157</v>
      </c>
      <c r="U25" s="6">
        <f t="shared" si="69"/>
        <v>159</v>
      </c>
      <c r="V25" s="6">
        <f t="shared" si="69"/>
        <v>2</v>
      </c>
      <c r="W25" s="8">
        <f t="shared" si="6"/>
        <v>0</v>
      </c>
      <c r="X25" s="6">
        <f t="shared" ref="X25:AC25" si="70">RANK(R25,R$3:R$80)</f>
        <v>23</v>
      </c>
      <c r="Y25" s="6">
        <f t="shared" si="70"/>
        <v>31</v>
      </c>
      <c r="Z25" s="6">
        <f t="shared" si="70"/>
        <v>35</v>
      </c>
      <c r="AA25" s="6">
        <f t="shared" si="70"/>
        <v>34</v>
      </c>
      <c r="AB25" s="6">
        <f t="shared" si="70"/>
        <v>14</v>
      </c>
      <c r="AC25" s="6">
        <f t="shared" si="70"/>
        <v>17</v>
      </c>
    </row>
    <row r="26">
      <c r="A26" s="1" t="str">
        <f>Rushing!A18</f>
        <v>K.Drake</v>
      </c>
      <c r="B26" s="6" t="str">
        <f>Rushing!B18</f>
        <v>ARI</v>
      </c>
      <c r="C26" s="6">
        <f>Rushing!C18</f>
        <v>34</v>
      </c>
      <c r="D26" s="7">
        <f>Rushing!D18</f>
        <v>0.06</v>
      </c>
      <c r="E26" s="6">
        <f>Rushing!E18</f>
        <v>54</v>
      </c>
      <c r="F26" s="6">
        <f>Rushing!F18</f>
        <v>219</v>
      </c>
      <c r="G26" s="6">
        <f>Rushing!G18</f>
        <v>257</v>
      </c>
      <c r="H26" s="6">
        <f>Rushing!H18</f>
        <v>1</v>
      </c>
      <c r="I26" s="8">
        <f>Rushing!I18</f>
        <v>0</v>
      </c>
      <c r="J26" s="6">
        <f>IF(MATCH($A26, Recv!$A$2:$A$63, 0) &gt;= 0, VLOOKUP($A26, Recv!$A$2:$J$63, 3), 0)</f>
        <v>-7</v>
      </c>
      <c r="K26" s="7">
        <f>IF(MATCH($A26, Recv!$A$2:$A$63, 0) &gt;= 0, VLOOKUP($A26, Recv!$A$2:$J$63, 4), 0)</f>
        <v>-0.423</v>
      </c>
      <c r="L26" s="6">
        <f>IF(MATCH($A26, Recv!$A$2:$A$63, 0) &gt;= 0, VLOOKUP($A26, Recv!$A$2:$J$63, 5), 0)</f>
        <v>5</v>
      </c>
      <c r="M26" s="6">
        <f>IF(MATCH($A26, Recv!$A$2:$A$63, 0) &gt;= 0, VLOOKUP($A26, Recv!$A$2:$J$63, 6), 0)</f>
        <v>20</v>
      </c>
      <c r="N26" s="6">
        <f>IF(MATCH($A26, Recv!$A$2:$A$63, 0) &gt;= 0, VLOOKUP($A26, Recv!$A$2:$J$63, 7), 0)</f>
        <v>3</v>
      </c>
      <c r="O26" s="6">
        <f>IF(MATCH($A26, Recv!$A$2:$A$63, 0) &gt;= 0, VLOOKUP($A26, Recv!$A$2:$J$63, 8), 0)</f>
        <v>0</v>
      </c>
      <c r="P26" s="9">
        <f>IF(MATCH($A26, Recv!$A$2:$A$63, 0) &gt;= 0, VLOOKUP($A26, Recv!$A$2:$J$63, 9), 0)</f>
        <v>1</v>
      </c>
      <c r="Q26" s="8">
        <f>IF(MATCH($A26, Recv!$A$2:$A$63, 0) &gt;= 0, VLOOKUP($A26, Recv!$A$2:$J$63, 10), 0)</f>
        <v>0</v>
      </c>
      <c r="R26" s="6">
        <f t="shared" ref="R26:S26" si="71">IFNA(C26, 0) + IFNA(J26, 0)</f>
        <v>27</v>
      </c>
      <c r="S26" s="6">
        <f t="shared" si="71"/>
        <v>-0.363</v>
      </c>
      <c r="T26" s="6">
        <f t="shared" ref="T26:V26" si="72">IFNA(F26, 0) + IFNA(M26, 0)</f>
        <v>239</v>
      </c>
      <c r="U26" s="6">
        <f t="shared" si="72"/>
        <v>260</v>
      </c>
      <c r="V26" s="6">
        <f t="shared" si="72"/>
        <v>1</v>
      </c>
      <c r="W26" s="8">
        <f t="shared" si="6"/>
        <v>0</v>
      </c>
      <c r="X26" s="6">
        <f t="shared" ref="X26:AC26" si="73">RANK(R26,R$3:R$80)</f>
        <v>24</v>
      </c>
      <c r="Y26" s="6">
        <f t="shared" si="73"/>
        <v>61</v>
      </c>
      <c r="Z26" s="6">
        <f t="shared" si="73"/>
        <v>21</v>
      </c>
      <c r="AA26" s="6">
        <f t="shared" si="73"/>
        <v>17</v>
      </c>
      <c r="AB26" s="6">
        <f t="shared" si="73"/>
        <v>27</v>
      </c>
      <c r="AC26" s="6">
        <f t="shared" si="73"/>
        <v>17</v>
      </c>
    </row>
    <row r="27">
      <c r="A27" s="1" t="str">
        <f>Rushing!A21</f>
        <v>L.Murray</v>
      </c>
      <c r="B27" s="6" t="str">
        <f>Rushing!B21</f>
        <v>NO</v>
      </c>
      <c r="C27" s="6">
        <f>Rushing!C21</f>
        <v>20</v>
      </c>
      <c r="D27" s="7">
        <f>Rushing!D21</f>
        <v>0.055</v>
      </c>
      <c r="E27" s="6">
        <f>Rushing!E21</f>
        <v>30</v>
      </c>
      <c r="F27" s="6">
        <f>Rushing!F21</f>
        <v>120</v>
      </c>
      <c r="G27" s="6">
        <f>Rushing!G21</f>
        <v>157</v>
      </c>
      <c r="H27" s="6">
        <f>Rushing!H21</f>
        <v>0</v>
      </c>
      <c r="I27" s="8">
        <f>Rushing!I21</f>
        <v>0</v>
      </c>
      <c r="J27" s="6">
        <f>IF(MATCH($A27, Recv!$A$2:$A$63, 0) &gt;= 0, VLOOKUP($A27, Recv!$A$2:$J$63, 3), 0)</f>
        <v>7</v>
      </c>
      <c r="K27" s="7">
        <f>IF(MATCH($A27, Recv!$A$2:$A$63, 0) &gt;= 0, VLOOKUP($A27, Recv!$A$2:$J$63, 4), 0)</f>
        <v>0.233</v>
      </c>
      <c r="L27" s="6">
        <f>IF(MATCH($A27, Recv!$A$2:$A$63, 0) &gt;= 0, VLOOKUP($A27, Recv!$A$2:$J$63, 5), 0)</f>
        <v>4</v>
      </c>
      <c r="M27" s="6">
        <f>IF(MATCH($A27, Recv!$A$2:$A$63, 0) &gt;= 0, VLOOKUP($A27, Recv!$A$2:$J$63, 6), 0)</f>
        <v>26</v>
      </c>
      <c r="N27" s="6">
        <f>IF(MATCH($A27, Recv!$A$2:$A$63, 0) &gt;= 0, VLOOKUP($A27, Recv!$A$2:$J$63, 7), 0)</f>
        <v>23</v>
      </c>
      <c r="O27" s="6">
        <f>IF(MATCH($A27, Recv!$A$2:$A$63, 0) &gt;= 0, VLOOKUP($A27, Recv!$A$2:$J$63, 8), 0)</f>
        <v>0</v>
      </c>
      <c r="P27" s="9">
        <f>IF(MATCH($A27, Recv!$A$2:$A$63, 0) &gt;= 0, VLOOKUP($A27, Recv!$A$2:$J$63, 9), 0)</f>
        <v>0.75</v>
      </c>
      <c r="Q27" s="8">
        <f>IF(MATCH($A27, Recv!$A$2:$A$63, 0) &gt;= 0, VLOOKUP($A27, Recv!$A$2:$J$63, 10), 0)</f>
        <v>0</v>
      </c>
      <c r="R27" s="6">
        <f t="shared" ref="R27:S27" si="74">IFNA(C27, 0) + IFNA(J27, 0)</f>
        <v>27</v>
      </c>
      <c r="S27" s="6">
        <f t="shared" si="74"/>
        <v>0.288</v>
      </c>
      <c r="T27" s="6">
        <f t="shared" ref="T27:V27" si="75">IFNA(F27, 0) + IFNA(M27, 0)</f>
        <v>146</v>
      </c>
      <c r="U27" s="6">
        <f t="shared" si="75"/>
        <v>180</v>
      </c>
      <c r="V27" s="6">
        <f t="shared" si="75"/>
        <v>0</v>
      </c>
      <c r="W27" s="8">
        <f t="shared" si="6"/>
        <v>0</v>
      </c>
      <c r="X27" s="6">
        <f t="shared" ref="X27:AC27" si="76">RANK(R27,R$3:R$80)</f>
        <v>24</v>
      </c>
      <c r="Y27" s="6">
        <f t="shared" si="76"/>
        <v>17</v>
      </c>
      <c r="Z27" s="6">
        <f t="shared" si="76"/>
        <v>37</v>
      </c>
      <c r="AA27" s="6">
        <f t="shared" si="76"/>
        <v>32</v>
      </c>
      <c r="AB27" s="6">
        <f t="shared" si="76"/>
        <v>45</v>
      </c>
      <c r="AC27" s="6">
        <f t="shared" si="76"/>
        <v>17</v>
      </c>
    </row>
    <row r="28">
      <c r="A28" s="1" t="str">
        <f>Rushing!A42</f>
        <v>J.J.Taylor</v>
      </c>
      <c r="B28" s="6" t="str">
        <f>Rushing!B42</f>
        <v>NE</v>
      </c>
      <c r="C28" s="6">
        <f>Rushing!C42</f>
        <v>23</v>
      </c>
      <c r="D28" s="7">
        <f>Rushing!D42</f>
        <v>0.298</v>
      </c>
      <c r="E28" s="6">
        <f>Rushing!E42</f>
        <v>16</v>
      </c>
      <c r="F28" s="6">
        <f>Rushing!F42</f>
        <v>70</v>
      </c>
      <c r="G28" s="6">
        <f>Rushing!G42</f>
        <v>90</v>
      </c>
      <c r="H28" s="6">
        <f>Rushing!H42</f>
        <v>0</v>
      </c>
      <c r="I28" s="8">
        <f>Rushing!I42</f>
        <v>0</v>
      </c>
      <c r="J28" s="6" t="str">
        <f>IF(MATCH($A28, Recv!$A$2:$A$63, 0) &gt;= 0, VLOOKUP($A28, Recv!$A$2:$J$63, 3), 0)</f>
        <v>#N/A</v>
      </c>
      <c r="K28" s="6" t="str">
        <f>IF(MATCH($A28, Recv!$A$2:$A$63, 0) &gt;= 0, VLOOKUP($A28, Recv!$A$2:$J$63, 4), 0)</f>
        <v>#N/A</v>
      </c>
      <c r="L28" s="6" t="str">
        <f>IF(MATCH($A28, Recv!$A$2:$A$63, 0) &gt;= 0, VLOOKUP($A28, Recv!$A$2:$J$63, 5), 0)</f>
        <v>#N/A</v>
      </c>
      <c r="M28" s="6" t="str">
        <f>IF(MATCH($A28, Recv!$A$2:$A$63, 0) &gt;= 0, VLOOKUP($A28, Recv!$A$2:$J$63, 6), 0)</f>
        <v>#N/A</v>
      </c>
      <c r="N28" s="6" t="str">
        <f>IF(MATCH($A28, Recv!$A$2:$A$63, 0) &gt;= 0, VLOOKUP($A28, Recv!$A$2:$J$63, 7), 0)</f>
        <v>#N/A</v>
      </c>
      <c r="O28" s="6" t="str">
        <f>IF(MATCH($A28, Recv!$A$2:$A$63, 0) &gt;= 0, VLOOKUP($A28, Recv!$A$2:$J$63, 8), 0)</f>
        <v>#N/A</v>
      </c>
      <c r="P28" s="6" t="str">
        <f>IF(MATCH($A28, Recv!$A$2:$A$63, 0) &gt;= 0, VLOOKUP($A28, Recv!$A$2:$J$63, 9), 0)</f>
        <v>#N/A</v>
      </c>
      <c r="Q28" s="8" t="str">
        <f>IF(MATCH($A28, Recv!$A$2:$A$63, 0) &gt;= 0, VLOOKUP($A28, Recv!$A$2:$J$63, 10), 0)</f>
        <v>#N/A</v>
      </c>
      <c r="R28" s="6">
        <f t="shared" ref="R28:S28" si="77">IFNA(C28, 0) + IFNA(J28, 0)</f>
        <v>23</v>
      </c>
      <c r="S28" s="6">
        <f t="shared" si="77"/>
        <v>0.298</v>
      </c>
      <c r="T28" s="6">
        <f t="shared" ref="T28:V28" si="78">IFNA(F28, 0) + IFNA(M28, 0)</f>
        <v>70</v>
      </c>
      <c r="U28" s="6">
        <f t="shared" si="78"/>
        <v>90</v>
      </c>
      <c r="V28" s="6">
        <f t="shared" si="78"/>
        <v>0</v>
      </c>
      <c r="W28" s="8">
        <f t="shared" si="6"/>
        <v>0</v>
      </c>
      <c r="X28" s="6">
        <f t="shared" ref="X28:AC28" si="79">RANK(R28,R$3:R$80)</f>
        <v>26</v>
      </c>
      <c r="Y28" s="6">
        <f t="shared" si="79"/>
        <v>16</v>
      </c>
      <c r="Z28" s="6">
        <f t="shared" si="79"/>
        <v>54</v>
      </c>
      <c r="AA28" s="6">
        <f t="shared" si="79"/>
        <v>46</v>
      </c>
      <c r="AB28" s="6">
        <f t="shared" si="79"/>
        <v>45</v>
      </c>
      <c r="AC28" s="6">
        <f t="shared" si="79"/>
        <v>17</v>
      </c>
    </row>
    <row r="29">
      <c r="A29" s="1" t="str">
        <f>Rushing!A30</f>
        <v>J.Taylor</v>
      </c>
      <c r="B29" s="6" t="str">
        <f>Rushing!B30</f>
        <v>IND</v>
      </c>
      <c r="C29" s="6">
        <f>Rushing!C30</f>
        <v>2</v>
      </c>
      <c r="D29" s="7">
        <f>Rushing!D30</f>
        <v>-0.076</v>
      </c>
      <c r="E29" s="6">
        <f>Rushing!E30</f>
        <v>48</v>
      </c>
      <c r="F29" s="6">
        <f>Rushing!F30</f>
        <v>182</v>
      </c>
      <c r="G29" s="6">
        <f>Rushing!G30</f>
        <v>192</v>
      </c>
      <c r="H29" s="6">
        <f>Rushing!H30</f>
        <v>2</v>
      </c>
      <c r="I29" s="8">
        <f>Rushing!I30</f>
        <v>0</v>
      </c>
      <c r="J29" s="6">
        <f>IF(MATCH($A29, Recv!$A$2:$A$63, 0) &gt;= 0, VLOOKUP($A29, Recv!$A$2:$J$63, 3), 0)</f>
        <v>21</v>
      </c>
      <c r="K29" s="7">
        <f>IF(MATCH($A29, Recv!$A$2:$A$63, 0) &gt;= 0, VLOOKUP($A29, Recv!$A$2:$J$63, 4), 0)</f>
        <v>0.283</v>
      </c>
      <c r="L29" s="6">
        <f>IF(MATCH($A29, Recv!$A$2:$A$63, 0) &gt;= 0, VLOOKUP($A29, Recv!$A$2:$J$63, 5), 0)</f>
        <v>9</v>
      </c>
      <c r="M29" s="6">
        <f>IF(MATCH($A29, Recv!$A$2:$A$63, 0) &gt;= 0, VLOOKUP($A29, Recv!$A$2:$J$63, 6), 0)</f>
        <v>79</v>
      </c>
      <c r="N29" s="6">
        <f>IF(MATCH($A29, Recv!$A$2:$A$63, 0) &gt;= 0, VLOOKUP($A29, Recv!$A$2:$J$63, 7), 0)</f>
        <v>80</v>
      </c>
      <c r="O29" s="6">
        <f>IF(MATCH($A29, Recv!$A$2:$A$63, 0) &gt;= 0, VLOOKUP($A29, Recv!$A$2:$J$63, 8), 0)</f>
        <v>0</v>
      </c>
      <c r="P29" s="9">
        <f>IF(MATCH($A29, Recv!$A$2:$A$63, 0) &gt;= 0, VLOOKUP($A29, Recv!$A$2:$J$63, 9), 0)</f>
        <v>1</v>
      </c>
      <c r="Q29" s="8">
        <f>IF(MATCH($A29, Recv!$A$2:$A$63, 0) &gt;= 0, VLOOKUP($A29, Recv!$A$2:$J$63, 10), 0)</f>
        <v>0</v>
      </c>
      <c r="R29" s="6">
        <f t="shared" ref="R29:S29" si="80">IFNA(C29, 0) + IFNA(J29, 0)</f>
        <v>23</v>
      </c>
      <c r="S29" s="6">
        <f t="shared" si="80"/>
        <v>0.207</v>
      </c>
      <c r="T29" s="6">
        <f t="shared" ref="T29:V29" si="81">IFNA(F29, 0) + IFNA(M29, 0)</f>
        <v>261</v>
      </c>
      <c r="U29" s="6">
        <f t="shared" si="81"/>
        <v>272</v>
      </c>
      <c r="V29" s="6">
        <f t="shared" si="81"/>
        <v>2</v>
      </c>
      <c r="W29" s="8">
        <f t="shared" si="6"/>
        <v>0</v>
      </c>
      <c r="X29" s="6">
        <f t="shared" ref="X29:AC29" si="82">RANK(R29,R$3:R$80)</f>
        <v>26</v>
      </c>
      <c r="Y29" s="6">
        <f t="shared" si="82"/>
        <v>22</v>
      </c>
      <c r="Z29" s="6">
        <f t="shared" si="82"/>
        <v>12</v>
      </c>
      <c r="AA29" s="6">
        <f t="shared" si="82"/>
        <v>13</v>
      </c>
      <c r="AB29" s="6">
        <f t="shared" si="82"/>
        <v>14</v>
      </c>
      <c r="AC29" s="6">
        <f t="shared" si="82"/>
        <v>17</v>
      </c>
    </row>
    <row r="30">
      <c r="A30" s="1" t="str">
        <f>Rushing!A48</f>
        <v>A.Mattison</v>
      </c>
      <c r="B30" s="6" t="str">
        <f>Rushing!B48</f>
        <v>MIN</v>
      </c>
      <c r="C30" s="6">
        <f>Rushing!C48</f>
        <v>11</v>
      </c>
      <c r="D30" s="7">
        <f>Rushing!D48</f>
        <v>0.071</v>
      </c>
      <c r="E30" s="6">
        <f>Rushing!E48</f>
        <v>17</v>
      </c>
      <c r="F30" s="6">
        <f>Rushing!F48</f>
        <v>90</v>
      </c>
      <c r="G30" s="6">
        <f>Rushing!G48</f>
        <v>78</v>
      </c>
      <c r="H30" s="6">
        <f>Rushing!H48</f>
        <v>0</v>
      </c>
      <c r="I30" s="8">
        <f>Rushing!I48</f>
        <v>0</v>
      </c>
      <c r="J30" s="6">
        <f>IF(MATCH($A30, Recv!$A$2:$A$63, 0) &gt;= 0, VLOOKUP($A30, Recv!$A$2:$J$63, 3), 0)</f>
        <v>11</v>
      </c>
      <c r="K30" s="7">
        <f>IF(MATCH($A30, Recv!$A$2:$A$63, 0) &gt;= 0, VLOOKUP($A30, Recv!$A$2:$J$63, 4), 0)</f>
        <v>0.155</v>
      </c>
      <c r="L30" s="6">
        <f>IF(MATCH($A30, Recv!$A$2:$A$63, 0) &gt;= 0, VLOOKUP($A30, Recv!$A$2:$J$63, 5), 0)</f>
        <v>6</v>
      </c>
      <c r="M30" s="6">
        <f>IF(MATCH($A30, Recv!$A$2:$A$63, 0) &gt;= 0, VLOOKUP($A30, Recv!$A$2:$J$63, 6), 0)</f>
        <v>33</v>
      </c>
      <c r="N30" s="6">
        <f>IF(MATCH($A30, Recv!$A$2:$A$63, 0) &gt;= 0, VLOOKUP($A30, Recv!$A$2:$J$63, 7), 0)</f>
        <v>50</v>
      </c>
      <c r="O30" s="6">
        <f>IF(MATCH($A30, Recv!$A$2:$A$63, 0) &gt;= 0, VLOOKUP($A30, Recv!$A$2:$J$63, 8), 0)</f>
        <v>0</v>
      </c>
      <c r="P30" s="9">
        <f>IF(MATCH($A30, Recv!$A$2:$A$63, 0) &gt;= 0, VLOOKUP($A30, Recv!$A$2:$J$63, 9), 0)</f>
        <v>0.83</v>
      </c>
      <c r="Q30" s="8">
        <f>IF(MATCH($A30, Recv!$A$2:$A$63, 0) &gt;= 0, VLOOKUP($A30, Recv!$A$2:$J$63, 10), 0)</f>
        <v>0</v>
      </c>
      <c r="R30" s="6">
        <f t="shared" ref="R30:S30" si="83">IFNA(C30, 0) + IFNA(J30, 0)</f>
        <v>22</v>
      </c>
      <c r="S30" s="6">
        <f t="shared" si="83"/>
        <v>0.226</v>
      </c>
      <c r="T30" s="6">
        <f t="shared" ref="T30:V30" si="84">IFNA(F30, 0) + IFNA(M30, 0)</f>
        <v>123</v>
      </c>
      <c r="U30" s="6">
        <f t="shared" si="84"/>
        <v>128</v>
      </c>
      <c r="V30" s="6">
        <f t="shared" si="84"/>
        <v>0</v>
      </c>
      <c r="W30" s="8">
        <f t="shared" si="6"/>
        <v>0</v>
      </c>
      <c r="X30" s="6">
        <f t="shared" ref="X30:AC30" si="85">RANK(R30,R$3:R$80)</f>
        <v>28</v>
      </c>
      <c r="Y30" s="6">
        <f t="shared" si="85"/>
        <v>20</v>
      </c>
      <c r="Z30" s="6">
        <f t="shared" si="85"/>
        <v>44</v>
      </c>
      <c r="AA30" s="6">
        <f t="shared" si="85"/>
        <v>40</v>
      </c>
      <c r="AB30" s="6">
        <f t="shared" si="85"/>
        <v>45</v>
      </c>
      <c r="AC30" s="6">
        <f t="shared" si="85"/>
        <v>17</v>
      </c>
    </row>
    <row r="31">
      <c r="A31" s="1" t="str">
        <f>Rushing!A25</f>
        <v>Da.Johnson</v>
      </c>
      <c r="B31" s="6" t="str">
        <f>Rushing!B25</f>
        <v>HOU</v>
      </c>
      <c r="C31" s="6">
        <f>Rushing!C25</f>
        <v>11</v>
      </c>
      <c r="D31" s="7">
        <f>Rushing!D25</f>
        <v>-0.013</v>
      </c>
      <c r="E31" s="6">
        <f>Rushing!E25</f>
        <v>35</v>
      </c>
      <c r="F31" s="6">
        <f>Rushing!F25</f>
        <v>134</v>
      </c>
      <c r="G31" s="6">
        <f>Rushing!G25</f>
        <v>141</v>
      </c>
      <c r="H31" s="6">
        <f>Rushing!H25</f>
        <v>2</v>
      </c>
      <c r="I31" s="8">
        <f>Rushing!I25</f>
        <v>0</v>
      </c>
      <c r="J31" s="6">
        <f>IF(MATCH($A31, Recv!$A$2:$A$63, 0) &gt;= 0, VLOOKUP($A31, Recv!$A$2:$J$63, 3), 0)</f>
        <v>10</v>
      </c>
      <c r="K31" s="7">
        <f>IF(MATCH($A31, Recv!$A$2:$A$63, 0) &gt;= 0, VLOOKUP($A31, Recv!$A$2:$J$63, 4), 0)</f>
        <v>0.008</v>
      </c>
      <c r="L31" s="6">
        <f>IF(MATCH($A31, Recv!$A$2:$A$63, 0) &gt;= 0, VLOOKUP($A31, Recv!$A$2:$J$63, 5), 0)</f>
        <v>11</v>
      </c>
      <c r="M31" s="6">
        <f>IF(MATCH($A31, Recv!$A$2:$A$63, 0) &gt;= 0, VLOOKUP($A31, Recv!$A$2:$J$63, 6), 0)</f>
        <v>71</v>
      </c>
      <c r="N31" s="6">
        <f>IF(MATCH($A31, Recv!$A$2:$A$63, 0) &gt;= 0, VLOOKUP($A31, Recv!$A$2:$J$63, 7), 0)</f>
        <v>67</v>
      </c>
      <c r="O31" s="6">
        <f>IF(MATCH($A31, Recv!$A$2:$A$63, 0) &gt;= 0, VLOOKUP($A31, Recv!$A$2:$J$63, 8), 0)</f>
        <v>0</v>
      </c>
      <c r="P31" s="9">
        <f>IF(MATCH($A31, Recv!$A$2:$A$63, 0) &gt;= 0, VLOOKUP($A31, Recv!$A$2:$J$63, 9), 0)</f>
        <v>0.64</v>
      </c>
      <c r="Q31" s="8">
        <f>IF(MATCH($A31, Recv!$A$2:$A$63, 0) &gt;= 0, VLOOKUP($A31, Recv!$A$2:$J$63, 10), 0)</f>
        <v>0</v>
      </c>
      <c r="R31" s="6">
        <f t="shared" ref="R31:S31" si="86">IFNA(C31, 0) + IFNA(J31, 0)</f>
        <v>21</v>
      </c>
      <c r="S31" s="6">
        <f t="shared" si="86"/>
        <v>-0.005</v>
      </c>
      <c r="T31" s="6">
        <f t="shared" ref="T31:V31" si="87">IFNA(F31, 0) + IFNA(M31, 0)</f>
        <v>205</v>
      </c>
      <c r="U31" s="6">
        <f t="shared" si="87"/>
        <v>208</v>
      </c>
      <c r="V31" s="6">
        <f t="shared" si="87"/>
        <v>2</v>
      </c>
      <c r="W31" s="8">
        <f t="shared" si="6"/>
        <v>0</v>
      </c>
      <c r="X31" s="6">
        <f t="shared" ref="X31:AC31" si="88">RANK(R31,R$3:R$80)</f>
        <v>29</v>
      </c>
      <c r="Y31" s="6">
        <f t="shared" si="88"/>
        <v>32</v>
      </c>
      <c r="Z31" s="6">
        <f t="shared" si="88"/>
        <v>27</v>
      </c>
      <c r="AA31" s="6">
        <f t="shared" si="88"/>
        <v>26</v>
      </c>
      <c r="AB31" s="6">
        <f t="shared" si="88"/>
        <v>14</v>
      </c>
      <c r="AC31" s="6">
        <f t="shared" si="88"/>
        <v>17</v>
      </c>
    </row>
    <row r="32">
      <c r="A32" s="1" t="str">
        <f>Rushing!A29</f>
        <v>A.Peterson</v>
      </c>
      <c r="B32" s="6" t="str">
        <f>Rushing!B29</f>
        <v>DET</v>
      </c>
      <c r="C32" s="6">
        <f>Rushing!C29</f>
        <v>2</v>
      </c>
      <c r="D32" s="7">
        <f>Rushing!D29</f>
        <v>-0.073</v>
      </c>
      <c r="E32" s="6">
        <f>Rushing!E29</f>
        <v>43</v>
      </c>
      <c r="F32" s="6">
        <f>Rushing!F29</f>
        <v>209</v>
      </c>
      <c r="G32" s="6">
        <f>Rushing!G29</f>
        <v>152</v>
      </c>
      <c r="H32" s="6">
        <f>Rushing!H29</f>
        <v>0</v>
      </c>
      <c r="I32" s="8">
        <f>Rushing!I29</f>
        <v>0</v>
      </c>
      <c r="J32" s="6">
        <f>IF(MATCH($A32, Recv!$A$2:$A$63, 0) &gt;= 0, VLOOKUP($A32, Recv!$A$2:$J$63, 3), 0)</f>
        <v>16</v>
      </c>
      <c r="K32" s="7">
        <f>IF(MATCH($A32, Recv!$A$2:$A$63, 0) &gt;= 0, VLOOKUP($A32, Recv!$A$2:$J$63, 4), 0)</f>
        <v>0.619</v>
      </c>
      <c r="L32" s="6">
        <f>IF(MATCH($A32, Recv!$A$2:$A$63, 0) &gt;= 0, VLOOKUP($A32, Recv!$A$2:$J$63, 5), 0)</f>
        <v>4</v>
      </c>
      <c r="M32" s="6">
        <f>IF(MATCH($A32, Recv!$A$2:$A$63, 0) &gt;= 0, VLOOKUP($A32, Recv!$A$2:$J$63, 6), 0)</f>
        <v>31</v>
      </c>
      <c r="N32" s="6">
        <f>IF(MATCH($A32, Recv!$A$2:$A$63, 0) &gt;= 0, VLOOKUP($A32, Recv!$A$2:$J$63, 7), 0)</f>
        <v>47</v>
      </c>
      <c r="O32" s="6">
        <f>IF(MATCH($A32, Recv!$A$2:$A$63, 0) &gt;= 0, VLOOKUP($A32, Recv!$A$2:$J$63, 8), 0)</f>
        <v>0</v>
      </c>
      <c r="P32" s="9">
        <f>IF(MATCH($A32, Recv!$A$2:$A$63, 0) &gt;= 0, VLOOKUP($A32, Recv!$A$2:$J$63, 9), 0)</f>
        <v>1</v>
      </c>
      <c r="Q32" s="8">
        <f>IF(MATCH($A32, Recv!$A$2:$A$63, 0) &gt;= 0, VLOOKUP($A32, Recv!$A$2:$J$63, 10), 0)</f>
        <v>0</v>
      </c>
      <c r="R32" s="6">
        <f t="shared" ref="R32:S32" si="89">IFNA(C32, 0) + IFNA(J32, 0)</f>
        <v>18</v>
      </c>
      <c r="S32" s="6">
        <f t="shared" si="89"/>
        <v>0.546</v>
      </c>
      <c r="T32" s="6">
        <f t="shared" ref="T32:V32" si="90">IFNA(F32, 0) + IFNA(M32, 0)</f>
        <v>240</v>
      </c>
      <c r="U32" s="6">
        <f t="shared" si="90"/>
        <v>199</v>
      </c>
      <c r="V32" s="6">
        <f t="shared" si="90"/>
        <v>0</v>
      </c>
      <c r="W32" s="8">
        <f t="shared" si="6"/>
        <v>0</v>
      </c>
      <c r="X32" s="6">
        <f t="shared" ref="X32:AC32" si="91">RANK(R32,R$3:R$80)</f>
        <v>30</v>
      </c>
      <c r="Y32" s="6">
        <f t="shared" si="91"/>
        <v>8</v>
      </c>
      <c r="Z32" s="6">
        <f t="shared" si="91"/>
        <v>20</v>
      </c>
      <c r="AA32" s="6">
        <f t="shared" si="91"/>
        <v>28</v>
      </c>
      <c r="AB32" s="6">
        <f t="shared" si="91"/>
        <v>45</v>
      </c>
      <c r="AC32" s="6">
        <f t="shared" si="91"/>
        <v>17</v>
      </c>
    </row>
    <row r="33">
      <c r="A33" s="1" t="str">
        <f>Rushing!A16</f>
        <v>R.Jones</v>
      </c>
      <c r="B33" s="6" t="str">
        <f>Rushing!B16</f>
        <v>TB</v>
      </c>
      <c r="C33" s="6">
        <f>Rushing!C16</f>
        <v>27</v>
      </c>
      <c r="D33" s="7">
        <f>Rushing!D16</f>
        <v>0.08</v>
      </c>
      <c r="E33" s="6">
        <f>Rushing!E16</f>
        <v>37</v>
      </c>
      <c r="F33" s="6">
        <f>Rushing!F16</f>
        <v>142</v>
      </c>
      <c r="G33" s="6">
        <f>Rushing!G16</f>
        <v>186</v>
      </c>
      <c r="H33" s="6">
        <f>Rushing!H16</f>
        <v>1</v>
      </c>
      <c r="I33" s="8">
        <f>Rushing!I16</f>
        <v>0</v>
      </c>
      <c r="J33" s="6">
        <f>IF(MATCH($A33, Recv!$A$2:$A$63, 0) &gt;= 0, VLOOKUP($A33, Recv!$A$2:$J$63, 3), 0)</f>
        <v>-9</v>
      </c>
      <c r="K33" s="7">
        <f>IF(MATCH($A33, Recv!$A$2:$A$63, 0) &gt;= 0, VLOOKUP($A33, Recv!$A$2:$J$63, 4), 0)</f>
        <v>-0.344</v>
      </c>
      <c r="L33" s="6">
        <f>IF(MATCH($A33, Recv!$A$2:$A$63, 0) &gt;= 0, VLOOKUP($A33, Recv!$A$2:$J$63, 5), 0)</f>
        <v>9</v>
      </c>
      <c r="M33" s="6">
        <f>IF(MATCH($A33, Recv!$A$2:$A$63, 0) &gt;= 0, VLOOKUP($A33, Recv!$A$2:$J$63, 6), 0)</f>
        <v>40</v>
      </c>
      <c r="N33" s="6">
        <f>IF(MATCH($A33, Recv!$A$2:$A$63, 0) &gt;= 0, VLOOKUP($A33, Recv!$A$2:$J$63, 7), 0)</f>
        <v>12</v>
      </c>
      <c r="O33" s="6">
        <f>IF(MATCH($A33, Recv!$A$2:$A$63, 0) &gt;= 0, VLOOKUP($A33, Recv!$A$2:$J$63, 8), 0)</f>
        <v>0</v>
      </c>
      <c r="P33" s="9">
        <f>IF(MATCH($A33, Recv!$A$2:$A$63, 0) &gt;= 0, VLOOKUP($A33, Recv!$A$2:$J$63, 9), 0)</f>
        <v>0.67</v>
      </c>
      <c r="Q33" s="8">
        <f>IF(MATCH($A33, Recv!$A$2:$A$63, 0) &gt;= 0, VLOOKUP($A33, Recv!$A$2:$J$63, 10), 0)</f>
        <v>0</v>
      </c>
      <c r="R33" s="6">
        <f t="shared" ref="R33:S33" si="92">IFNA(C33, 0) + IFNA(J33, 0)</f>
        <v>18</v>
      </c>
      <c r="S33" s="6">
        <f t="shared" si="92"/>
        <v>-0.264</v>
      </c>
      <c r="T33" s="6">
        <f t="shared" ref="T33:V33" si="93">IFNA(F33, 0) + IFNA(M33, 0)</f>
        <v>182</v>
      </c>
      <c r="U33" s="6">
        <f t="shared" si="93"/>
        <v>198</v>
      </c>
      <c r="V33" s="6">
        <f t="shared" si="93"/>
        <v>1</v>
      </c>
      <c r="W33" s="8">
        <f t="shared" si="6"/>
        <v>0</v>
      </c>
      <c r="X33" s="6">
        <f t="shared" ref="X33:AC33" si="94">RANK(R33,R$3:R$80)</f>
        <v>30</v>
      </c>
      <c r="Y33" s="6">
        <f t="shared" si="94"/>
        <v>52</v>
      </c>
      <c r="Z33" s="6">
        <f t="shared" si="94"/>
        <v>30</v>
      </c>
      <c r="AA33" s="6">
        <f t="shared" si="94"/>
        <v>29</v>
      </c>
      <c r="AB33" s="6">
        <f t="shared" si="94"/>
        <v>27</v>
      </c>
      <c r="AC33" s="6">
        <f t="shared" si="94"/>
        <v>17</v>
      </c>
    </row>
    <row r="34">
      <c r="A34" s="1" t="str">
        <f>Rushing!A44</f>
        <v>K.Johnson</v>
      </c>
      <c r="B34" s="6" t="str">
        <f>Rushing!B44</f>
        <v>DET</v>
      </c>
      <c r="C34" s="6">
        <f>Rushing!C44</f>
        <v>17</v>
      </c>
      <c r="D34" s="7">
        <f>Rushing!D44</f>
        <v>0.111</v>
      </c>
      <c r="E34" s="6">
        <f>Rushing!E44</f>
        <v>18</v>
      </c>
      <c r="F34" s="6">
        <f>Rushing!F44</f>
        <v>62</v>
      </c>
      <c r="G34" s="6">
        <f>Rushing!G44</f>
        <v>102</v>
      </c>
      <c r="H34" s="6">
        <f>Rushing!H44</f>
        <v>1</v>
      </c>
      <c r="I34" s="8">
        <f>Rushing!I44</f>
        <v>0</v>
      </c>
      <c r="J34" s="6" t="str">
        <f>IF(MATCH($A34, Recv!$A$2:$A$63, 0) &gt;= 0, VLOOKUP($A34, Recv!$A$2:$J$63, 3), 0)</f>
        <v>#N/A</v>
      </c>
      <c r="K34" s="6" t="str">
        <f>IF(MATCH($A34, Recv!$A$2:$A$63, 0) &gt;= 0, VLOOKUP($A34, Recv!$A$2:$J$63, 4), 0)</f>
        <v>#N/A</v>
      </c>
      <c r="L34" s="6" t="str">
        <f>IF(MATCH($A34, Recv!$A$2:$A$63, 0) &gt;= 0, VLOOKUP($A34, Recv!$A$2:$J$63, 5), 0)</f>
        <v>#N/A</v>
      </c>
      <c r="M34" s="6" t="str">
        <f>IF(MATCH($A34, Recv!$A$2:$A$63, 0) &gt;= 0, VLOOKUP($A34, Recv!$A$2:$J$63, 6), 0)</f>
        <v>#N/A</v>
      </c>
      <c r="N34" s="6" t="str">
        <f>IF(MATCH($A34, Recv!$A$2:$A$63, 0) &gt;= 0, VLOOKUP($A34, Recv!$A$2:$J$63, 7), 0)</f>
        <v>#N/A</v>
      </c>
      <c r="O34" s="6" t="str">
        <f>IF(MATCH($A34, Recv!$A$2:$A$63, 0) &gt;= 0, VLOOKUP($A34, Recv!$A$2:$J$63, 8), 0)</f>
        <v>#N/A</v>
      </c>
      <c r="P34" s="6" t="str">
        <f>IF(MATCH($A34, Recv!$A$2:$A$63, 0) &gt;= 0, VLOOKUP($A34, Recv!$A$2:$J$63, 9), 0)</f>
        <v>#N/A</v>
      </c>
      <c r="Q34" s="8" t="str">
        <f>IF(MATCH($A34, Recv!$A$2:$A$63, 0) &gt;= 0, VLOOKUP($A34, Recv!$A$2:$J$63, 10), 0)</f>
        <v>#N/A</v>
      </c>
      <c r="R34" s="6">
        <f t="shared" ref="R34:S34" si="95">IFNA(C34, 0) + IFNA(J34, 0)</f>
        <v>17</v>
      </c>
      <c r="S34" s="6">
        <f t="shared" si="95"/>
        <v>0.111</v>
      </c>
      <c r="T34" s="6">
        <f t="shared" ref="T34:V34" si="96">IFNA(F34, 0) + IFNA(M34, 0)</f>
        <v>62</v>
      </c>
      <c r="U34" s="6">
        <f t="shared" si="96"/>
        <v>102</v>
      </c>
      <c r="V34" s="6">
        <f t="shared" si="96"/>
        <v>1</v>
      </c>
      <c r="W34" s="8">
        <f t="shared" si="6"/>
        <v>0</v>
      </c>
      <c r="X34" s="6">
        <f t="shared" ref="X34:AC34" si="97">RANK(R34,R$3:R$80)</f>
        <v>32</v>
      </c>
      <c r="Y34" s="6">
        <f t="shared" si="97"/>
        <v>26</v>
      </c>
      <c r="Z34" s="6">
        <f t="shared" si="97"/>
        <v>59</v>
      </c>
      <c r="AA34" s="6">
        <f t="shared" si="97"/>
        <v>45</v>
      </c>
      <c r="AB34" s="6">
        <f t="shared" si="97"/>
        <v>27</v>
      </c>
      <c r="AC34" s="6">
        <f t="shared" si="97"/>
        <v>17</v>
      </c>
    </row>
    <row r="35">
      <c r="A35" s="1" t="str">
        <f>Rushing!A46</f>
        <v>J.Williams</v>
      </c>
      <c r="B35" s="6" t="str">
        <f>Rushing!B46</f>
        <v>GB</v>
      </c>
      <c r="C35" s="6">
        <f>Rushing!C46</f>
        <v>18</v>
      </c>
      <c r="D35" s="7">
        <f>Rushing!D46</f>
        <v>0.081</v>
      </c>
      <c r="E35" s="6">
        <f>Rushing!E46</f>
        <v>21</v>
      </c>
      <c r="F35" s="6">
        <f>Rushing!F46</f>
        <v>98</v>
      </c>
      <c r="G35" s="6">
        <f>Rushing!G46</f>
        <v>121</v>
      </c>
      <c r="H35" s="6">
        <f>Rushing!H46</f>
        <v>0</v>
      </c>
      <c r="I35" s="8">
        <f>Rushing!I46</f>
        <v>0</v>
      </c>
      <c r="J35" s="6">
        <f>IF(MATCH($A35, Recv!$A$2:$A$63, 0) &gt;= 0, VLOOKUP($A35, Recv!$A$2:$J$63, 3), 0)</f>
        <v>-2</v>
      </c>
      <c r="K35" s="7">
        <f>IF(MATCH($A35, Recv!$A$2:$A$63, 0) &gt;= 0, VLOOKUP($A35, Recv!$A$2:$J$63, 4), 0)</f>
        <v>-0.199</v>
      </c>
      <c r="L35" s="6">
        <f>IF(MATCH($A35, Recv!$A$2:$A$63, 0) &gt;= 0, VLOOKUP($A35, Recv!$A$2:$J$63, 5), 0)</f>
        <v>5</v>
      </c>
      <c r="M35" s="6">
        <f>IF(MATCH($A35, Recv!$A$2:$A$63, 0) &gt;= 0, VLOOKUP($A35, Recv!$A$2:$J$63, 6), 0)</f>
        <v>24</v>
      </c>
      <c r="N35" s="6">
        <f>IF(MATCH($A35, Recv!$A$2:$A$63, 0) &gt;= 0, VLOOKUP($A35, Recv!$A$2:$J$63, 7), 0)</f>
        <v>20</v>
      </c>
      <c r="O35" s="6">
        <f>IF(MATCH($A35, Recv!$A$2:$A$63, 0) &gt;= 0, VLOOKUP($A35, Recv!$A$2:$J$63, 8), 0)</f>
        <v>0</v>
      </c>
      <c r="P35" s="9">
        <f>IF(MATCH($A35, Recv!$A$2:$A$63, 0) &gt;= 0, VLOOKUP($A35, Recv!$A$2:$J$63, 9), 0)</f>
        <v>1</v>
      </c>
      <c r="Q35" s="8">
        <f>IF(MATCH($A35, Recv!$A$2:$A$63, 0) &gt;= 0, VLOOKUP($A35, Recv!$A$2:$J$63, 10), 0)</f>
        <v>0</v>
      </c>
      <c r="R35" s="6">
        <f t="shared" ref="R35:S35" si="98">IFNA(C35, 0) + IFNA(J35, 0)</f>
        <v>16</v>
      </c>
      <c r="S35" s="6">
        <f t="shared" si="98"/>
        <v>-0.118</v>
      </c>
      <c r="T35" s="6">
        <f t="shared" ref="T35:V35" si="99">IFNA(F35, 0) + IFNA(M35, 0)</f>
        <v>122</v>
      </c>
      <c r="U35" s="6">
        <f t="shared" si="99"/>
        <v>141</v>
      </c>
      <c r="V35" s="6">
        <f t="shared" si="99"/>
        <v>0</v>
      </c>
      <c r="W35" s="8">
        <f t="shared" si="6"/>
        <v>0</v>
      </c>
      <c r="X35" s="6">
        <f t="shared" ref="X35:AC35" si="100">RANK(R35,R$3:R$80)</f>
        <v>33</v>
      </c>
      <c r="Y35" s="6">
        <f t="shared" si="100"/>
        <v>36</v>
      </c>
      <c r="Z35" s="6">
        <f t="shared" si="100"/>
        <v>45</v>
      </c>
      <c r="AA35" s="6">
        <f t="shared" si="100"/>
        <v>39</v>
      </c>
      <c r="AB35" s="6">
        <f t="shared" si="100"/>
        <v>45</v>
      </c>
      <c r="AC35" s="6">
        <f t="shared" si="100"/>
        <v>17</v>
      </c>
    </row>
    <row r="36">
      <c r="A36" s="1" t="str">
        <f>Rushing!A33</f>
        <v>J.Kelley</v>
      </c>
      <c r="B36" s="6" t="str">
        <f>Rushing!B33</f>
        <v>LAC</v>
      </c>
      <c r="C36" s="6">
        <f>Rushing!C33</f>
        <v>-3</v>
      </c>
      <c r="D36" s="7">
        <f>Rushing!D33</f>
        <v>-0.102</v>
      </c>
      <c r="E36" s="6">
        <f>Rushing!E33</f>
        <v>43</v>
      </c>
      <c r="F36" s="6">
        <f>Rushing!F33</f>
        <v>167</v>
      </c>
      <c r="G36" s="6">
        <f>Rushing!G33</f>
        <v>168</v>
      </c>
      <c r="H36" s="6">
        <f>Rushing!H33</f>
        <v>1</v>
      </c>
      <c r="I36" s="8">
        <f>Rushing!I33</f>
        <v>1</v>
      </c>
      <c r="J36" s="6">
        <f>IF(MATCH($A36, Recv!$A$2:$A$63, 0) &gt;= 0, VLOOKUP($A36, Recv!$A$2:$J$63, 3), 0)</f>
        <v>18</v>
      </c>
      <c r="K36" s="7">
        <f>IF(MATCH($A36, Recv!$A$2:$A$63, 0) &gt;= 0, VLOOKUP($A36, Recv!$A$2:$J$63, 4), 0)</f>
        <v>0.554</v>
      </c>
      <c r="L36" s="6">
        <f>IF(MATCH($A36, Recv!$A$2:$A$63, 0) &gt;= 0, VLOOKUP($A36, Recv!$A$2:$J$63, 5), 0)</f>
        <v>5</v>
      </c>
      <c r="M36" s="6">
        <f>IF(MATCH($A36, Recv!$A$2:$A$63, 0) &gt;= 0, VLOOKUP($A36, Recv!$A$2:$J$63, 6), 0)</f>
        <v>58</v>
      </c>
      <c r="N36" s="6">
        <f>IF(MATCH($A36, Recv!$A$2:$A$63, 0) &gt;= 0, VLOOKUP($A36, Recv!$A$2:$J$63, 7), 0)</f>
        <v>57</v>
      </c>
      <c r="O36" s="6">
        <f>IF(MATCH($A36, Recv!$A$2:$A$63, 0) &gt;= 0, VLOOKUP($A36, Recv!$A$2:$J$63, 8), 0)</f>
        <v>0</v>
      </c>
      <c r="P36" s="9">
        <f>IF(MATCH($A36, Recv!$A$2:$A$63, 0) &gt;= 0, VLOOKUP($A36, Recv!$A$2:$J$63, 9), 0)</f>
        <v>0.8</v>
      </c>
      <c r="Q36" s="8">
        <f>IF(MATCH($A36, Recv!$A$2:$A$63, 0) &gt;= 0, VLOOKUP($A36, Recv!$A$2:$J$63, 10), 0)</f>
        <v>0</v>
      </c>
      <c r="R36" s="6">
        <f t="shared" ref="R36:S36" si="101">IFNA(C36, 0) + IFNA(J36, 0)</f>
        <v>15</v>
      </c>
      <c r="S36" s="6">
        <f t="shared" si="101"/>
        <v>0.452</v>
      </c>
      <c r="T36" s="6">
        <f t="shared" ref="T36:V36" si="102">IFNA(F36, 0) + IFNA(M36, 0)</f>
        <v>225</v>
      </c>
      <c r="U36" s="6">
        <f t="shared" si="102"/>
        <v>225</v>
      </c>
      <c r="V36" s="6">
        <f t="shared" si="102"/>
        <v>1</v>
      </c>
      <c r="W36" s="8">
        <f t="shared" si="6"/>
        <v>1</v>
      </c>
      <c r="X36" s="6">
        <f t="shared" ref="X36:AC36" si="103">RANK(R36,R$3:R$80)</f>
        <v>34</v>
      </c>
      <c r="Y36" s="6">
        <f t="shared" si="103"/>
        <v>10</v>
      </c>
      <c r="Z36" s="6">
        <f t="shared" si="103"/>
        <v>23</v>
      </c>
      <c r="AA36" s="6">
        <f t="shared" si="103"/>
        <v>23</v>
      </c>
      <c r="AB36" s="6">
        <f t="shared" si="103"/>
        <v>27</v>
      </c>
      <c r="AC36" s="6">
        <f t="shared" si="103"/>
        <v>4</v>
      </c>
    </row>
    <row r="37">
      <c r="A37" s="1" t="str">
        <f>Rushing!A47</f>
        <v>C.Hyde</v>
      </c>
      <c r="B37" s="6" t="str">
        <f>Rushing!B47</f>
        <v>SEA</v>
      </c>
      <c r="C37" s="6">
        <f>Rushing!C47</f>
        <v>12</v>
      </c>
      <c r="D37" s="7">
        <f>Rushing!D47</f>
        <v>0.078</v>
      </c>
      <c r="E37" s="6">
        <f>Rushing!E47</f>
        <v>16</v>
      </c>
      <c r="F37" s="6">
        <f>Rushing!F47</f>
        <v>57</v>
      </c>
      <c r="G37" s="6">
        <f>Rushing!G47</f>
        <v>84</v>
      </c>
      <c r="H37" s="6">
        <f>Rushing!H47</f>
        <v>1</v>
      </c>
      <c r="I37" s="8">
        <f>Rushing!I47</f>
        <v>0</v>
      </c>
      <c r="J37" s="6" t="str">
        <f>IF(MATCH($A37, Recv!$A$2:$A$63, 0) &gt;= 0, VLOOKUP($A37, Recv!$A$2:$J$63, 3), 0)</f>
        <v>#N/A</v>
      </c>
      <c r="K37" s="6" t="str">
        <f>IF(MATCH($A37, Recv!$A$2:$A$63, 0) &gt;= 0, VLOOKUP($A37, Recv!$A$2:$J$63, 4), 0)</f>
        <v>#N/A</v>
      </c>
      <c r="L37" s="6" t="str">
        <f>IF(MATCH($A37, Recv!$A$2:$A$63, 0) &gt;= 0, VLOOKUP($A37, Recv!$A$2:$J$63, 5), 0)</f>
        <v>#N/A</v>
      </c>
      <c r="M37" s="6" t="str">
        <f>IF(MATCH($A37, Recv!$A$2:$A$63, 0) &gt;= 0, VLOOKUP($A37, Recv!$A$2:$J$63, 6), 0)</f>
        <v>#N/A</v>
      </c>
      <c r="N37" s="6" t="str">
        <f>IF(MATCH($A37, Recv!$A$2:$A$63, 0) &gt;= 0, VLOOKUP($A37, Recv!$A$2:$J$63, 7), 0)</f>
        <v>#N/A</v>
      </c>
      <c r="O37" s="6" t="str">
        <f>IF(MATCH($A37, Recv!$A$2:$A$63, 0) &gt;= 0, VLOOKUP($A37, Recv!$A$2:$J$63, 8), 0)</f>
        <v>#N/A</v>
      </c>
      <c r="P37" s="6" t="str">
        <f>IF(MATCH($A37, Recv!$A$2:$A$63, 0) &gt;= 0, VLOOKUP($A37, Recv!$A$2:$J$63, 9), 0)</f>
        <v>#N/A</v>
      </c>
      <c r="Q37" s="8" t="str">
        <f>IF(MATCH($A37, Recv!$A$2:$A$63, 0) &gt;= 0, VLOOKUP($A37, Recv!$A$2:$J$63, 10), 0)</f>
        <v>#N/A</v>
      </c>
      <c r="R37" s="6">
        <f t="shared" ref="R37:S37" si="104">IFNA(C37, 0) + IFNA(J37, 0)</f>
        <v>12</v>
      </c>
      <c r="S37" s="6">
        <f t="shared" si="104"/>
        <v>0.078</v>
      </c>
      <c r="T37" s="6">
        <f t="shared" ref="T37:V37" si="105">IFNA(F37, 0) + IFNA(M37, 0)</f>
        <v>57</v>
      </c>
      <c r="U37" s="6">
        <f t="shared" si="105"/>
        <v>84</v>
      </c>
      <c r="V37" s="6">
        <f t="shared" si="105"/>
        <v>1</v>
      </c>
      <c r="W37" s="8">
        <f t="shared" si="6"/>
        <v>0</v>
      </c>
      <c r="X37" s="6">
        <f t="shared" ref="X37:AC37" si="106">RANK(R37,R$3:R$80)</f>
        <v>35</v>
      </c>
      <c r="Y37" s="6">
        <f t="shared" si="106"/>
        <v>27</v>
      </c>
      <c r="Z37" s="6">
        <f t="shared" si="106"/>
        <v>60</v>
      </c>
      <c r="AA37" s="6">
        <f t="shared" si="106"/>
        <v>48</v>
      </c>
      <c r="AB37" s="6">
        <f t="shared" si="106"/>
        <v>27</v>
      </c>
      <c r="AC37" s="6">
        <f t="shared" si="106"/>
        <v>17</v>
      </c>
    </row>
    <row r="38">
      <c r="A38" s="1" t="str">
        <f>Rushing!A76</f>
        <v>M.Davis</v>
      </c>
      <c r="B38" s="6" t="str">
        <f>Rushing!B76</f>
        <v>CAR</v>
      </c>
      <c r="C38" s="6">
        <f>Rushing!C76</f>
        <v>-24</v>
      </c>
      <c r="D38" s="7">
        <f>Rushing!D76</f>
        <v>-0.503</v>
      </c>
      <c r="E38" s="6">
        <f>Rushing!E76</f>
        <v>14</v>
      </c>
      <c r="F38" s="6">
        <f>Rushing!F76</f>
        <v>47</v>
      </c>
      <c r="G38" s="6">
        <f>Rushing!G76</f>
        <v>11</v>
      </c>
      <c r="H38" s="6">
        <f>Rushing!H76</f>
        <v>0</v>
      </c>
      <c r="I38" s="8">
        <f>Rushing!I76</f>
        <v>0</v>
      </c>
      <c r="J38" s="6">
        <f>IF(MATCH($A38, Recv!$A$2:$A$63, 0) &gt;= 0, VLOOKUP($A38, Recv!$A$2:$J$63, 3), 0)</f>
        <v>36</v>
      </c>
      <c r="K38" s="7">
        <f>IF(MATCH($A38, Recv!$A$2:$A$63, 0) &gt;= 0, VLOOKUP($A38, Recv!$A$2:$J$63, 4), 0)</f>
        <v>0.267</v>
      </c>
      <c r="L38" s="6">
        <f>IF(MATCH($A38, Recv!$A$2:$A$63, 0) &gt;= 0, VLOOKUP($A38, Recv!$A$2:$J$63, 5), 0)</f>
        <v>17</v>
      </c>
      <c r="M38" s="6">
        <f>IF(MATCH($A38, Recv!$A$2:$A$63, 0) &gt;= 0, VLOOKUP($A38, Recv!$A$2:$J$63, 6), 0)</f>
        <v>119</v>
      </c>
      <c r="N38" s="6">
        <f>IF(MATCH($A38, Recv!$A$2:$A$63, 0) &gt;= 0, VLOOKUP($A38, Recv!$A$2:$J$63, 7), 0)</f>
        <v>137</v>
      </c>
      <c r="O38" s="6">
        <f>IF(MATCH($A38, Recv!$A$2:$A$63, 0) &gt;= 0, VLOOKUP($A38, Recv!$A$2:$J$63, 8), 0)</f>
        <v>1</v>
      </c>
      <c r="P38" s="9">
        <f>IF(MATCH($A38, Recv!$A$2:$A$63, 0) &gt;= 0, VLOOKUP($A38, Recv!$A$2:$J$63, 9), 0)</f>
        <v>0.94</v>
      </c>
      <c r="Q38" s="8">
        <f>IF(MATCH($A38, Recv!$A$2:$A$63, 0) &gt;= 0, VLOOKUP($A38, Recv!$A$2:$J$63, 10), 0)</f>
        <v>0</v>
      </c>
      <c r="R38" s="6">
        <f t="shared" ref="R38:S38" si="107">IFNA(C38, 0) + IFNA(J38, 0)</f>
        <v>12</v>
      </c>
      <c r="S38" s="6">
        <f t="shared" si="107"/>
        <v>-0.236</v>
      </c>
      <c r="T38" s="6">
        <f t="shared" ref="T38:V38" si="108">IFNA(F38, 0) + IFNA(M38, 0)</f>
        <v>166</v>
      </c>
      <c r="U38" s="6">
        <f t="shared" si="108"/>
        <v>148</v>
      </c>
      <c r="V38" s="6">
        <f t="shared" si="108"/>
        <v>1</v>
      </c>
      <c r="W38" s="8">
        <f t="shared" si="6"/>
        <v>0</v>
      </c>
      <c r="X38" s="6">
        <f t="shared" ref="X38:AC38" si="109">RANK(R38,R$3:R$80)</f>
        <v>35</v>
      </c>
      <c r="Y38" s="6">
        <f t="shared" si="109"/>
        <v>49</v>
      </c>
      <c r="Z38" s="6">
        <f t="shared" si="109"/>
        <v>34</v>
      </c>
      <c r="AA38" s="6">
        <f t="shared" si="109"/>
        <v>35</v>
      </c>
      <c r="AB38" s="6">
        <f t="shared" si="109"/>
        <v>27</v>
      </c>
      <c r="AC38" s="6">
        <f t="shared" si="109"/>
        <v>17</v>
      </c>
    </row>
    <row r="39">
      <c r="A39" s="1" t="str">
        <f>Rushing!A57</f>
        <v>D.Booker</v>
      </c>
      <c r="B39" s="6" t="str">
        <f>Rushing!B57</f>
        <v>LV</v>
      </c>
      <c r="C39" s="6">
        <f>Rushing!C57</f>
        <v>-1</v>
      </c>
      <c r="D39" s="7">
        <f>Rushing!D57</f>
        <v>-0.119</v>
      </c>
      <c r="E39" s="6">
        <f>Rushing!E57</f>
        <v>10</v>
      </c>
      <c r="F39" s="6">
        <f>Rushing!F57</f>
        <v>59</v>
      </c>
      <c r="G39" s="6">
        <f>Rushing!G57</f>
        <v>30</v>
      </c>
      <c r="H39" s="6">
        <f>Rushing!H57</f>
        <v>0</v>
      </c>
      <c r="I39" s="8">
        <f>Rushing!I57</f>
        <v>1</v>
      </c>
      <c r="J39" s="6">
        <f>IF(MATCH($A39, Recv!$A$2:$A$63, 0) &gt;= 0, VLOOKUP($A39, Recv!$A$2:$J$63, 3), 0)</f>
        <v>11</v>
      </c>
      <c r="K39" s="7">
        <f>IF(MATCH($A39, Recv!$A$2:$A$63, 0) &gt;= 0, VLOOKUP($A39, Recv!$A$2:$J$63, 4), 0)</f>
        <v>0.337</v>
      </c>
      <c r="L39" s="6">
        <f>IF(MATCH($A39, Recv!$A$2:$A$63, 0) &gt;= 0, VLOOKUP($A39, Recv!$A$2:$J$63, 5), 0)</f>
        <v>4</v>
      </c>
      <c r="M39" s="6">
        <f>IF(MATCH($A39, Recv!$A$2:$A$63, 0) &gt;= 0, VLOOKUP($A39, Recv!$A$2:$J$63, 6), 0)</f>
        <v>29</v>
      </c>
      <c r="N39" s="6">
        <f>IF(MATCH($A39, Recv!$A$2:$A$63, 0) &gt;= 0, VLOOKUP($A39, Recv!$A$2:$J$63, 7), 0)</f>
        <v>39</v>
      </c>
      <c r="O39" s="6">
        <f>IF(MATCH($A39, Recv!$A$2:$A$63, 0) &gt;= 0, VLOOKUP($A39, Recv!$A$2:$J$63, 8), 0)</f>
        <v>0</v>
      </c>
      <c r="P39" s="9">
        <f>IF(MATCH($A39, Recv!$A$2:$A$63, 0) &gt;= 0, VLOOKUP($A39, Recv!$A$2:$J$63, 9), 0)</f>
        <v>1</v>
      </c>
      <c r="Q39" s="8">
        <f>IF(MATCH($A39, Recv!$A$2:$A$63, 0) &gt;= 0, VLOOKUP($A39, Recv!$A$2:$J$63, 10), 0)</f>
        <v>0</v>
      </c>
      <c r="R39" s="6">
        <f t="shared" ref="R39:S39" si="110">IFNA(C39, 0) + IFNA(J39, 0)</f>
        <v>10</v>
      </c>
      <c r="S39" s="6">
        <f t="shared" si="110"/>
        <v>0.218</v>
      </c>
      <c r="T39" s="6">
        <f t="shared" ref="T39:V39" si="111">IFNA(F39, 0) + IFNA(M39, 0)</f>
        <v>88</v>
      </c>
      <c r="U39" s="6">
        <f t="shared" si="111"/>
        <v>69</v>
      </c>
      <c r="V39" s="6">
        <f t="shared" si="111"/>
        <v>0</v>
      </c>
      <c r="W39" s="8">
        <f t="shared" si="6"/>
        <v>1</v>
      </c>
      <c r="X39" s="6">
        <f t="shared" ref="X39:AC39" si="112">RANK(R39,R$3:R$80)</f>
        <v>37</v>
      </c>
      <c r="Y39" s="6">
        <f t="shared" si="112"/>
        <v>21</v>
      </c>
      <c r="Z39" s="6">
        <f t="shared" si="112"/>
        <v>52</v>
      </c>
      <c r="AA39" s="6">
        <f t="shared" si="112"/>
        <v>52</v>
      </c>
      <c r="AB39" s="6">
        <f t="shared" si="112"/>
        <v>45</v>
      </c>
      <c r="AC39" s="6">
        <f t="shared" si="112"/>
        <v>4</v>
      </c>
    </row>
    <row r="40">
      <c r="A40" s="1" t="str">
        <f>Rushing!A41</f>
        <v>A.McFarland</v>
      </c>
      <c r="B40" s="6" t="str">
        <f>Rushing!B41</f>
        <v>PIT</v>
      </c>
      <c r="C40" s="6">
        <f>Rushing!C41</f>
        <v>9</v>
      </c>
      <c r="D40" s="7">
        <f>Rushing!D41</f>
        <v>0.31</v>
      </c>
      <c r="E40" s="6">
        <f>Rushing!E41</f>
        <v>6</v>
      </c>
      <c r="F40" s="6">
        <f>Rushing!F41</f>
        <v>42</v>
      </c>
      <c r="G40" s="6">
        <f>Rushing!G41</f>
        <v>35</v>
      </c>
      <c r="H40" s="6">
        <f>Rushing!H41</f>
        <v>0</v>
      </c>
      <c r="I40" s="8">
        <f>Rushing!I41</f>
        <v>0</v>
      </c>
      <c r="J40" s="6" t="str">
        <f>IF(MATCH($A40, Recv!$A$2:$A$63, 0) &gt;= 0, VLOOKUP($A40, Recv!$A$2:$J$63, 3), 0)</f>
        <v>#N/A</v>
      </c>
      <c r="K40" s="6" t="str">
        <f>IF(MATCH($A40, Recv!$A$2:$A$63, 0) &gt;= 0, VLOOKUP($A40, Recv!$A$2:$J$63, 4), 0)</f>
        <v>#N/A</v>
      </c>
      <c r="L40" s="6" t="str">
        <f>IF(MATCH($A40, Recv!$A$2:$A$63, 0) &gt;= 0, VLOOKUP($A40, Recv!$A$2:$J$63, 5), 0)</f>
        <v>#N/A</v>
      </c>
      <c r="M40" s="6" t="str">
        <f>IF(MATCH($A40, Recv!$A$2:$A$63, 0) &gt;= 0, VLOOKUP($A40, Recv!$A$2:$J$63, 6), 0)</f>
        <v>#N/A</v>
      </c>
      <c r="N40" s="6" t="str">
        <f>IF(MATCH($A40, Recv!$A$2:$A$63, 0) &gt;= 0, VLOOKUP($A40, Recv!$A$2:$J$63, 7), 0)</f>
        <v>#N/A</v>
      </c>
      <c r="O40" s="6" t="str">
        <f>IF(MATCH($A40, Recv!$A$2:$A$63, 0) &gt;= 0, VLOOKUP($A40, Recv!$A$2:$J$63, 8), 0)</f>
        <v>#N/A</v>
      </c>
      <c r="P40" s="6" t="str">
        <f>IF(MATCH($A40, Recv!$A$2:$A$63, 0) &gt;= 0, VLOOKUP($A40, Recv!$A$2:$J$63, 9), 0)</f>
        <v>#N/A</v>
      </c>
      <c r="Q40" s="8" t="str">
        <f>IF(MATCH($A40, Recv!$A$2:$A$63, 0) &gt;= 0, VLOOKUP($A40, Recv!$A$2:$J$63, 10), 0)</f>
        <v>#N/A</v>
      </c>
      <c r="R40" s="6">
        <f t="shared" ref="R40:S40" si="113">IFNA(C40, 0) + IFNA(J40, 0)</f>
        <v>9</v>
      </c>
      <c r="S40" s="6">
        <f t="shared" si="113"/>
        <v>0.31</v>
      </c>
      <c r="T40" s="6">
        <f t="shared" ref="T40:V40" si="114">IFNA(F40, 0) + IFNA(M40, 0)</f>
        <v>42</v>
      </c>
      <c r="U40" s="6">
        <f t="shared" si="114"/>
        <v>35</v>
      </c>
      <c r="V40" s="6">
        <f t="shared" si="114"/>
        <v>0</v>
      </c>
      <c r="W40" s="8">
        <f t="shared" si="6"/>
        <v>0</v>
      </c>
      <c r="X40" s="6">
        <f t="shared" ref="X40:AC40" si="115">RANK(R40,R$3:R$80)</f>
        <v>38</v>
      </c>
      <c r="Y40" s="6">
        <f t="shared" si="115"/>
        <v>15</v>
      </c>
      <c r="Z40" s="6">
        <f t="shared" si="115"/>
        <v>63</v>
      </c>
      <c r="AA40" s="6">
        <f t="shared" si="115"/>
        <v>62</v>
      </c>
      <c r="AB40" s="6">
        <f t="shared" si="115"/>
        <v>45</v>
      </c>
      <c r="AC40" s="6">
        <f t="shared" si="115"/>
        <v>17</v>
      </c>
    </row>
    <row r="41">
      <c r="A41" s="1" t="str">
        <f>Rushing!A26</f>
        <v>M.Gaskin</v>
      </c>
      <c r="B41" s="6" t="str">
        <f>Rushing!B26</f>
        <v>MIA</v>
      </c>
      <c r="C41" s="6">
        <f>Rushing!C26</f>
        <v>8</v>
      </c>
      <c r="D41" s="7">
        <f>Rushing!D26</f>
        <v>-0.039</v>
      </c>
      <c r="E41" s="6">
        <f>Rushing!E26</f>
        <v>38</v>
      </c>
      <c r="F41" s="6">
        <f>Rushing!F26</f>
        <v>152</v>
      </c>
      <c r="G41" s="6">
        <f>Rushing!G26</f>
        <v>157</v>
      </c>
      <c r="H41" s="6">
        <f>Rushing!H26</f>
        <v>0</v>
      </c>
      <c r="I41" s="8">
        <f>Rushing!I26</f>
        <v>0</v>
      </c>
      <c r="J41" s="6">
        <f>IF(MATCH($A41, Recv!$A$2:$A$63, 0) &gt;= 0, VLOOKUP($A41, Recv!$A$2:$J$63, 3), 0)</f>
        <v>1</v>
      </c>
      <c r="K41" s="7">
        <f>IF(MATCH($A41, Recv!$A$2:$A$63, 0) &gt;= 0, VLOOKUP($A41, Recv!$A$2:$J$63, 4), 0)</f>
        <v>-0.123</v>
      </c>
      <c r="L41" s="6">
        <f>IF(MATCH($A41, Recv!$A$2:$A$63, 0) &gt;= 0, VLOOKUP($A41, Recv!$A$2:$J$63, 5), 0)</f>
        <v>16</v>
      </c>
      <c r="M41" s="6">
        <f>IF(MATCH($A41, Recv!$A$2:$A$63, 0) &gt;= 0, VLOOKUP($A41, Recv!$A$2:$J$63, 6), 0)</f>
        <v>91</v>
      </c>
      <c r="N41" s="6">
        <f>IF(MATCH($A41, Recv!$A$2:$A$63, 0) &gt;= 0, VLOOKUP($A41, Recv!$A$2:$J$63, 7), 0)</f>
        <v>69</v>
      </c>
      <c r="O41" s="6">
        <f>IF(MATCH($A41, Recv!$A$2:$A$63, 0) &gt;= 0, VLOOKUP($A41, Recv!$A$2:$J$63, 8), 0)</f>
        <v>0</v>
      </c>
      <c r="P41" s="9">
        <f>IF(MATCH($A41, Recv!$A$2:$A$63, 0) &gt;= 0, VLOOKUP($A41, Recv!$A$2:$J$63, 9), 0)</f>
        <v>0.94</v>
      </c>
      <c r="Q41" s="8">
        <f>IF(MATCH($A41, Recv!$A$2:$A$63, 0) &gt;= 0, VLOOKUP($A41, Recv!$A$2:$J$63, 10), 0)</f>
        <v>0</v>
      </c>
      <c r="R41" s="6">
        <f t="shared" ref="R41:S41" si="116">IFNA(C41, 0) + IFNA(J41, 0)</f>
        <v>9</v>
      </c>
      <c r="S41" s="6">
        <f t="shared" si="116"/>
        <v>-0.162</v>
      </c>
      <c r="T41" s="6">
        <f t="shared" ref="T41:V41" si="117">IFNA(F41, 0) + IFNA(M41, 0)</f>
        <v>243</v>
      </c>
      <c r="U41" s="6">
        <f t="shared" si="117"/>
        <v>226</v>
      </c>
      <c r="V41" s="6">
        <f t="shared" si="117"/>
        <v>0</v>
      </c>
      <c r="W41" s="8">
        <f t="shared" si="6"/>
        <v>0</v>
      </c>
      <c r="X41" s="6">
        <f t="shared" ref="X41:AC41" si="118">RANK(R41,R$3:R$80)</f>
        <v>38</v>
      </c>
      <c r="Y41" s="6">
        <f t="shared" si="118"/>
        <v>41</v>
      </c>
      <c r="Z41" s="6">
        <f t="shared" si="118"/>
        <v>19</v>
      </c>
      <c r="AA41" s="6">
        <f t="shared" si="118"/>
        <v>22</v>
      </c>
      <c r="AB41" s="6">
        <f t="shared" si="118"/>
        <v>45</v>
      </c>
      <c r="AC41" s="6">
        <f t="shared" si="118"/>
        <v>17</v>
      </c>
    </row>
    <row r="42">
      <c r="A42" s="1" t="str">
        <f>Rushing!A9</f>
        <v>M.Sanders</v>
      </c>
      <c r="B42" s="6" t="str">
        <f>Rushing!B9</f>
        <v>PHI</v>
      </c>
      <c r="C42" s="6">
        <f>Rushing!C9</f>
        <v>46</v>
      </c>
      <c r="D42" s="7">
        <f>Rushing!D9</f>
        <v>0.189</v>
      </c>
      <c r="E42" s="6">
        <f>Rushing!E9</f>
        <v>38</v>
      </c>
      <c r="F42" s="6">
        <f>Rushing!F9</f>
        <v>190</v>
      </c>
      <c r="G42" s="6">
        <f>Rushing!G9</f>
        <v>221</v>
      </c>
      <c r="H42" s="6">
        <f>Rushing!H9</f>
        <v>1</v>
      </c>
      <c r="I42" s="8">
        <f>Rushing!I9</f>
        <v>1</v>
      </c>
      <c r="J42" s="6">
        <f>IF(MATCH($A42, Recv!$A$2:$A$63, 0) &gt;= 0, VLOOKUP($A42, Recv!$A$2:$J$63, 3), 0)</f>
        <v>-38</v>
      </c>
      <c r="K42" s="7">
        <f>IF(MATCH($A42, Recv!$A$2:$A$63, 0) &gt;= 0, VLOOKUP($A42, Recv!$A$2:$J$63, 4), 0)</f>
        <v>-0.61</v>
      </c>
      <c r="L42" s="6">
        <f>IF(MATCH($A42, Recv!$A$2:$A$63, 0) &gt;= 0, VLOOKUP($A42, Recv!$A$2:$J$63, 5), 0)</f>
        <v>15</v>
      </c>
      <c r="M42" s="6">
        <f>IF(MATCH($A42, Recv!$A$2:$A$63, 0) &gt;= 0, VLOOKUP($A42, Recv!$A$2:$J$63, 6), 0)</f>
        <v>48</v>
      </c>
      <c r="N42" s="6">
        <f>IF(MATCH($A42, Recv!$A$2:$A$63, 0) &gt;= 0, VLOOKUP($A42, Recv!$A$2:$J$63, 7), 0)</f>
        <v>-21</v>
      </c>
      <c r="O42" s="6">
        <f>IF(MATCH($A42, Recv!$A$2:$A$63, 0) &gt;= 0, VLOOKUP($A42, Recv!$A$2:$J$63, 8), 0)</f>
        <v>0</v>
      </c>
      <c r="P42" s="9">
        <f>IF(MATCH($A42, Recv!$A$2:$A$63, 0) &gt;= 0, VLOOKUP($A42, Recv!$A$2:$J$63, 9), 0)</f>
        <v>0.47</v>
      </c>
      <c r="Q42" s="8">
        <f>IF(MATCH($A42, Recv!$A$2:$A$63, 0) &gt;= 0, VLOOKUP($A42, Recv!$A$2:$J$63, 10), 0)</f>
        <v>0</v>
      </c>
      <c r="R42" s="6">
        <f t="shared" ref="R42:S42" si="119">IFNA(C42, 0) + IFNA(J42, 0)</f>
        <v>8</v>
      </c>
      <c r="S42" s="6">
        <f t="shared" si="119"/>
        <v>-0.421</v>
      </c>
      <c r="T42" s="6">
        <f t="shared" ref="T42:V42" si="120">IFNA(F42, 0) + IFNA(M42, 0)</f>
        <v>238</v>
      </c>
      <c r="U42" s="6">
        <f t="shared" si="120"/>
        <v>200</v>
      </c>
      <c r="V42" s="6">
        <f t="shared" si="120"/>
        <v>1</v>
      </c>
      <c r="W42" s="8">
        <f t="shared" si="6"/>
        <v>1</v>
      </c>
      <c r="X42" s="6">
        <f t="shared" ref="X42:AC42" si="121">RANK(R42,R$3:R$80)</f>
        <v>40</v>
      </c>
      <c r="Y42" s="6">
        <f t="shared" si="121"/>
        <v>67</v>
      </c>
      <c r="Z42" s="6">
        <f t="shared" si="121"/>
        <v>22</v>
      </c>
      <c r="AA42" s="6">
        <f t="shared" si="121"/>
        <v>27</v>
      </c>
      <c r="AB42" s="6">
        <f t="shared" si="121"/>
        <v>27</v>
      </c>
      <c r="AC42" s="6">
        <f t="shared" si="121"/>
        <v>4</v>
      </c>
    </row>
    <row r="43">
      <c r="A43" s="1" t="str">
        <f>Rushing!A45</f>
        <v>B.Hill</v>
      </c>
      <c r="B43" s="6" t="str">
        <f>Rushing!B45</f>
        <v>ATL</v>
      </c>
      <c r="C43" s="6">
        <f>Rushing!C45</f>
        <v>12</v>
      </c>
      <c r="D43" s="7">
        <f>Rushing!D45</f>
        <v>0.105</v>
      </c>
      <c r="E43" s="6">
        <f>Rushing!E45</f>
        <v>15</v>
      </c>
      <c r="F43" s="6">
        <f>Rushing!F45</f>
        <v>84</v>
      </c>
      <c r="G43" s="6">
        <f>Rushing!G45</f>
        <v>72</v>
      </c>
      <c r="H43" s="6">
        <f>Rushing!H45</f>
        <v>1</v>
      </c>
      <c r="I43" s="8">
        <f>Rushing!I45</f>
        <v>0</v>
      </c>
      <c r="J43" s="6">
        <f>IF(MATCH($A43, Recv!$A$2:$A$63, 0) &gt;= 0, VLOOKUP($A43, Recv!$A$2:$J$63, 3), 0)</f>
        <v>-5</v>
      </c>
      <c r="K43" s="7">
        <f>IF(MATCH($A43, Recv!$A$2:$A$63, 0) &gt;= 0, VLOOKUP($A43, Recv!$A$2:$J$63, 4), 0)</f>
        <v>-0.27</v>
      </c>
      <c r="L43" s="6">
        <f>IF(MATCH($A43, Recv!$A$2:$A$63, 0) &gt;= 0, VLOOKUP($A43, Recv!$A$2:$J$63, 5), 0)</f>
        <v>7</v>
      </c>
      <c r="M43" s="6">
        <f>IF(MATCH($A43, Recv!$A$2:$A$63, 0) &gt;= 0, VLOOKUP($A43, Recv!$A$2:$J$63, 6), 0)</f>
        <v>41</v>
      </c>
      <c r="N43" s="6">
        <f>IF(MATCH($A43, Recv!$A$2:$A$63, 0) &gt;= 0, VLOOKUP($A43, Recv!$A$2:$J$63, 7), 0)</f>
        <v>18</v>
      </c>
      <c r="O43" s="6">
        <f>IF(MATCH($A43, Recv!$A$2:$A$63, 0) &gt;= 0, VLOOKUP($A43, Recv!$A$2:$J$63, 8), 0)</f>
        <v>0</v>
      </c>
      <c r="P43" s="9">
        <f>IF(MATCH($A43, Recv!$A$2:$A$63, 0) &gt;= 0, VLOOKUP($A43, Recv!$A$2:$J$63, 9), 0)</f>
        <v>0.71</v>
      </c>
      <c r="Q43" s="8">
        <f>IF(MATCH($A43, Recv!$A$2:$A$63, 0) &gt;= 0, VLOOKUP($A43, Recv!$A$2:$J$63, 10), 0)</f>
        <v>0</v>
      </c>
      <c r="R43" s="6">
        <f t="shared" ref="R43:S43" si="122">IFNA(C43, 0) + IFNA(J43, 0)</f>
        <v>7</v>
      </c>
      <c r="S43" s="6">
        <f t="shared" si="122"/>
        <v>-0.165</v>
      </c>
      <c r="T43" s="6">
        <f t="shared" ref="T43:V43" si="123">IFNA(F43, 0) + IFNA(M43, 0)</f>
        <v>125</v>
      </c>
      <c r="U43" s="6">
        <f t="shared" si="123"/>
        <v>90</v>
      </c>
      <c r="V43" s="6">
        <f t="shared" si="123"/>
        <v>1</v>
      </c>
      <c r="W43" s="8">
        <f t="shared" si="6"/>
        <v>0</v>
      </c>
      <c r="X43" s="6">
        <f t="shared" ref="X43:AC43" si="124">RANK(R43,R$3:R$80)</f>
        <v>41</v>
      </c>
      <c r="Y43" s="6">
        <f t="shared" si="124"/>
        <v>42</v>
      </c>
      <c r="Z43" s="6">
        <f t="shared" si="124"/>
        <v>43</v>
      </c>
      <c r="AA43" s="6">
        <f t="shared" si="124"/>
        <v>46</v>
      </c>
      <c r="AB43" s="6">
        <f t="shared" si="124"/>
        <v>27</v>
      </c>
      <c r="AC43" s="6">
        <f t="shared" si="124"/>
        <v>17</v>
      </c>
    </row>
    <row r="44">
      <c r="A44" s="1" t="str">
        <f>Rushing!A19</f>
        <v>M.Ingram</v>
      </c>
      <c r="B44" s="6" t="str">
        <f>Rushing!B19</f>
        <v>BAL</v>
      </c>
      <c r="C44" s="6">
        <f>Rushing!C19</f>
        <v>15</v>
      </c>
      <c r="D44" s="7">
        <f>Rushing!D19</f>
        <v>0.057</v>
      </c>
      <c r="E44" s="6">
        <f>Rushing!E19</f>
        <v>26</v>
      </c>
      <c r="F44" s="6">
        <f>Rushing!F19</f>
        <v>114</v>
      </c>
      <c r="G44" s="6">
        <f>Rushing!G19</f>
        <v>117</v>
      </c>
      <c r="H44" s="6">
        <f>Rushing!H19</f>
        <v>1</v>
      </c>
      <c r="I44" s="8">
        <f>Rushing!I19</f>
        <v>0</v>
      </c>
      <c r="J44" s="6">
        <f>IF(MATCH($A44, Recv!$A$2:$A$63, 0) &gt;= 0, VLOOKUP($A44, Recv!$A$2:$J$63, 3), 0)</f>
        <v>-8</v>
      </c>
      <c r="K44" s="7">
        <f>IF(MATCH($A44, Recv!$A$2:$A$63, 0) &gt;= 0, VLOOKUP($A44, Recv!$A$2:$J$63, 4), 0)</f>
        <v>-0.485</v>
      </c>
      <c r="L44" s="6">
        <f>IF(MATCH($A44, Recv!$A$2:$A$63, 0) &gt;= 0, VLOOKUP($A44, Recv!$A$2:$J$63, 5), 0)</f>
        <v>4</v>
      </c>
      <c r="M44" s="6">
        <f>IF(MATCH($A44, Recv!$A$2:$A$63, 0) &gt;= 0, VLOOKUP($A44, Recv!$A$2:$J$63, 6), 0)</f>
        <v>22</v>
      </c>
      <c r="N44" s="6">
        <f>IF(MATCH($A44, Recv!$A$2:$A$63, 0) &gt;= 0, VLOOKUP($A44, Recv!$A$2:$J$63, 7), 0)</f>
        <v>0</v>
      </c>
      <c r="O44" s="6">
        <f>IF(MATCH($A44, Recv!$A$2:$A$63, 0) &gt;= 0, VLOOKUP($A44, Recv!$A$2:$J$63, 8), 0)</f>
        <v>0</v>
      </c>
      <c r="P44" s="9">
        <f>IF(MATCH($A44, Recv!$A$2:$A$63, 0) &gt;= 0, VLOOKUP($A44, Recv!$A$2:$J$63, 9), 0)</f>
        <v>0.5</v>
      </c>
      <c r="Q44" s="8">
        <f>IF(MATCH($A44, Recv!$A$2:$A$63, 0) &gt;= 0, VLOOKUP($A44, Recv!$A$2:$J$63, 10), 0)</f>
        <v>0</v>
      </c>
      <c r="R44" s="6">
        <f t="shared" ref="R44:S44" si="125">IFNA(C44, 0) + IFNA(J44, 0)</f>
        <v>7</v>
      </c>
      <c r="S44" s="6">
        <f t="shared" si="125"/>
        <v>-0.428</v>
      </c>
      <c r="T44" s="6">
        <f t="shared" ref="T44:V44" si="126">IFNA(F44, 0) + IFNA(M44, 0)</f>
        <v>136</v>
      </c>
      <c r="U44" s="6">
        <f t="shared" si="126"/>
        <v>117</v>
      </c>
      <c r="V44" s="6">
        <f t="shared" si="126"/>
        <v>1</v>
      </c>
      <c r="W44" s="8">
        <f t="shared" si="6"/>
        <v>0</v>
      </c>
      <c r="X44" s="6">
        <f t="shared" ref="X44:AC44" si="127">RANK(R44,R$3:R$80)</f>
        <v>41</v>
      </c>
      <c r="Y44" s="6">
        <f t="shared" si="127"/>
        <v>69</v>
      </c>
      <c r="Z44" s="6">
        <f t="shared" si="127"/>
        <v>40</v>
      </c>
      <c r="AA44" s="6">
        <f t="shared" si="127"/>
        <v>41</v>
      </c>
      <c r="AB44" s="6">
        <f t="shared" si="127"/>
        <v>27</v>
      </c>
      <c r="AC44" s="6">
        <f t="shared" si="127"/>
        <v>17</v>
      </c>
    </row>
    <row r="45">
      <c r="A45" s="1" t="str">
        <f>Rushing!A49</f>
        <v>J.White</v>
      </c>
      <c r="B45" s="6" t="str">
        <f>Rushing!B49</f>
        <v>NE</v>
      </c>
      <c r="C45" s="6">
        <f>Rushing!C49</f>
        <v>3</v>
      </c>
      <c r="D45" s="7">
        <f>Rushing!D49</f>
        <v>0.058</v>
      </c>
      <c r="E45" s="6">
        <f>Rushing!E49</f>
        <v>5</v>
      </c>
      <c r="F45" s="6">
        <f>Rushing!F49</f>
        <v>22</v>
      </c>
      <c r="G45" s="6">
        <f>Rushing!G49</f>
        <v>21</v>
      </c>
      <c r="H45" s="6">
        <f>Rushing!H49</f>
        <v>0</v>
      </c>
      <c r="I45" s="8">
        <f>Rushing!I49</f>
        <v>0</v>
      </c>
      <c r="J45" s="6" t="str">
        <f>IF(MATCH($A45, Recv!$A$2:$A$63, 0) &gt;= 0, VLOOKUP($A45, Recv!$A$2:$J$63, 3), 0)</f>
        <v>#N/A</v>
      </c>
      <c r="K45" s="6" t="str">
        <f>IF(MATCH($A45, Recv!$A$2:$A$63, 0) &gt;= 0, VLOOKUP($A45, Recv!$A$2:$J$63, 4), 0)</f>
        <v>#N/A</v>
      </c>
      <c r="L45" s="6" t="str">
        <f>IF(MATCH($A45, Recv!$A$2:$A$63, 0) &gt;= 0, VLOOKUP($A45, Recv!$A$2:$J$63, 5), 0)</f>
        <v>#N/A</v>
      </c>
      <c r="M45" s="6" t="str">
        <f>IF(MATCH($A45, Recv!$A$2:$A$63, 0) &gt;= 0, VLOOKUP($A45, Recv!$A$2:$J$63, 6), 0)</f>
        <v>#N/A</v>
      </c>
      <c r="N45" s="6" t="str">
        <f>IF(MATCH($A45, Recv!$A$2:$A$63, 0) &gt;= 0, VLOOKUP($A45, Recv!$A$2:$J$63, 7), 0)</f>
        <v>#N/A</v>
      </c>
      <c r="O45" s="6" t="str">
        <f>IF(MATCH($A45, Recv!$A$2:$A$63, 0) &gt;= 0, VLOOKUP($A45, Recv!$A$2:$J$63, 8), 0)</f>
        <v>#N/A</v>
      </c>
      <c r="P45" s="6" t="str">
        <f>IF(MATCH($A45, Recv!$A$2:$A$63, 0) &gt;= 0, VLOOKUP($A45, Recv!$A$2:$J$63, 9), 0)</f>
        <v>#N/A</v>
      </c>
      <c r="Q45" s="8" t="str">
        <f>IF(MATCH($A45, Recv!$A$2:$A$63, 0) &gt;= 0, VLOOKUP($A45, Recv!$A$2:$J$63, 10), 0)</f>
        <v>#N/A</v>
      </c>
      <c r="R45" s="6">
        <f t="shared" ref="R45:S45" si="128">IFNA(C45, 0) + IFNA(J45, 0)</f>
        <v>3</v>
      </c>
      <c r="S45" s="6">
        <f t="shared" si="128"/>
        <v>0.058</v>
      </c>
      <c r="T45" s="6">
        <f t="shared" ref="T45:V45" si="129">IFNA(F45, 0) + IFNA(M45, 0)</f>
        <v>22</v>
      </c>
      <c r="U45" s="6">
        <f t="shared" si="129"/>
        <v>21</v>
      </c>
      <c r="V45" s="6">
        <f t="shared" si="129"/>
        <v>0</v>
      </c>
      <c r="W45" s="8">
        <f t="shared" si="6"/>
        <v>0</v>
      </c>
      <c r="X45" s="6">
        <f t="shared" ref="X45:AC45" si="130">RANK(R45,R$3:R$80)</f>
        <v>43</v>
      </c>
      <c r="Y45" s="6">
        <f t="shared" si="130"/>
        <v>28</v>
      </c>
      <c r="Z45" s="6">
        <f t="shared" si="130"/>
        <v>73</v>
      </c>
      <c r="AA45" s="6">
        <f t="shared" si="130"/>
        <v>69</v>
      </c>
      <c r="AB45" s="6">
        <f t="shared" si="130"/>
        <v>45</v>
      </c>
      <c r="AC45" s="6">
        <f t="shared" si="130"/>
        <v>17</v>
      </c>
    </row>
    <row r="46">
      <c r="A46" s="1" t="str">
        <f>Rushing!A52</f>
        <v>AJ Dillon</v>
      </c>
      <c r="B46" s="6" t="str">
        <f>Rushing!B52</f>
        <v>GB</v>
      </c>
      <c r="C46" s="6">
        <f>Rushing!C52</f>
        <v>2</v>
      </c>
      <c r="D46" s="7">
        <f>Rushing!D52</f>
        <v>-0.011</v>
      </c>
      <c r="E46" s="6">
        <f>Rushing!E52</f>
        <v>7</v>
      </c>
      <c r="F46" s="6">
        <f>Rushing!F52</f>
        <v>31</v>
      </c>
      <c r="G46" s="6">
        <f>Rushing!G52</f>
        <v>22</v>
      </c>
      <c r="H46" s="6">
        <f>Rushing!H52</f>
        <v>0</v>
      </c>
      <c r="I46" s="8">
        <f>Rushing!I52</f>
        <v>0</v>
      </c>
      <c r="J46" s="6" t="str">
        <f>IF(MATCH($A46, Recv!$A$2:$A$63, 0) &gt;= 0, VLOOKUP($A46, Recv!$A$2:$J$63, 3), 0)</f>
        <v>#N/A</v>
      </c>
      <c r="K46" s="6" t="str">
        <f>IF(MATCH($A46, Recv!$A$2:$A$63, 0) &gt;= 0, VLOOKUP($A46, Recv!$A$2:$J$63, 4), 0)</f>
        <v>#N/A</v>
      </c>
      <c r="L46" s="6" t="str">
        <f>IF(MATCH($A46, Recv!$A$2:$A$63, 0) &gt;= 0, VLOOKUP($A46, Recv!$A$2:$J$63, 5), 0)</f>
        <v>#N/A</v>
      </c>
      <c r="M46" s="6" t="str">
        <f>IF(MATCH($A46, Recv!$A$2:$A$63, 0) &gt;= 0, VLOOKUP($A46, Recv!$A$2:$J$63, 6), 0)</f>
        <v>#N/A</v>
      </c>
      <c r="N46" s="6" t="str">
        <f>IF(MATCH($A46, Recv!$A$2:$A$63, 0) &gt;= 0, VLOOKUP($A46, Recv!$A$2:$J$63, 7), 0)</f>
        <v>#N/A</v>
      </c>
      <c r="O46" s="6" t="str">
        <f>IF(MATCH($A46, Recv!$A$2:$A$63, 0) &gt;= 0, VLOOKUP($A46, Recv!$A$2:$J$63, 8), 0)</f>
        <v>#N/A</v>
      </c>
      <c r="P46" s="6" t="str">
        <f>IF(MATCH($A46, Recv!$A$2:$A$63, 0) &gt;= 0, VLOOKUP($A46, Recv!$A$2:$J$63, 9), 0)</f>
        <v>#N/A</v>
      </c>
      <c r="Q46" s="8" t="str">
        <f>IF(MATCH($A46, Recv!$A$2:$A$63, 0) &gt;= 0, VLOOKUP($A46, Recv!$A$2:$J$63, 10), 0)</f>
        <v>#N/A</v>
      </c>
      <c r="R46" s="6">
        <f t="shared" ref="R46:S46" si="131">IFNA(C46, 0) + IFNA(J46, 0)</f>
        <v>2</v>
      </c>
      <c r="S46" s="6">
        <f t="shared" si="131"/>
        <v>-0.011</v>
      </c>
      <c r="T46" s="6">
        <f t="shared" ref="T46:V46" si="132">IFNA(F46, 0) + IFNA(M46, 0)</f>
        <v>31</v>
      </c>
      <c r="U46" s="6">
        <f t="shared" si="132"/>
        <v>22</v>
      </c>
      <c r="V46" s="6">
        <f t="shared" si="132"/>
        <v>0</v>
      </c>
      <c r="W46" s="8">
        <f t="shared" si="6"/>
        <v>0</v>
      </c>
      <c r="X46" s="6">
        <f t="shared" ref="X46:AC46" si="133">RANK(R46,R$3:R$80)</f>
        <v>44</v>
      </c>
      <c r="Y46" s="6">
        <f t="shared" si="133"/>
        <v>33</v>
      </c>
      <c r="Z46" s="6">
        <f t="shared" si="133"/>
        <v>68</v>
      </c>
      <c r="AA46" s="6">
        <f t="shared" si="133"/>
        <v>67</v>
      </c>
      <c r="AB46" s="6">
        <f t="shared" si="133"/>
        <v>45</v>
      </c>
      <c r="AC46" s="6">
        <f t="shared" si="133"/>
        <v>17</v>
      </c>
    </row>
    <row r="47">
      <c r="A47" s="1" t="str">
        <f>Rushing!A54</f>
        <v>J.Wilkins</v>
      </c>
      <c r="B47" s="6" t="str">
        <f>Rushing!B54</f>
        <v>IND</v>
      </c>
      <c r="C47" s="6">
        <f>Rushing!C54</f>
        <v>2</v>
      </c>
      <c r="D47" s="7">
        <f>Rushing!D54</f>
        <v>-0.065</v>
      </c>
      <c r="E47" s="6">
        <f>Rushing!E54</f>
        <v>18</v>
      </c>
      <c r="F47" s="6">
        <f>Rushing!F54</f>
        <v>79</v>
      </c>
      <c r="G47" s="6">
        <f>Rushing!G54</f>
        <v>72</v>
      </c>
      <c r="H47" s="6">
        <f>Rushing!H54</f>
        <v>0</v>
      </c>
      <c r="I47" s="8">
        <f>Rushing!I54</f>
        <v>0</v>
      </c>
      <c r="J47" s="6" t="str">
        <f>IF(MATCH($A47, Recv!$A$2:$A$63, 0) &gt;= 0, VLOOKUP($A47, Recv!$A$2:$J$63, 3), 0)</f>
        <v>#N/A</v>
      </c>
      <c r="K47" s="6" t="str">
        <f>IF(MATCH($A47, Recv!$A$2:$A$63, 0) &gt;= 0, VLOOKUP($A47, Recv!$A$2:$J$63, 4), 0)</f>
        <v>#N/A</v>
      </c>
      <c r="L47" s="6" t="str">
        <f>IF(MATCH($A47, Recv!$A$2:$A$63, 0) &gt;= 0, VLOOKUP($A47, Recv!$A$2:$J$63, 5), 0)</f>
        <v>#N/A</v>
      </c>
      <c r="M47" s="6" t="str">
        <f>IF(MATCH($A47, Recv!$A$2:$A$63, 0) &gt;= 0, VLOOKUP($A47, Recv!$A$2:$J$63, 6), 0)</f>
        <v>#N/A</v>
      </c>
      <c r="N47" s="6" t="str">
        <f>IF(MATCH($A47, Recv!$A$2:$A$63, 0) &gt;= 0, VLOOKUP($A47, Recv!$A$2:$J$63, 7), 0)</f>
        <v>#N/A</v>
      </c>
      <c r="O47" s="6" t="str">
        <f>IF(MATCH($A47, Recv!$A$2:$A$63, 0) &gt;= 0, VLOOKUP($A47, Recv!$A$2:$J$63, 8), 0)</f>
        <v>#N/A</v>
      </c>
      <c r="P47" s="6" t="str">
        <f>IF(MATCH($A47, Recv!$A$2:$A$63, 0) &gt;= 0, VLOOKUP($A47, Recv!$A$2:$J$63, 9), 0)</f>
        <v>#N/A</v>
      </c>
      <c r="Q47" s="8" t="str">
        <f>IF(MATCH($A47, Recv!$A$2:$A$63, 0) &gt;= 0, VLOOKUP($A47, Recv!$A$2:$J$63, 10), 0)</f>
        <v>#N/A</v>
      </c>
      <c r="R47" s="6">
        <f t="shared" ref="R47:S47" si="134">IFNA(C47, 0) + IFNA(J47, 0)</f>
        <v>2</v>
      </c>
      <c r="S47" s="6">
        <f t="shared" si="134"/>
        <v>-0.065</v>
      </c>
      <c r="T47" s="6">
        <f t="shared" ref="T47:V47" si="135">IFNA(F47, 0) + IFNA(M47, 0)</f>
        <v>79</v>
      </c>
      <c r="U47" s="6">
        <f t="shared" si="135"/>
        <v>72</v>
      </c>
      <c r="V47" s="6">
        <f t="shared" si="135"/>
        <v>0</v>
      </c>
      <c r="W47" s="8">
        <f t="shared" si="6"/>
        <v>0</v>
      </c>
      <c r="X47" s="6">
        <f t="shared" ref="X47:AC47" si="136">RANK(R47,R$3:R$80)</f>
        <v>44</v>
      </c>
      <c r="Y47" s="6">
        <f t="shared" si="136"/>
        <v>34</v>
      </c>
      <c r="Z47" s="6">
        <f t="shared" si="136"/>
        <v>53</v>
      </c>
      <c r="AA47" s="6">
        <f t="shared" si="136"/>
        <v>50</v>
      </c>
      <c r="AB47" s="6">
        <f t="shared" si="136"/>
        <v>45</v>
      </c>
      <c r="AC47" s="6">
        <f t="shared" si="136"/>
        <v>17</v>
      </c>
    </row>
    <row r="48">
      <c r="A48" s="1" t="str">
        <f>Rushing!A32</f>
        <v>J.Jacobs</v>
      </c>
      <c r="B48" s="6" t="str">
        <f>Rushing!B32</f>
        <v>LV</v>
      </c>
      <c r="C48" s="6">
        <f>Rushing!C32</f>
        <v>-4</v>
      </c>
      <c r="D48" s="7">
        <f>Rushing!D32</f>
        <v>-0.1</v>
      </c>
      <c r="E48" s="6">
        <f>Rushing!E32</f>
        <v>68</v>
      </c>
      <c r="F48" s="6">
        <f>Rushing!F32</f>
        <v>252</v>
      </c>
      <c r="G48" s="6">
        <f>Rushing!G32</f>
        <v>253</v>
      </c>
      <c r="H48" s="6">
        <f>Rushing!H32</f>
        <v>3</v>
      </c>
      <c r="I48" s="8">
        <f>Rushing!I32</f>
        <v>1</v>
      </c>
      <c r="J48" s="6">
        <f>IF(MATCH($A48, Recv!$A$2:$A$63, 0) &gt;= 0, VLOOKUP($A48, Recv!$A$2:$J$63, 3), 0)</f>
        <v>5</v>
      </c>
      <c r="K48" s="7">
        <f>IF(MATCH($A48, Recv!$A$2:$A$63, 0) &gt;= 0, VLOOKUP($A48, Recv!$A$2:$J$63, 4), 0)</f>
        <v>-0.066</v>
      </c>
      <c r="L48" s="6">
        <f>IF(MATCH($A48, Recv!$A$2:$A$63, 0) &gt;= 0, VLOOKUP($A48, Recv!$A$2:$J$63, 5), 0)</f>
        <v>13</v>
      </c>
      <c r="M48" s="6">
        <f>IF(MATCH($A48, Recv!$A$2:$A$63, 0) &gt;= 0, VLOOKUP($A48, Recv!$A$2:$J$63, 6), 0)</f>
        <v>75</v>
      </c>
      <c r="N48" s="6">
        <f>IF(MATCH($A48, Recv!$A$2:$A$63, 0) &gt;= 0, VLOOKUP($A48, Recv!$A$2:$J$63, 7), 0)</f>
        <v>55</v>
      </c>
      <c r="O48" s="6">
        <f>IF(MATCH($A48, Recv!$A$2:$A$63, 0) &gt;= 0, VLOOKUP($A48, Recv!$A$2:$J$63, 8), 0)</f>
        <v>0</v>
      </c>
      <c r="P48" s="9">
        <f>IF(MATCH($A48, Recv!$A$2:$A$63, 0) &gt;= 0, VLOOKUP($A48, Recv!$A$2:$J$63, 9), 0)</f>
        <v>0.77</v>
      </c>
      <c r="Q48" s="8">
        <f>IF(MATCH($A48, Recv!$A$2:$A$63, 0) &gt;= 0, VLOOKUP($A48, Recv!$A$2:$J$63, 10), 0)</f>
        <v>0</v>
      </c>
      <c r="R48" s="6">
        <f t="shared" ref="R48:S48" si="137">IFNA(C48, 0) + IFNA(J48, 0)</f>
        <v>1</v>
      </c>
      <c r="S48" s="6">
        <f t="shared" si="137"/>
        <v>-0.166</v>
      </c>
      <c r="T48" s="6">
        <f t="shared" ref="T48:V48" si="138">IFNA(F48, 0) + IFNA(M48, 0)</f>
        <v>327</v>
      </c>
      <c r="U48" s="6">
        <f t="shared" si="138"/>
        <v>308</v>
      </c>
      <c r="V48" s="6">
        <f t="shared" si="138"/>
        <v>3</v>
      </c>
      <c r="W48" s="8">
        <f t="shared" si="6"/>
        <v>1</v>
      </c>
      <c r="X48" s="6">
        <f t="shared" ref="X48:AC48" si="139">RANK(R48,R$3:R$80)</f>
        <v>46</v>
      </c>
      <c r="Y48" s="6">
        <f t="shared" si="139"/>
        <v>43</v>
      </c>
      <c r="Z48" s="6">
        <f t="shared" si="139"/>
        <v>7</v>
      </c>
      <c r="AA48" s="6">
        <f t="shared" si="139"/>
        <v>9</v>
      </c>
      <c r="AB48" s="6">
        <f t="shared" si="139"/>
        <v>7</v>
      </c>
      <c r="AC48" s="6">
        <f t="shared" si="139"/>
        <v>4</v>
      </c>
    </row>
    <row r="49">
      <c r="A49" s="1" t="str">
        <f>Rushing!A56</f>
        <v>L.Perine</v>
      </c>
      <c r="B49" s="6" t="str">
        <f>Rushing!B56</f>
        <v>NYJ</v>
      </c>
      <c r="C49" s="6">
        <f>Rushing!C56</f>
        <v>0</v>
      </c>
      <c r="D49" s="7">
        <f>Rushing!D56</f>
        <v>-0.08</v>
      </c>
      <c r="E49" s="6">
        <f>Rushing!E56</f>
        <v>10</v>
      </c>
      <c r="F49" s="6">
        <f>Rushing!F56</f>
        <v>41</v>
      </c>
      <c r="G49" s="6">
        <f>Rushing!G56</f>
        <v>27</v>
      </c>
      <c r="H49" s="6">
        <f>Rushing!H56</f>
        <v>0</v>
      </c>
      <c r="I49" s="8">
        <f>Rushing!I56</f>
        <v>0</v>
      </c>
      <c r="J49" s="6" t="str">
        <f>IF(MATCH($A49, Recv!$A$2:$A$63, 0) &gt;= 0, VLOOKUP($A49, Recv!$A$2:$J$63, 3), 0)</f>
        <v>#N/A</v>
      </c>
      <c r="K49" s="6" t="str">
        <f>IF(MATCH($A49, Recv!$A$2:$A$63, 0) &gt;= 0, VLOOKUP($A49, Recv!$A$2:$J$63, 4), 0)</f>
        <v>#N/A</v>
      </c>
      <c r="L49" s="6" t="str">
        <f>IF(MATCH($A49, Recv!$A$2:$A$63, 0) &gt;= 0, VLOOKUP($A49, Recv!$A$2:$J$63, 5), 0)</f>
        <v>#N/A</v>
      </c>
      <c r="M49" s="6" t="str">
        <f>IF(MATCH($A49, Recv!$A$2:$A$63, 0) &gt;= 0, VLOOKUP($A49, Recv!$A$2:$J$63, 6), 0)</f>
        <v>#N/A</v>
      </c>
      <c r="N49" s="6" t="str">
        <f>IF(MATCH($A49, Recv!$A$2:$A$63, 0) &gt;= 0, VLOOKUP($A49, Recv!$A$2:$J$63, 7), 0)</f>
        <v>#N/A</v>
      </c>
      <c r="O49" s="6" t="str">
        <f>IF(MATCH($A49, Recv!$A$2:$A$63, 0) &gt;= 0, VLOOKUP($A49, Recv!$A$2:$J$63, 8), 0)</f>
        <v>#N/A</v>
      </c>
      <c r="P49" s="6" t="str">
        <f>IF(MATCH($A49, Recv!$A$2:$A$63, 0) &gt;= 0, VLOOKUP($A49, Recv!$A$2:$J$63, 9), 0)</f>
        <v>#N/A</v>
      </c>
      <c r="Q49" s="8" t="str">
        <f>IF(MATCH($A49, Recv!$A$2:$A$63, 0) &gt;= 0, VLOOKUP($A49, Recv!$A$2:$J$63, 10), 0)</f>
        <v>#N/A</v>
      </c>
      <c r="R49" s="6">
        <f t="shared" ref="R49:S49" si="140">IFNA(C49, 0) + IFNA(J49, 0)</f>
        <v>0</v>
      </c>
      <c r="S49" s="6">
        <f t="shared" si="140"/>
        <v>-0.08</v>
      </c>
      <c r="T49" s="6">
        <f t="shared" ref="T49:V49" si="141">IFNA(F49, 0) + IFNA(M49, 0)</f>
        <v>41</v>
      </c>
      <c r="U49" s="6">
        <f t="shared" si="141"/>
        <v>27</v>
      </c>
      <c r="V49" s="6">
        <f t="shared" si="141"/>
        <v>0</v>
      </c>
      <c r="W49" s="8">
        <f t="shared" si="6"/>
        <v>0</v>
      </c>
      <c r="X49" s="6">
        <f t="shared" ref="X49:AC49" si="142">RANK(R49,R$3:R$80)</f>
        <v>47</v>
      </c>
      <c r="Y49" s="6">
        <f t="shared" si="142"/>
        <v>35</v>
      </c>
      <c r="Z49" s="6">
        <f t="shared" si="142"/>
        <v>64</v>
      </c>
      <c r="AA49" s="6">
        <f t="shared" si="142"/>
        <v>65</v>
      </c>
      <c r="AB49" s="6">
        <f t="shared" si="142"/>
        <v>45</v>
      </c>
      <c r="AC49" s="6">
        <f t="shared" si="142"/>
        <v>17</v>
      </c>
    </row>
    <row r="50">
      <c r="A50" s="1" t="str">
        <f>Rushing!A65</f>
        <v>B.Scott</v>
      </c>
      <c r="B50" s="6" t="str">
        <f>Rushing!B65</f>
        <v>PHI</v>
      </c>
      <c r="C50" s="6">
        <f>Rushing!C65</f>
        <v>-9</v>
      </c>
      <c r="D50" s="7">
        <f>Rushing!D65</f>
        <v>-0.242</v>
      </c>
      <c r="E50" s="6">
        <f>Rushing!E65</f>
        <v>16</v>
      </c>
      <c r="F50" s="6">
        <f>Rushing!F65</f>
        <v>59</v>
      </c>
      <c r="G50" s="6">
        <f>Rushing!G65</f>
        <v>37</v>
      </c>
      <c r="H50" s="6">
        <f>Rushing!H65</f>
        <v>0</v>
      </c>
      <c r="I50" s="8">
        <f>Rushing!I65</f>
        <v>0</v>
      </c>
      <c r="J50" s="6">
        <f>IF(MATCH($A50, Recv!$A$2:$A$63, 0) &gt;= 0, VLOOKUP($A50, Recv!$A$2:$J$63, 3), 0)</f>
        <v>7</v>
      </c>
      <c r="K50" s="7">
        <f>IF(MATCH($A50, Recv!$A$2:$A$63, 0) &gt;= 0, VLOOKUP($A50, Recv!$A$2:$J$63, 4), 0)</f>
        <v>0.089</v>
      </c>
      <c r="L50" s="6">
        <f>IF(MATCH($A50, Recv!$A$2:$A$63, 0) &gt;= 0, VLOOKUP($A50, Recv!$A$2:$J$63, 5), 0)</f>
        <v>6</v>
      </c>
      <c r="M50" s="6">
        <f>IF(MATCH($A50, Recv!$A$2:$A$63, 0) &gt;= 0, VLOOKUP($A50, Recv!$A$2:$J$63, 6), 0)</f>
        <v>43</v>
      </c>
      <c r="N50" s="6">
        <f>IF(MATCH($A50, Recv!$A$2:$A$63, 0) &gt;= 0, VLOOKUP($A50, Recv!$A$2:$J$63, 7), 0)</f>
        <v>35</v>
      </c>
      <c r="O50" s="6">
        <f>IF(MATCH($A50, Recv!$A$2:$A$63, 0) &gt;= 0, VLOOKUP($A50, Recv!$A$2:$J$63, 8), 0)</f>
        <v>0</v>
      </c>
      <c r="P50" s="9">
        <f>IF(MATCH($A50, Recv!$A$2:$A$63, 0) &gt;= 0, VLOOKUP($A50, Recv!$A$2:$J$63, 9), 0)</f>
        <v>0.83</v>
      </c>
      <c r="Q50" s="8">
        <f>IF(MATCH($A50, Recv!$A$2:$A$63, 0) &gt;= 0, VLOOKUP($A50, Recv!$A$2:$J$63, 10), 0)</f>
        <v>0</v>
      </c>
      <c r="R50" s="6">
        <f t="shared" ref="R50:S50" si="143">IFNA(C50, 0) + IFNA(J50, 0)</f>
        <v>-2</v>
      </c>
      <c r="S50" s="6">
        <f t="shared" si="143"/>
        <v>-0.153</v>
      </c>
      <c r="T50" s="6">
        <f t="shared" ref="T50:V50" si="144">IFNA(F50, 0) + IFNA(M50, 0)</f>
        <v>102</v>
      </c>
      <c r="U50" s="6">
        <f t="shared" si="144"/>
        <v>72</v>
      </c>
      <c r="V50" s="6">
        <f t="shared" si="144"/>
        <v>0</v>
      </c>
      <c r="W50" s="8">
        <f t="shared" si="6"/>
        <v>0</v>
      </c>
      <c r="X50" s="6">
        <f t="shared" ref="X50:AC50" si="145">RANK(R50,R$3:R$80)</f>
        <v>48</v>
      </c>
      <c r="Y50" s="6">
        <f t="shared" si="145"/>
        <v>40</v>
      </c>
      <c r="Z50" s="6">
        <f t="shared" si="145"/>
        <v>49</v>
      </c>
      <c r="AA50" s="6">
        <f t="shared" si="145"/>
        <v>50</v>
      </c>
      <c r="AB50" s="6">
        <f t="shared" si="145"/>
        <v>45</v>
      </c>
      <c r="AC50" s="6">
        <f t="shared" si="145"/>
        <v>17</v>
      </c>
    </row>
    <row r="51">
      <c r="A51" s="1" t="str">
        <f>Rushing!A59</f>
        <v>Du.Johnson</v>
      </c>
      <c r="B51" s="6" t="str">
        <f>Rushing!B59</f>
        <v>HOU</v>
      </c>
      <c r="C51" s="6">
        <f>Rushing!C59</f>
        <v>-2</v>
      </c>
      <c r="D51" s="7">
        <f>Rushing!D59</f>
        <v>-0.184</v>
      </c>
      <c r="E51" s="6">
        <f>Rushing!E59</f>
        <v>5</v>
      </c>
      <c r="F51" s="6">
        <f>Rushing!F59</f>
        <v>14</v>
      </c>
      <c r="G51" s="6">
        <f>Rushing!G59</f>
        <v>16</v>
      </c>
      <c r="H51" s="6">
        <f>Rushing!H59</f>
        <v>0</v>
      </c>
      <c r="I51" s="8">
        <f>Rushing!I59</f>
        <v>0</v>
      </c>
      <c r="J51" s="6" t="str">
        <f>IF(MATCH($A51, Recv!$A$2:$A$63, 0) &gt;= 0, VLOOKUP($A51, Recv!$A$2:$J$63, 3), 0)</f>
        <v>#N/A</v>
      </c>
      <c r="K51" s="6" t="str">
        <f>IF(MATCH($A51, Recv!$A$2:$A$63, 0) &gt;= 0, VLOOKUP($A51, Recv!$A$2:$J$63, 4), 0)</f>
        <v>#N/A</v>
      </c>
      <c r="L51" s="6" t="str">
        <f>IF(MATCH($A51, Recv!$A$2:$A$63, 0) &gt;= 0, VLOOKUP($A51, Recv!$A$2:$J$63, 5), 0)</f>
        <v>#N/A</v>
      </c>
      <c r="M51" s="6" t="str">
        <f>IF(MATCH($A51, Recv!$A$2:$A$63, 0) &gt;= 0, VLOOKUP($A51, Recv!$A$2:$J$63, 6), 0)</f>
        <v>#N/A</v>
      </c>
      <c r="N51" s="6" t="str">
        <f>IF(MATCH($A51, Recv!$A$2:$A$63, 0) &gt;= 0, VLOOKUP($A51, Recv!$A$2:$J$63, 7), 0)</f>
        <v>#N/A</v>
      </c>
      <c r="O51" s="6" t="str">
        <f>IF(MATCH($A51, Recv!$A$2:$A$63, 0) &gt;= 0, VLOOKUP($A51, Recv!$A$2:$J$63, 8), 0)</f>
        <v>#N/A</v>
      </c>
      <c r="P51" s="6" t="str">
        <f>IF(MATCH($A51, Recv!$A$2:$A$63, 0) &gt;= 0, VLOOKUP($A51, Recv!$A$2:$J$63, 9), 0)</f>
        <v>#N/A</v>
      </c>
      <c r="Q51" s="8" t="str">
        <f>IF(MATCH($A51, Recv!$A$2:$A$63, 0) &gt;= 0, VLOOKUP($A51, Recv!$A$2:$J$63, 10), 0)</f>
        <v>#N/A</v>
      </c>
      <c r="R51" s="6">
        <f t="shared" ref="R51:S51" si="146">IFNA(C51, 0) + IFNA(J51, 0)</f>
        <v>-2</v>
      </c>
      <c r="S51" s="6">
        <f t="shared" si="146"/>
        <v>-0.184</v>
      </c>
      <c r="T51" s="6">
        <f t="shared" ref="T51:V51" si="147">IFNA(F51, 0) + IFNA(M51, 0)</f>
        <v>14</v>
      </c>
      <c r="U51" s="6">
        <f t="shared" si="147"/>
        <v>16</v>
      </c>
      <c r="V51" s="6">
        <f t="shared" si="147"/>
        <v>0</v>
      </c>
      <c r="W51" s="8">
        <f t="shared" si="6"/>
        <v>0</v>
      </c>
      <c r="X51" s="6">
        <f t="shared" ref="X51:AC51" si="148">RANK(R51,R$3:R$80)</f>
        <v>48</v>
      </c>
      <c r="Y51" s="6">
        <f t="shared" si="148"/>
        <v>45</v>
      </c>
      <c r="Z51" s="6">
        <f t="shared" si="148"/>
        <v>75</v>
      </c>
      <c r="AA51" s="6">
        <f t="shared" si="148"/>
        <v>72</v>
      </c>
      <c r="AB51" s="6">
        <f t="shared" si="148"/>
        <v>45</v>
      </c>
      <c r="AC51" s="6">
        <f t="shared" si="148"/>
        <v>17</v>
      </c>
    </row>
    <row r="52">
      <c r="A52" s="1" t="str">
        <f>Rushing!A58</f>
        <v>M.Breida</v>
      </c>
      <c r="B52" s="6" t="str">
        <f>Rushing!B58</f>
        <v>MIA</v>
      </c>
      <c r="C52" s="6">
        <f>Rushing!C58</f>
        <v>-3</v>
      </c>
      <c r="D52" s="7">
        <f>Rushing!D58</f>
        <v>-0.142</v>
      </c>
      <c r="E52" s="6">
        <f>Rushing!E58</f>
        <v>15</v>
      </c>
      <c r="F52" s="6">
        <f>Rushing!F58</f>
        <v>63</v>
      </c>
      <c r="G52" s="6">
        <f>Rushing!G58</f>
        <v>46</v>
      </c>
      <c r="H52" s="6">
        <f>Rushing!H58</f>
        <v>0</v>
      </c>
      <c r="I52" s="8">
        <f>Rushing!I58</f>
        <v>1</v>
      </c>
      <c r="J52" s="6" t="str">
        <f>IF(MATCH($A52, Recv!$A$2:$A$63, 0) &gt;= 0, VLOOKUP($A52, Recv!$A$2:$J$63, 3), 0)</f>
        <v>#N/A</v>
      </c>
      <c r="K52" s="6" t="str">
        <f>IF(MATCH($A52, Recv!$A$2:$A$63, 0) &gt;= 0, VLOOKUP($A52, Recv!$A$2:$J$63, 4), 0)</f>
        <v>#N/A</v>
      </c>
      <c r="L52" s="6" t="str">
        <f>IF(MATCH($A52, Recv!$A$2:$A$63, 0) &gt;= 0, VLOOKUP($A52, Recv!$A$2:$J$63, 5), 0)</f>
        <v>#N/A</v>
      </c>
      <c r="M52" s="6" t="str">
        <f>IF(MATCH($A52, Recv!$A$2:$A$63, 0) &gt;= 0, VLOOKUP($A52, Recv!$A$2:$J$63, 6), 0)</f>
        <v>#N/A</v>
      </c>
      <c r="N52" s="6" t="str">
        <f>IF(MATCH($A52, Recv!$A$2:$A$63, 0) &gt;= 0, VLOOKUP($A52, Recv!$A$2:$J$63, 7), 0)</f>
        <v>#N/A</v>
      </c>
      <c r="O52" s="6" t="str">
        <f>IF(MATCH($A52, Recv!$A$2:$A$63, 0) &gt;= 0, VLOOKUP($A52, Recv!$A$2:$J$63, 8), 0)</f>
        <v>#N/A</v>
      </c>
      <c r="P52" s="6" t="str">
        <f>IF(MATCH($A52, Recv!$A$2:$A$63, 0) &gt;= 0, VLOOKUP($A52, Recv!$A$2:$J$63, 9), 0)</f>
        <v>#N/A</v>
      </c>
      <c r="Q52" s="8" t="str">
        <f>IF(MATCH($A52, Recv!$A$2:$A$63, 0) &gt;= 0, VLOOKUP($A52, Recv!$A$2:$J$63, 10), 0)</f>
        <v>#N/A</v>
      </c>
      <c r="R52" s="6">
        <f t="shared" ref="R52:S52" si="149">IFNA(C52, 0) + IFNA(J52, 0)</f>
        <v>-3</v>
      </c>
      <c r="S52" s="6">
        <f t="shared" si="149"/>
        <v>-0.142</v>
      </c>
      <c r="T52" s="6">
        <f t="shared" ref="T52:V52" si="150">IFNA(F52, 0) + IFNA(M52, 0)</f>
        <v>63</v>
      </c>
      <c r="U52" s="6">
        <f t="shared" si="150"/>
        <v>46</v>
      </c>
      <c r="V52" s="6">
        <f t="shared" si="150"/>
        <v>0</v>
      </c>
      <c r="W52" s="8">
        <f t="shared" si="6"/>
        <v>1</v>
      </c>
      <c r="X52" s="6">
        <f t="shared" ref="X52:AC52" si="151">RANK(R52,R$3:R$80)</f>
        <v>50</v>
      </c>
      <c r="Y52" s="6">
        <f t="shared" si="151"/>
        <v>38</v>
      </c>
      <c r="Z52" s="6">
        <f t="shared" si="151"/>
        <v>58</v>
      </c>
      <c r="AA52" s="6">
        <f t="shared" si="151"/>
        <v>59</v>
      </c>
      <c r="AB52" s="6">
        <f t="shared" si="151"/>
        <v>45</v>
      </c>
      <c r="AC52" s="6">
        <f t="shared" si="151"/>
        <v>4</v>
      </c>
    </row>
    <row r="53">
      <c r="A53" s="1" t="str">
        <f>Rushing!A62</f>
        <v>P.Lindsay</v>
      </c>
      <c r="B53" s="6" t="str">
        <f>Rushing!B62</f>
        <v>DEN</v>
      </c>
      <c r="C53" s="6">
        <f>Rushing!C62</f>
        <v>-3</v>
      </c>
      <c r="D53" s="7">
        <f>Rushing!D62</f>
        <v>-0.203</v>
      </c>
      <c r="E53" s="6">
        <f>Rushing!E62</f>
        <v>7</v>
      </c>
      <c r="F53" s="6">
        <f>Rushing!F62</f>
        <v>24</v>
      </c>
      <c r="G53" s="6">
        <f>Rushing!G62</f>
        <v>20</v>
      </c>
      <c r="H53" s="6">
        <f>Rushing!H62</f>
        <v>0</v>
      </c>
      <c r="I53" s="8">
        <f>Rushing!I62</f>
        <v>0</v>
      </c>
      <c r="J53" s="6" t="str">
        <f>IF(MATCH($A53, Recv!$A$2:$A$63, 0) &gt;= 0, VLOOKUP($A53, Recv!$A$2:$J$63, 3), 0)</f>
        <v>#N/A</v>
      </c>
      <c r="K53" s="6" t="str">
        <f>IF(MATCH($A53, Recv!$A$2:$A$63, 0) &gt;= 0, VLOOKUP($A53, Recv!$A$2:$J$63, 4), 0)</f>
        <v>#N/A</v>
      </c>
      <c r="L53" s="6" t="str">
        <f>IF(MATCH($A53, Recv!$A$2:$A$63, 0) &gt;= 0, VLOOKUP($A53, Recv!$A$2:$J$63, 5), 0)</f>
        <v>#N/A</v>
      </c>
      <c r="M53" s="6" t="str">
        <f>IF(MATCH($A53, Recv!$A$2:$A$63, 0) &gt;= 0, VLOOKUP($A53, Recv!$A$2:$J$63, 6), 0)</f>
        <v>#N/A</v>
      </c>
      <c r="N53" s="6" t="str">
        <f>IF(MATCH($A53, Recv!$A$2:$A$63, 0) &gt;= 0, VLOOKUP($A53, Recv!$A$2:$J$63, 7), 0)</f>
        <v>#N/A</v>
      </c>
      <c r="O53" s="6" t="str">
        <f>IF(MATCH($A53, Recv!$A$2:$A$63, 0) &gt;= 0, VLOOKUP($A53, Recv!$A$2:$J$63, 8), 0)</f>
        <v>#N/A</v>
      </c>
      <c r="P53" s="6" t="str">
        <f>IF(MATCH($A53, Recv!$A$2:$A$63, 0) &gt;= 0, VLOOKUP($A53, Recv!$A$2:$J$63, 9), 0)</f>
        <v>#N/A</v>
      </c>
      <c r="Q53" s="8" t="str">
        <f>IF(MATCH($A53, Recv!$A$2:$A$63, 0) &gt;= 0, VLOOKUP($A53, Recv!$A$2:$J$63, 10), 0)</f>
        <v>#N/A</v>
      </c>
      <c r="R53" s="6">
        <f t="shared" ref="R53:S53" si="152">IFNA(C53, 0) + IFNA(J53, 0)</f>
        <v>-3</v>
      </c>
      <c r="S53" s="6">
        <f t="shared" si="152"/>
        <v>-0.203</v>
      </c>
      <c r="T53" s="6">
        <f t="shared" ref="T53:V53" si="153">IFNA(F53, 0) + IFNA(M53, 0)</f>
        <v>24</v>
      </c>
      <c r="U53" s="6">
        <f t="shared" si="153"/>
        <v>20</v>
      </c>
      <c r="V53" s="6">
        <f t="shared" si="153"/>
        <v>0</v>
      </c>
      <c r="W53" s="8">
        <f t="shared" si="6"/>
        <v>0</v>
      </c>
      <c r="X53" s="6">
        <f t="shared" ref="X53:AC53" si="154">RANK(R53,R$3:R$80)</f>
        <v>50</v>
      </c>
      <c r="Y53" s="6">
        <f t="shared" si="154"/>
        <v>47</v>
      </c>
      <c r="Z53" s="6">
        <f t="shared" si="154"/>
        <v>71</v>
      </c>
      <c r="AA53" s="6">
        <f t="shared" si="154"/>
        <v>70</v>
      </c>
      <c r="AB53" s="6">
        <f t="shared" si="154"/>
        <v>45</v>
      </c>
      <c r="AC53" s="6">
        <f t="shared" si="154"/>
        <v>17</v>
      </c>
    </row>
    <row r="54">
      <c r="A54" s="1" t="str">
        <f>Rushing!A60</f>
        <v>R.Freeman</v>
      </c>
      <c r="B54" s="6" t="str">
        <f>Rushing!B60</f>
        <v>DEN</v>
      </c>
      <c r="C54" s="6">
        <f>Rushing!C60</f>
        <v>-3</v>
      </c>
      <c r="D54" s="7">
        <f>Rushing!D60</f>
        <v>-0.189</v>
      </c>
      <c r="E54" s="6">
        <f>Rushing!E60</f>
        <v>6</v>
      </c>
      <c r="F54" s="6">
        <f>Rushing!F60</f>
        <v>24</v>
      </c>
      <c r="G54" s="6">
        <f>Rushing!G60</f>
        <v>18</v>
      </c>
      <c r="H54" s="6">
        <f>Rushing!H60</f>
        <v>0</v>
      </c>
      <c r="I54" s="8">
        <f>Rushing!I60</f>
        <v>0</v>
      </c>
      <c r="J54" s="6" t="str">
        <f>IF(MATCH($A54, Recv!$A$2:$A$63, 0) &gt;= 0, VLOOKUP($A54, Recv!$A$2:$J$63, 3), 0)</f>
        <v>#N/A</v>
      </c>
      <c r="K54" s="6" t="str">
        <f>IF(MATCH($A54, Recv!$A$2:$A$63, 0) &gt;= 0, VLOOKUP($A54, Recv!$A$2:$J$63, 4), 0)</f>
        <v>#N/A</v>
      </c>
      <c r="L54" s="6" t="str">
        <f>IF(MATCH($A54, Recv!$A$2:$A$63, 0) &gt;= 0, VLOOKUP($A54, Recv!$A$2:$J$63, 5), 0)</f>
        <v>#N/A</v>
      </c>
      <c r="M54" s="6" t="str">
        <f>IF(MATCH($A54, Recv!$A$2:$A$63, 0) &gt;= 0, VLOOKUP($A54, Recv!$A$2:$J$63, 6), 0)</f>
        <v>#N/A</v>
      </c>
      <c r="N54" s="6" t="str">
        <f>IF(MATCH($A54, Recv!$A$2:$A$63, 0) &gt;= 0, VLOOKUP($A54, Recv!$A$2:$J$63, 7), 0)</f>
        <v>#N/A</v>
      </c>
      <c r="O54" s="6" t="str">
        <f>IF(MATCH($A54, Recv!$A$2:$A$63, 0) &gt;= 0, VLOOKUP($A54, Recv!$A$2:$J$63, 8), 0)</f>
        <v>#N/A</v>
      </c>
      <c r="P54" s="6" t="str">
        <f>IF(MATCH($A54, Recv!$A$2:$A$63, 0) &gt;= 0, VLOOKUP($A54, Recv!$A$2:$J$63, 9), 0)</f>
        <v>#N/A</v>
      </c>
      <c r="Q54" s="8" t="str">
        <f>IF(MATCH($A54, Recv!$A$2:$A$63, 0) &gt;= 0, VLOOKUP($A54, Recv!$A$2:$J$63, 10), 0)</f>
        <v>#N/A</v>
      </c>
      <c r="R54" s="6">
        <f t="shared" ref="R54:S54" si="155">IFNA(C54, 0) + IFNA(J54, 0)</f>
        <v>-3</v>
      </c>
      <c r="S54" s="6">
        <f t="shared" si="155"/>
        <v>-0.189</v>
      </c>
      <c r="T54" s="6">
        <f t="shared" ref="T54:V54" si="156">IFNA(F54, 0) + IFNA(M54, 0)</f>
        <v>24</v>
      </c>
      <c r="U54" s="6">
        <f t="shared" si="156"/>
        <v>18</v>
      </c>
      <c r="V54" s="6">
        <f t="shared" si="156"/>
        <v>0</v>
      </c>
      <c r="W54" s="8">
        <f t="shared" si="6"/>
        <v>0</v>
      </c>
      <c r="X54" s="6">
        <f t="shared" ref="X54:AC54" si="157">RANK(R54,R$3:R$80)</f>
        <v>50</v>
      </c>
      <c r="Y54" s="6">
        <f t="shared" si="157"/>
        <v>46</v>
      </c>
      <c r="Z54" s="6">
        <f t="shared" si="157"/>
        <v>71</v>
      </c>
      <c r="AA54" s="6">
        <f t="shared" si="157"/>
        <v>71</v>
      </c>
      <c r="AB54" s="6">
        <f t="shared" si="157"/>
        <v>45</v>
      </c>
      <c r="AC54" s="6">
        <f t="shared" si="157"/>
        <v>17</v>
      </c>
    </row>
    <row r="55">
      <c r="A55" s="1" t="str">
        <f>Rushing!A63</f>
        <v>C.Clement</v>
      </c>
      <c r="B55" s="6" t="str">
        <f>Rushing!B63</f>
        <v>PHI</v>
      </c>
      <c r="C55" s="6">
        <f>Rushing!C63</f>
        <v>-4</v>
      </c>
      <c r="D55" s="7">
        <f>Rushing!D63</f>
        <v>-0.219</v>
      </c>
      <c r="E55" s="6">
        <f>Rushing!E63</f>
        <v>9</v>
      </c>
      <c r="F55" s="6">
        <f>Rushing!F63</f>
        <v>27</v>
      </c>
      <c r="G55" s="6">
        <f>Rushing!G63</f>
        <v>22</v>
      </c>
      <c r="H55" s="6">
        <f>Rushing!H63</f>
        <v>0</v>
      </c>
      <c r="I55" s="8">
        <f>Rushing!I63</f>
        <v>0</v>
      </c>
      <c r="J55" s="6" t="str">
        <f>IF(MATCH($A55, Recv!$A$2:$A$63, 0) &gt;= 0, VLOOKUP($A55, Recv!$A$2:$J$63, 3), 0)</f>
        <v>#N/A</v>
      </c>
      <c r="K55" s="6" t="str">
        <f>IF(MATCH($A55, Recv!$A$2:$A$63, 0) &gt;= 0, VLOOKUP($A55, Recv!$A$2:$J$63, 4), 0)</f>
        <v>#N/A</v>
      </c>
      <c r="L55" s="6" t="str">
        <f>IF(MATCH($A55, Recv!$A$2:$A$63, 0) &gt;= 0, VLOOKUP($A55, Recv!$A$2:$J$63, 5), 0)</f>
        <v>#N/A</v>
      </c>
      <c r="M55" s="6" t="str">
        <f>IF(MATCH($A55, Recv!$A$2:$A$63, 0) &gt;= 0, VLOOKUP($A55, Recv!$A$2:$J$63, 6), 0)</f>
        <v>#N/A</v>
      </c>
      <c r="N55" s="6" t="str">
        <f>IF(MATCH($A55, Recv!$A$2:$A$63, 0) &gt;= 0, VLOOKUP($A55, Recv!$A$2:$J$63, 7), 0)</f>
        <v>#N/A</v>
      </c>
      <c r="O55" s="6" t="str">
        <f>IF(MATCH($A55, Recv!$A$2:$A$63, 0) &gt;= 0, VLOOKUP($A55, Recv!$A$2:$J$63, 8), 0)</f>
        <v>#N/A</v>
      </c>
      <c r="P55" s="6" t="str">
        <f>IF(MATCH($A55, Recv!$A$2:$A$63, 0) &gt;= 0, VLOOKUP($A55, Recv!$A$2:$J$63, 9), 0)</f>
        <v>#N/A</v>
      </c>
      <c r="Q55" s="8" t="str">
        <f>IF(MATCH($A55, Recv!$A$2:$A$63, 0) &gt;= 0, VLOOKUP($A55, Recv!$A$2:$J$63, 10), 0)</f>
        <v>#N/A</v>
      </c>
      <c r="R55" s="6">
        <f t="shared" ref="R55:S55" si="158">IFNA(C55, 0) + IFNA(J55, 0)</f>
        <v>-4</v>
      </c>
      <c r="S55" s="6">
        <f t="shared" si="158"/>
        <v>-0.219</v>
      </c>
      <c r="T55" s="6">
        <f t="shared" ref="T55:V55" si="159">IFNA(F55, 0) + IFNA(M55, 0)</f>
        <v>27</v>
      </c>
      <c r="U55" s="6">
        <f t="shared" si="159"/>
        <v>22</v>
      </c>
      <c r="V55" s="6">
        <f t="shared" si="159"/>
        <v>0</v>
      </c>
      <c r="W55" s="8">
        <f t="shared" si="6"/>
        <v>0</v>
      </c>
      <c r="X55" s="6">
        <f t="shared" ref="X55:AC55" si="160">RANK(R55,R$3:R$80)</f>
        <v>53</v>
      </c>
      <c r="Y55" s="6">
        <f t="shared" si="160"/>
        <v>48</v>
      </c>
      <c r="Z55" s="6">
        <f t="shared" si="160"/>
        <v>69</v>
      </c>
      <c r="AA55" s="6">
        <f t="shared" si="160"/>
        <v>67</v>
      </c>
      <c r="AB55" s="6">
        <f t="shared" si="160"/>
        <v>45</v>
      </c>
      <c r="AC55" s="6">
        <f t="shared" si="160"/>
        <v>17</v>
      </c>
    </row>
    <row r="56">
      <c r="A56" s="1" t="str">
        <f>Rushing!A43</f>
        <v>T.Cohen</v>
      </c>
      <c r="B56" s="6" t="str">
        <f>Rushing!B43</f>
        <v>CHI</v>
      </c>
      <c r="C56" s="6">
        <f>Rushing!C43</f>
        <v>12</v>
      </c>
      <c r="D56" s="7">
        <f>Rushing!D43</f>
        <v>0.138</v>
      </c>
      <c r="E56" s="6">
        <f>Rushing!E43</f>
        <v>14</v>
      </c>
      <c r="F56" s="6">
        <f>Rushing!F43</f>
        <v>74</v>
      </c>
      <c r="G56" s="6">
        <f>Rushing!G43</f>
        <v>64</v>
      </c>
      <c r="H56" s="6">
        <f>Rushing!H43</f>
        <v>0</v>
      </c>
      <c r="I56" s="8">
        <f>Rushing!I43</f>
        <v>0</v>
      </c>
      <c r="J56" s="6">
        <f>IF(MATCH($A56, Recv!$A$2:$A$63, 0) &gt;= 0, VLOOKUP($A56, Recv!$A$2:$J$63, 3), 0)</f>
        <v>-16</v>
      </c>
      <c r="K56" s="7">
        <f>IF(MATCH($A56, Recv!$A$2:$A$63, 0) &gt;= 0, VLOOKUP($A56, Recv!$A$2:$J$63, 4), 0)</f>
        <v>-0.472</v>
      </c>
      <c r="L56" s="6">
        <f>IF(MATCH($A56, Recv!$A$2:$A$63, 0) &gt;= 0, VLOOKUP($A56, Recv!$A$2:$J$63, 5), 0)</f>
        <v>9</v>
      </c>
      <c r="M56" s="6">
        <f>IF(MATCH($A56, Recv!$A$2:$A$63, 0) &gt;= 0, VLOOKUP($A56, Recv!$A$2:$J$63, 6), 0)</f>
        <v>41</v>
      </c>
      <c r="N56" s="6">
        <f>IF(MATCH($A56, Recv!$A$2:$A$63, 0) &gt;= 0, VLOOKUP($A56, Recv!$A$2:$J$63, 7), 0)</f>
        <v>1</v>
      </c>
      <c r="O56" s="6">
        <f>IF(MATCH($A56, Recv!$A$2:$A$63, 0) &gt;= 0, VLOOKUP($A56, Recv!$A$2:$J$63, 8), 0)</f>
        <v>0</v>
      </c>
      <c r="P56" s="9">
        <f>IF(MATCH($A56, Recv!$A$2:$A$63, 0) &gt;= 0, VLOOKUP($A56, Recv!$A$2:$J$63, 9), 0)</f>
        <v>0.67</v>
      </c>
      <c r="Q56" s="8">
        <f>IF(MATCH($A56, Recv!$A$2:$A$63, 0) &gt;= 0, VLOOKUP($A56, Recv!$A$2:$J$63, 10), 0)</f>
        <v>0</v>
      </c>
      <c r="R56" s="6">
        <f t="shared" ref="R56:S56" si="161">IFNA(C56, 0) + IFNA(J56, 0)</f>
        <v>-4</v>
      </c>
      <c r="S56" s="6">
        <f t="shared" si="161"/>
        <v>-0.334</v>
      </c>
      <c r="T56" s="6">
        <f t="shared" ref="T56:V56" si="162">IFNA(F56, 0) + IFNA(M56, 0)</f>
        <v>115</v>
      </c>
      <c r="U56" s="6">
        <f t="shared" si="162"/>
        <v>65</v>
      </c>
      <c r="V56" s="6">
        <f t="shared" si="162"/>
        <v>0</v>
      </c>
      <c r="W56" s="8">
        <f t="shared" si="6"/>
        <v>0</v>
      </c>
      <c r="X56" s="6">
        <f t="shared" ref="X56:AC56" si="163">RANK(R56,R$3:R$80)</f>
        <v>53</v>
      </c>
      <c r="Y56" s="6">
        <f t="shared" si="163"/>
        <v>58</v>
      </c>
      <c r="Z56" s="6">
        <f t="shared" si="163"/>
        <v>46</v>
      </c>
      <c r="AA56" s="6">
        <f t="shared" si="163"/>
        <v>54</v>
      </c>
      <c r="AB56" s="6">
        <f t="shared" si="163"/>
        <v>45</v>
      </c>
      <c r="AC56" s="6">
        <f t="shared" si="163"/>
        <v>17</v>
      </c>
    </row>
    <row r="57">
      <c r="A57" s="1" t="str">
        <f>Rushing!A70</f>
        <v>D.Freeman</v>
      </c>
      <c r="B57" s="6" t="str">
        <f>Rushing!B70</f>
        <v>NYG</v>
      </c>
      <c r="C57" s="6">
        <f>Rushing!C70</f>
        <v>-5</v>
      </c>
      <c r="D57" s="7">
        <f>Rushing!D70</f>
        <v>-0.334</v>
      </c>
      <c r="E57" s="6">
        <f>Rushing!E70</f>
        <v>5</v>
      </c>
      <c r="F57" s="6">
        <f>Rushing!F70</f>
        <v>10</v>
      </c>
      <c r="G57" s="6">
        <f>Rushing!G70</f>
        <v>9</v>
      </c>
      <c r="H57" s="6">
        <f>Rushing!H70</f>
        <v>0</v>
      </c>
      <c r="I57" s="8">
        <f>Rushing!I70</f>
        <v>0</v>
      </c>
      <c r="J57" s="6" t="str">
        <f>IF(MATCH($A57, Recv!$A$2:$A$63, 0) &gt;= 0, VLOOKUP($A57, Recv!$A$2:$J$63, 3), 0)</f>
        <v>#N/A</v>
      </c>
      <c r="K57" s="6" t="str">
        <f>IF(MATCH($A57, Recv!$A$2:$A$63, 0) &gt;= 0, VLOOKUP($A57, Recv!$A$2:$J$63, 4), 0)</f>
        <v>#N/A</v>
      </c>
      <c r="L57" s="6" t="str">
        <f>IF(MATCH($A57, Recv!$A$2:$A$63, 0) &gt;= 0, VLOOKUP($A57, Recv!$A$2:$J$63, 5), 0)</f>
        <v>#N/A</v>
      </c>
      <c r="M57" s="6" t="str">
        <f>IF(MATCH($A57, Recv!$A$2:$A$63, 0) &gt;= 0, VLOOKUP($A57, Recv!$A$2:$J$63, 6), 0)</f>
        <v>#N/A</v>
      </c>
      <c r="N57" s="6" t="str">
        <f>IF(MATCH($A57, Recv!$A$2:$A$63, 0) &gt;= 0, VLOOKUP($A57, Recv!$A$2:$J$63, 7), 0)</f>
        <v>#N/A</v>
      </c>
      <c r="O57" s="6" t="str">
        <f>IF(MATCH($A57, Recv!$A$2:$A$63, 0) &gt;= 0, VLOOKUP($A57, Recv!$A$2:$J$63, 8), 0)</f>
        <v>#N/A</v>
      </c>
      <c r="P57" s="6" t="str">
        <f>IF(MATCH($A57, Recv!$A$2:$A$63, 0) &gt;= 0, VLOOKUP($A57, Recv!$A$2:$J$63, 9), 0)</f>
        <v>#N/A</v>
      </c>
      <c r="Q57" s="8" t="str">
        <f>IF(MATCH($A57, Recv!$A$2:$A$63, 0) &gt;= 0, VLOOKUP($A57, Recv!$A$2:$J$63, 10), 0)</f>
        <v>#N/A</v>
      </c>
      <c r="R57" s="6">
        <f t="shared" ref="R57:S57" si="164">IFNA(C57, 0) + IFNA(J57, 0)</f>
        <v>-5</v>
      </c>
      <c r="S57" s="6">
        <f t="shared" si="164"/>
        <v>-0.334</v>
      </c>
      <c r="T57" s="6">
        <f t="shared" ref="T57:V57" si="165">IFNA(F57, 0) + IFNA(M57, 0)</f>
        <v>10</v>
      </c>
      <c r="U57" s="6">
        <f t="shared" si="165"/>
        <v>9</v>
      </c>
      <c r="V57" s="6">
        <f t="shared" si="165"/>
        <v>0</v>
      </c>
      <c r="W57" s="8">
        <f t="shared" si="6"/>
        <v>0</v>
      </c>
      <c r="X57" s="6">
        <f t="shared" ref="X57:AC57" si="166">RANK(R57,R$3:R$80)</f>
        <v>55</v>
      </c>
      <c r="Y57" s="6">
        <f t="shared" si="166"/>
        <v>59</v>
      </c>
      <c r="Z57" s="6">
        <f t="shared" si="166"/>
        <v>78</v>
      </c>
      <c r="AA57" s="6">
        <f t="shared" si="166"/>
        <v>74</v>
      </c>
      <c r="AB57" s="6">
        <f t="shared" si="166"/>
        <v>45</v>
      </c>
      <c r="AC57" s="6">
        <f t="shared" si="166"/>
        <v>17</v>
      </c>
    </row>
    <row r="58">
      <c r="A58" s="1" t="str">
        <f>Rushing!A69</f>
        <v>D.Thompson</v>
      </c>
      <c r="B58" s="6" t="str">
        <f>Rushing!B69</f>
        <v>KC</v>
      </c>
      <c r="C58" s="6">
        <f>Rushing!C69</f>
        <v>-6</v>
      </c>
      <c r="D58" s="7">
        <f>Rushing!D69</f>
        <v>-0.312</v>
      </c>
      <c r="E58" s="6">
        <f>Rushing!E69</f>
        <v>6</v>
      </c>
      <c r="F58" s="6">
        <f>Rushing!F69</f>
        <v>32</v>
      </c>
      <c r="G58" s="6">
        <f>Rushing!G69</f>
        <v>13</v>
      </c>
      <c r="H58" s="6">
        <f>Rushing!H69</f>
        <v>0</v>
      </c>
      <c r="I58" s="8">
        <f>Rushing!I69</f>
        <v>1</v>
      </c>
      <c r="J58" s="6" t="str">
        <f>IF(MATCH($A58, Recv!$A$2:$A$63, 0) &gt;= 0, VLOOKUP($A58, Recv!$A$2:$J$63, 3), 0)</f>
        <v>#N/A</v>
      </c>
      <c r="K58" s="6" t="str">
        <f>IF(MATCH($A58, Recv!$A$2:$A$63, 0) &gt;= 0, VLOOKUP($A58, Recv!$A$2:$J$63, 4), 0)</f>
        <v>#N/A</v>
      </c>
      <c r="L58" s="6" t="str">
        <f>IF(MATCH($A58, Recv!$A$2:$A$63, 0) &gt;= 0, VLOOKUP($A58, Recv!$A$2:$J$63, 5), 0)</f>
        <v>#N/A</v>
      </c>
      <c r="M58" s="6" t="str">
        <f>IF(MATCH($A58, Recv!$A$2:$A$63, 0) &gt;= 0, VLOOKUP($A58, Recv!$A$2:$J$63, 6), 0)</f>
        <v>#N/A</v>
      </c>
      <c r="N58" s="6" t="str">
        <f>IF(MATCH($A58, Recv!$A$2:$A$63, 0) &gt;= 0, VLOOKUP($A58, Recv!$A$2:$J$63, 7), 0)</f>
        <v>#N/A</v>
      </c>
      <c r="O58" s="6" t="str">
        <f>IF(MATCH($A58, Recv!$A$2:$A$63, 0) &gt;= 0, VLOOKUP($A58, Recv!$A$2:$J$63, 8), 0)</f>
        <v>#N/A</v>
      </c>
      <c r="P58" s="6" t="str">
        <f>IF(MATCH($A58, Recv!$A$2:$A$63, 0) &gt;= 0, VLOOKUP($A58, Recv!$A$2:$J$63, 9), 0)</f>
        <v>#N/A</v>
      </c>
      <c r="Q58" s="8" t="str">
        <f>IF(MATCH($A58, Recv!$A$2:$A$63, 0) &gt;= 0, VLOOKUP($A58, Recv!$A$2:$J$63, 10), 0)</f>
        <v>#N/A</v>
      </c>
      <c r="R58" s="6">
        <f t="shared" ref="R58:S58" si="167">IFNA(C58, 0) + IFNA(J58, 0)</f>
        <v>-6</v>
      </c>
      <c r="S58" s="6">
        <f t="shared" si="167"/>
        <v>-0.312</v>
      </c>
      <c r="T58" s="6">
        <f t="shared" ref="T58:V58" si="168">IFNA(F58, 0) + IFNA(M58, 0)</f>
        <v>32</v>
      </c>
      <c r="U58" s="6">
        <f t="shared" si="168"/>
        <v>13</v>
      </c>
      <c r="V58" s="6">
        <f t="shared" si="168"/>
        <v>0</v>
      </c>
      <c r="W58" s="8">
        <f t="shared" si="6"/>
        <v>1</v>
      </c>
      <c r="X58" s="6">
        <f t="shared" ref="X58:AC58" si="169">RANK(R58,R$3:R$80)</f>
        <v>56</v>
      </c>
      <c r="Y58" s="6">
        <f t="shared" si="169"/>
        <v>57</v>
      </c>
      <c r="Z58" s="6">
        <f t="shared" si="169"/>
        <v>67</v>
      </c>
      <c r="AA58" s="6">
        <f t="shared" si="169"/>
        <v>73</v>
      </c>
      <c r="AB58" s="6">
        <f t="shared" si="169"/>
        <v>45</v>
      </c>
      <c r="AC58" s="6">
        <f t="shared" si="169"/>
        <v>4</v>
      </c>
    </row>
    <row r="59">
      <c r="A59" s="1" t="str">
        <f>Rushing!A64</f>
        <v>Dar.Williams</v>
      </c>
      <c r="B59" s="6" t="str">
        <f>Rushing!B64</f>
        <v>KC</v>
      </c>
      <c r="C59" s="6">
        <f>Rushing!C64</f>
        <v>-6</v>
      </c>
      <c r="D59" s="7">
        <f>Rushing!D64</f>
        <v>-0.226</v>
      </c>
      <c r="E59" s="6">
        <f>Rushing!E64</f>
        <v>9</v>
      </c>
      <c r="F59" s="6">
        <f>Rushing!F64</f>
        <v>29</v>
      </c>
      <c r="G59" s="6">
        <f>Rushing!G64</f>
        <v>28</v>
      </c>
      <c r="H59" s="6">
        <f>Rushing!H64</f>
        <v>0</v>
      </c>
      <c r="I59" s="8">
        <f>Rushing!I64</f>
        <v>0</v>
      </c>
      <c r="J59" s="6">
        <f>IF(MATCH($A59, Recv!$A$2:$A$63, 0) &gt;= 0, VLOOKUP($A59, Recv!$A$2:$J$63, 3), 0)</f>
        <v>-1</v>
      </c>
      <c r="K59" s="7">
        <f>IF(MATCH($A59, Recv!$A$2:$A$63, 0) &gt;= 0, VLOOKUP($A59, Recv!$A$2:$J$63, 4), 0)</f>
        <v>-0.16</v>
      </c>
      <c r="L59" s="6">
        <f>IF(MATCH($A59, Recv!$A$2:$A$63, 0) &gt;= 0, VLOOKUP($A59, Recv!$A$2:$J$63, 5), 0)</f>
        <v>5</v>
      </c>
      <c r="M59" s="6">
        <f>IF(MATCH($A59, Recv!$A$2:$A$63, 0) &gt;= 0, VLOOKUP($A59, Recv!$A$2:$J$63, 6), 0)</f>
        <v>20</v>
      </c>
      <c r="N59" s="6">
        <f>IF(MATCH($A59, Recv!$A$2:$A$63, 0) &gt;= 0, VLOOKUP($A59, Recv!$A$2:$J$63, 7), 0)</f>
        <v>22</v>
      </c>
      <c r="O59" s="6">
        <f>IF(MATCH($A59, Recv!$A$2:$A$63, 0) &gt;= 0, VLOOKUP($A59, Recv!$A$2:$J$63, 8), 0)</f>
        <v>0</v>
      </c>
      <c r="P59" s="9">
        <f>IF(MATCH($A59, Recv!$A$2:$A$63, 0) &gt;= 0, VLOOKUP($A59, Recv!$A$2:$J$63, 9), 0)</f>
        <v>1</v>
      </c>
      <c r="Q59" s="8">
        <f>IF(MATCH($A59, Recv!$A$2:$A$63, 0) &gt;= 0, VLOOKUP($A59, Recv!$A$2:$J$63, 10), 0)</f>
        <v>0</v>
      </c>
      <c r="R59" s="6">
        <f t="shared" ref="R59:S59" si="170">IFNA(C59, 0) + IFNA(J59, 0)</f>
        <v>-7</v>
      </c>
      <c r="S59" s="6">
        <f t="shared" si="170"/>
        <v>-0.386</v>
      </c>
      <c r="T59" s="6">
        <f t="shared" ref="T59:V59" si="171">IFNA(F59, 0) + IFNA(M59, 0)</f>
        <v>49</v>
      </c>
      <c r="U59" s="6">
        <f t="shared" si="171"/>
        <v>50</v>
      </c>
      <c r="V59" s="6">
        <f t="shared" si="171"/>
        <v>0</v>
      </c>
      <c r="W59" s="8">
        <f t="shared" si="6"/>
        <v>0</v>
      </c>
      <c r="X59" s="6">
        <f t="shared" ref="X59:AC59" si="172">RANK(R59,R$3:R$80)</f>
        <v>57</v>
      </c>
      <c r="Y59" s="6">
        <f t="shared" si="172"/>
        <v>64</v>
      </c>
      <c r="Z59" s="6">
        <f t="shared" si="172"/>
        <v>62</v>
      </c>
      <c r="AA59" s="6">
        <f t="shared" si="172"/>
        <v>58</v>
      </c>
      <c r="AB59" s="6">
        <f t="shared" si="172"/>
        <v>45</v>
      </c>
      <c r="AC59" s="6">
        <f t="shared" si="172"/>
        <v>17</v>
      </c>
    </row>
    <row r="60">
      <c r="A60" s="1" t="str">
        <f>Rushing!A34</f>
        <v>F.Gore</v>
      </c>
      <c r="B60" s="6" t="str">
        <f>Rushing!B34</f>
        <v>NYJ</v>
      </c>
      <c r="C60" s="6">
        <f>Rushing!C34</f>
        <v>-7</v>
      </c>
      <c r="D60" s="7">
        <f>Rushing!D34</f>
        <v>-0.126</v>
      </c>
      <c r="E60" s="6">
        <f>Rushing!E34</f>
        <v>42</v>
      </c>
      <c r="F60" s="6">
        <f>Rushing!F34</f>
        <v>144</v>
      </c>
      <c r="G60" s="6">
        <f>Rushing!G34</f>
        <v>145</v>
      </c>
      <c r="H60" s="6">
        <f>Rushing!H34</f>
        <v>0</v>
      </c>
      <c r="I60" s="8">
        <f>Rushing!I34</f>
        <v>0</v>
      </c>
      <c r="J60" s="6" t="str">
        <f>IF(MATCH($A60, Recv!$A$2:$A$63, 0) &gt;= 0, VLOOKUP($A60, Recv!$A$2:$J$63, 3), 0)</f>
        <v>#N/A</v>
      </c>
      <c r="K60" s="6" t="str">
        <f>IF(MATCH($A60, Recv!$A$2:$A$63, 0) &gt;= 0, VLOOKUP($A60, Recv!$A$2:$J$63, 4), 0)</f>
        <v>#N/A</v>
      </c>
      <c r="L60" s="6" t="str">
        <f>IF(MATCH($A60, Recv!$A$2:$A$63, 0) &gt;= 0, VLOOKUP($A60, Recv!$A$2:$J$63, 5), 0)</f>
        <v>#N/A</v>
      </c>
      <c r="M60" s="6" t="str">
        <f>IF(MATCH($A60, Recv!$A$2:$A$63, 0) &gt;= 0, VLOOKUP($A60, Recv!$A$2:$J$63, 6), 0)</f>
        <v>#N/A</v>
      </c>
      <c r="N60" s="6" t="str">
        <f>IF(MATCH($A60, Recv!$A$2:$A$63, 0) &gt;= 0, VLOOKUP($A60, Recv!$A$2:$J$63, 7), 0)</f>
        <v>#N/A</v>
      </c>
      <c r="O60" s="6" t="str">
        <f>IF(MATCH($A60, Recv!$A$2:$A$63, 0) &gt;= 0, VLOOKUP($A60, Recv!$A$2:$J$63, 8), 0)</f>
        <v>#N/A</v>
      </c>
      <c r="P60" s="6" t="str">
        <f>IF(MATCH($A60, Recv!$A$2:$A$63, 0) &gt;= 0, VLOOKUP($A60, Recv!$A$2:$J$63, 9), 0)</f>
        <v>#N/A</v>
      </c>
      <c r="Q60" s="8" t="str">
        <f>IF(MATCH($A60, Recv!$A$2:$A$63, 0) &gt;= 0, VLOOKUP($A60, Recv!$A$2:$J$63, 10), 0)</f>
        <v>#N/A</v>
      </c>
      <c r="R60" s="6">
        <f t="shared" ref="R60:S60" si="173">IFNA(C60, 0) + IFNA(J60, 0)</f>
        <v>-7</v>
      </c>
      <c r="S60" s="6">
        <f t="shared" si="173"/>
        <v>-0.126</v>
      </c>
      <c r="T60" s="6">
        <f t="shared" ref="T60:V60" si="174">IFNA(F60, 0) + IFNA(M60, 0)</f>
        <v>144</v>
      </c>
      <c r="U60" s="6">
        <f t="shared" si="174"/>
        <v>145</v>
      </c>
      <c r="V60" s="6">
        <f t="shared" si="174"/>
        <v>0</v>
      </c>
      <c r="W60" s="8">
        <f t="shared" si="6"/>
        <v>0</v>
      </c>
      <c r="X60" s="6">
        <f t="shared" ref="X60:AC60" si="175">RANK(R60,R$3:R$80)</f>
        <v>57</v>
      </c>
      <c r="Y60" s="6">
        <f t="shared" si="175"/>
        <v>37</v>
      </c>
      <c r="Z60" s="6">
        <f t="shared" si="175"/>
        <v>38</v>
      </c>
      <c r="AA60" s="6">
        <f t="shared" si="175"/>
        <v>37</v>
      </c>
      <c r="AB60" s="6">
        <f t="shared" si="175"/>
        <v>45</v>
      </c>
      <c r="AC60" s="6">
        <f t="shared" si="175"/>
        <v>17</v>
      </c>
    </row>
    <row r="61">
      <c r="A61" s="1" t="str">
        <f>Rushing!A73</f>
        <v>L.Bell</v>
      </c>
      <c r="B61" s="6" t="str">
        <f>Rushing!B73</f>
        <v>NYJ</v>
      </c>
      <c r="C61" s="6">
        <f>Rushing!C73</f>
        <v>-8</v>
      </c>
      <c r="D61" s="7">
        <f>Rushing!D73</f>
        <v>-0.426</v>
      </c>
      <c r="E61" s="6">
        <f>Rushing!E73</f>
        <v>6</v>
      </c>
      <c r="F61" s="6">
        <f>Rushing!F73</f>
        <v>14</v>
      </c>
      <c r="G61" s="6">
        <f>Rushing!G73</f>
        <v>7</v>
      </c>
      <c r="H61" s="6">
        <f>Rushing!H73</f>
        <v>0</v>
      </c>
      <c r="I61" s="8">
        <f>Rushing!I73</f>
        <v>0</v>
      </c>
      <c r="J61" s="6" t="str">
        <f>IF(MATCH($A61, Recv!$A$2:$A$63, 0) &gt;= 0, VLOOKUP($A61, Recv!$A$2:$J$63, 3), 0)</f>
        <v>#N/A</v>
      </c>
      <c r="K61" s="6" t="str">
        <f>IF(MATCH($A61, Recv!$A$2:$A$63, 0) &gt;= 0, VLOOKUP($A61, Recv!$A$2:$J$63, 4), 0)</f>
        <v>#N/A</v>
      </c>
      <c r="L61" s="6" t="str">
        <f>IF(MATCH($A61, Recv!$A$2:$A$63, 0) &gt;= 0, VLOOKUP($A61, Recv!$A$2:$J$63, 5), 0)</f>
        <v>#N/A</v>
      </c>
      <c r="M61" s="6" t="str">
        <f>IF(MATCH($A61, Recv!$A$2:$A$63, 0) &gt;= 0, VLOOKUP($A61, Recv!$A$2:$J$63, 6), 0)</f>
        <v>#N/A</v>
      </c>
      <c r="N61" s="6" t="str">
        <f>IF(MATCH($A61, Recv!$A$2:$A$63, 0) &gt;= 0, VLOOKUP($A61, Recv!$A$2:$J$63, 7), 0)</f>
        <v>#N/A</v>
      </c>
      <c r="O61" s="6" t="str">
        <f>IF(MATCH($A61, Recv!$A$2:$A$63, 0) &gt;= 0, VLOOKUP($A61, Recv!$A$2:$J$63, 8), 0)</f>
        <v>#N/A</v>
      </c>
      <c r="P61" s="6" t="str">
        <f>IF(MATCH($A61, Recv!$A$2:$A$63, 0) &gt;= 0, VLOOKUP($A61, Recv!$A$2:$J$63, 9), 0)</f>
        <v>#N/A</v>
      </c>
      <c r="Q61" s="8" t="str">
        <f>IF(MATCH($A61, Recv!$A$2:$A$63, 0) &gt;= 0, VLOOKUP($A61, Recv!$A$2:$J$63, 10), 0)</f>
        <v>#N/A</v>
      </c>
      <c r="R61" s="6">
        <f t="shared" ref="R61:S61" si="176">IFNA(C61, 0) + IFNA(J61, 0)</f>
        <v>-8</v>
      </c>
      <c r="S61" s="6">
        <f t="shared" si="176"/>
        <v>-0.426</v>
      </c>
      <c r="T61" s="6">
        <f t="shared" ref="T61:V61" si="177">IFNA(F61, 0) + IFNA(M61, 0)</f>
        <v>14</v>
      </c>
      <c r="U61" s="6">
        <f t="shared" si="177"/>
        <v>7</v>
      </c>
      <c r="V61" s="6">
        <f t="shared" si="177"/>
        <v>0</v>
      </c>
      <c r="W61" s="8">
        <f t="shared" si="6"/>
        <v>0</v>
      </c>
      <c r="X61" s="6">
        <f t="shared" ref="X61:AC61" si="178">RANK(R61,R$3:R$80)</f>
        <v>59</v>
      </c>
      <c r="Y61" s="6">
        <f t="shared" si="178"/>
        <v>68</v>
      </c>
      <c r="Z61" s="6">
        <f t="shared" si="178"/>
        <v>75</v>
      </c>
      <c r="AA61" s="6">
        <f t="shared" si="178"/>
        <v>75</v>
      </c>
      <c r="AB61" s="6">
        <f t="shared" si="178"/>
        <v>45</v>
      </c>
      <c r="AC61" s="6">
        <f t="shared" si="178"/>
        <v>17</v>
      </c>
    </row>
    <row r="62">
      <c r="A62" s="1" t="str">
        <f>Rushing!A8</f>
        <v>A.Gibson</v>
      </c>
      <c r="B62" s="6" t="str">
        <f>Rushing!B8</f>
        <v>WAS</v>
      </c>
      <c r="C62" s="6">
        <f>Rushing!C8</f>
        <v>39</v>
      </c>
      <c r="D62" s="7">
        <f>Rushing!D8</f>
        <v>0.222</v>
      </c>
      <c r="E62" s="6">
        <f>Rushing!E8</f>
        <v>31</v>
      </c>
      <c r="F62" s="6">
        <f>Rushing!F8</f>
        <v>140</v>
      </c>
      <c r="G62" s="6">
        <f>Rushing!G8</f>
        <v>175</v>
      </c>
      <c r="H62" s="6">
        <f>Rushing!H8</f>
        <v>2</v>
      </c>
      <c r="I62" s="8">
        <f>Rushing!I8</f>
        <v>0</v>
      </c>
      <c r="J62" s="6">
        <f>IF(MATCH($A62, Recv!$A$2:$A$63, 0) &gt;= 0, VLOOKUP($A62, Recv!$A$2:$J$63, 3), 0)</f>
        <v>-48</v>
      </c>
      <c r="K62" s="7">
        <f>IF(MATCH($A62, Recv!$A$2:$A$63, 0) &gt;= 0, VLOOKUP($A62, Recv!$A$2:$J$63, 4), 0)</f>
        <v>-1.215</v>
      </c>
      <c r="L62" s="6">
        <f>IF(MATCH($A62, Recv!$A$2:$A$63, 0) &gt;= 0, VLOOKUP($A62, Recv!$A$2:$J$63, 5), 0)</f>
        <v>7</v>
      </c>
      <c r="M62" s="6">
        <f>IF(MATCH($A62, Recv!$A$2:$A$63, 0) &gt;= 0, VLOOKUP($A62, Recv!$A$2:$J$63, 6), 0)</f>
        <v>16</v>
      </c>
      <c r="N62" s="6">
        <f>IF(MATCH($A62, Recv!$A$2:$A$63, 0) &gt;= 0, VLOOKUP($A62, Recv!$A$2:$J$63, 7), 0)</f>
        <v>-67</v>
      </c>
      <c r="O62" s="6">
        <f>IF(MATCH($A62, Recv!$A$2:$A$63, 0) &gt;= 0, VLOOKUP($A62, Recv!$A$2:$J$63, 8), 0)</f>
        <v>0</v>
      </c>
      <c r="P62" s="9">
        <f>IF(MATCH($A62, Recv!$A$2:$A$63, 0) &gt;= 0, VLOOKUP($A62, Recv!$A$2:$J$63, 9), 0)</f>
        <v>0.86</v>
      </c>
      <c r="Q62" s="8">
        <f>IF(MATCH($A62, Recv!$A$2:$A$63, 0) &gt;= 0, VLOOKUP($A62, Recv!$A$2:$J$63, 10), 0)</f>
        <v>1</v>
      </c>
      <c r="R62" s="6">
        <f t="shared" ref="R62:S62" si="179">IFNA(C62, 0) + IFNA(J62, 0)</f>
        <v>-9</v>
      </c>
      <c r="S62" s="6">
        <f t="shared" si="179"/>
        <v>-0.993</v>
      </c>
      <c r="T62" s="6">
        <f t="shared" ref="T62:V62" si="180">IFNA(F62, 0) + IFNA(M62, 0)</f>
        <v>156</v>
      </c>
      <c r="U62" s="6">
        <f t="shared" si="180"/>
        <v>108</v>
      </c>
      <c r="V62" s="6">
        <f t="shared" si="180"/>
        <v>2</v>
      </c>
      <c r="W62" s="8">
        <f t="shared" si="6"/>
        <v>1</v>
      </c>
      <c r="X62" s="6">
        <f t="shared" ref="X62:AC62" si="181">RANK(R62,R$3:R$80)</f>
        <v>60</v>
      </c>
      <c r="Y62" s="6">
        <f t="shared" si="181"/>
        <v>76</v>
      </c>
      <c r="Z62" s="6">
        <f t="shared" si="181"/>
        <v>36</v>
      </c>
      <c r="AA62" s="6">
        <f t="shared" si="181"/>
        <v>44</v>
      </c>
      <c r="AB62" s="6">
        <f t="shared" si="181"/>
        <v>14</v>
      </c>
      <c r="AC62" s="6">
        <f t="shared" si="181"/>
        <v>4</v>
      </c>
    </row>
    <row r="63">
      <c r="A63" s="1" t="str">
        <f>Rushing!A67</f>
        <v>D.Lewis</v>
      </c>
      <c r="B63" s="6" t="str">
        <f>Rushing!B67</f>
        <v>NYG</v>
      </c>
      <c r="C63" s="6">
        <f>Rushing!C67</f>
        <v>-11</v>
      </c>
      <c r="D63" s="7">
        <f>Rushing!D67</f>
        <v>-0.267</v>
      </c>
      <c r="E63" s="6">
        <f>Rushing!E67</f>
        <v>12</v>
      </c>
      <c r="F63" s="6">
        <f>Rushing!F67</f>
        <v>21</v>
      </c>
      <c r="G63" s="6">
        <f>Rushing!G67</f>
        <v>34</v>
      </c>
      <c r="H63" s="6">
        <f>Rushing!H67</f>
        <v>1</v>
      </c>
      <c r="I63" s="8">
        <f>Rushing!I67</f>
        <v>0</v>
      </c>
      <c r="J63" s="6">
        <f>IF(MATCH($A63, Recv!$A$2:$A$63, 0) &gt;= 0, VLOOKUP($A63, Recv!$A$2:$J$63, 3), 0)</f>
        <v>2</v>
      </c>
      <c r="K63" s="7">
        <f>IF(MATCH($A63, Recv!$A$2:$A$63, 0) &gt;= 0, VLOOKUP($A63, Recv!$A$2:$J$63, 4), 0)</f>
        <v>-0.104</v>
      </c>
      <c r="L63" s="6">
        <f>IF(MATCH($A63, Recv!$A$2:$A$63, 0) &gt;= 0, VLOOKUP($A63, Recv!$A$2:$J$63, 5), 0)</f>
        <v>9</v>
      </c>
      <c r="M63" s="6">
        <f>IF(MATCH($A63, Recv!$A$2:$A$63, 0) &gt;= 0, VLOOKUP($A63, Recv!$A$2:$J$63, 6), 0)</f>
        <v>46</v>
      </c>
      <c r="N63" s="6">
        <f>IF(MATCH($A63, Recv!$A$2:$A$63, 0) &gt;= 0, VLOOKUP($A63, Recv!$A$2:$J$63, 7), 0)</f>
        <v>43</v>
      </c>
      <c r="O63" s="6">
        <f>IF(MATCH($A63, Recv!$A$2:$A$63, 0) &gt;= 0, VLOOKUP($A63, Recv!$A$2:$J$63, 8), 0)</f>
        <v>0</v>
      </c>
      <c r="P63" s="9">
        <f>IF(MATCH($A63, Recv!$A$2:$A$63, 0) &gt;= 0, VLOOKUP($A63, Recv!$A$2:$J$63, 9), 0)</f>
        <v>0.56</v>
      </c>
      <c r="Q63" s="8">
        <f>IF(MATCH($A63, Recv!$A$2:$A$63, 0) &gt;= 0, VLOOKUP($A63, Recv!$A$2:$J$63, 10), 0)</f>
        <v>0</v>
      </c>
      <c r="R63" s="6">
        <f t="shared" ref="R63:S63" si="182">IFNA(C63, 0) + IFNA(J63, 0)</f>
        <v>-9</v>
      </c>
      <c r="S63" s="6">
        <f t="shared" si="182"/>
        <v>-0.371</v>
      </c>
      <c r="T63" s="6">
        <f t="shared" ref="T63:V63" si="183">IFNA(F63, 0) + IFNA(M63, 0)</f>
        <v>67</v>
      </c>
      <c r="U63" s="6">
        <f t="shared" si="183"/>
        <v>77</v>
      </c>
      <c r="V63" s="6">
        <f t="shared" si="183"/>
        <v>1</v>
      </c>
      <c r="W63" s="8">
        <f t="shared" si="6"/>
        <v>0</v>
      </c>
      <c r="X63" s="6">
        <f t="shared" ref="X63:AC63" si="184">RANK(R63,R$3:R$80)</f>
        <v>60</v>
      </c>
      <c r="Y63" s="6">
        <f t="shared" si="184"/>
        <v>62</v>
      </c>
      <c r="Z63" s="6">
        <f t="shared" si="184"/>
        <v>55</v>
      </c>
      <c r="AA63" s="6">
        <f t="shared" si="184"/>
        <v>49</v>
      </c>
      <c r="AB63" s="6">
        <f t="shared" si="184"/>
        <v>27</v>
      </c>
      <c r="AC63" s="6">
        <f t="shared" si="184"/>
        <v>17</v>
      </c>
    </row>
    <row r="64">
      <c r="A64" s="1" t="str">
        <f>Rushing!A74</f>
        <v>T.Homer</v>
      </c>
      <c r="B64" s="6" t="str">
        <f>Rushing!B74</f>
        <v>SEA</v>
      </c>
      <c r="C64" s="6">
        <f>Rushing!C74</f>
        <v>-10</v>
      </c>
      <c r="D64" s="7">
        <f>Rushing!D74</f>
        <v>-0.448</v>
      </c>
      <c r="E64" s="6">
        <f>Rushing!E74</f>
        <v>8</v>
      </c>
      <c r="F64" s="6">
        <f>Rushing!F74</f>
        <v>39</v>
      </c>
      <c r="G64" s="6">
        <f>Rushing!G74</f>
        <v>7</v>
      </c>
      <c r="H64" s="6">
        <f>Rushing!H74</f>
        <v>0</v>
      </c>
      <c r="I64" s="8">
        <f>Rushing!I74</f>
        <v>0</v>
      </c>
      <c r="J64" s="6" t="str">
        <f>IF(MATCH($A64, Recv!$A$2:$A$63, 0) &gt;= 0, VLOOKUP($A64, Recv!$A$2:$J$63, 3), 0)</f>
        <v>#N/A</v>
      </c>
      <c r="K64" s="6" t="str">
        <f>IF(MATCH($A64, Recv!$A$2:$A$63, 0) &gt;= 0, VLOOKUP($A64, Recv!$A$2:$J$63, 4), 0)</f>
        <v>#N/A</v>
      </c>
      <c r="L64" s="6" t="str">
        <f>IF(MATCH($A64, Recv!$A$2:$A$63, 0) &gt;= 0, VLOOKUP($A64, Recv!$A$2:$J$63, 5), 0)</f>
        <v>#N/A</v>
      </c>
      <c r="M64" s="6" t="str">
        <f>IF(MATCH($A64, Recv!$A$2:$A$63, 0) &gt;= 0, VLOOKUP($A64, Recv!$A$2:$J$63, 6), 0)</f>
        <v>#N/A</v>
      </c>
      <c r="N64" s="6" t="str">
        <f>IF(MATCH($A64, Recv!$A$2:$A$63, 0) &gt;= 0, VLOOKUP($A64, Recv!$A$2:$J$63, 7), 0)</f>
        <v>#N/A</v>
      </c>
      <c r="O64" s="6" t="str">
        <f>IF(MATCH($A64, Recv!$A$2:$A$63, 0) &gt;= 0, VLOOKUP($A64, Recv!$A$2:$J$63, 8), 0)</f>
        <v>#N/A</v>
      </c>
      <c r="P64" s="6" t="str">
        <f>IF(MATCH($A64, Recv!$A$2:$A$63, 0) &gt;= 0, VLOOKUP($A64, Recv!$A$2:$J$63, 9), 0)</f>
        <v>#N/A</v>
      </c>
      <c r="Q64" s="8" t="str">
        <f>IF(MATCH($A64, Recv!$A$2:$A$63, 0) &gt;= 0, VLOOKUP($A64, Recv!$A$2:$J$63, 10), 0)</f>
        <v>#N/A</v>
      </c>
      <c r="R64" s="6">
        <f t="shared" ref="R64:S64" si="185">IFNA(C64, 0) + IFNA(J64, 0)</f>
        <v>-10</v>
      </c>
      <c r="S64" s="6">
        <f t="shared" si="185"/>
        <v>-0.448</v>
      </c>
      <c r="T64" s="6">
        <f t="shared" ref="T64:V64" si="186">IFNA(F64, 0) + IFNA(M64, 0)</f>
        <v>39</v>
      </c>
      <c r="U64" s="6">
        <f t="shared" si="186"/>
        <v>7</v>
      </c>
      <c r="V64" s="6">
        <f t="shared" si="186"/>
        <v>0</v>
      </c>
      <c r="W64" s="8">
        <f t="shared" si="6"/>
        <v>0</v>
      </c>
      <c r="X64" s="6">
        <f t="shared" ref="X64:AC64" si="187">RANK(R64,R$3:R$80)</f>
        <v>62</v>
      </c>
      <c r="Y64" s="6">
        <f t="shared" si="187"/>
        <v>70</v>
      </c>
      <c r="Z64" s="6">
        <f t="shared" si="187"/>
        <v>65</v>
      </c>
      <c r="AA64" s="6">
        <f t="shared" si="187"/>
        <v>75</v>
      </c>
      <c r="AB64" s="6">
        <f t="shared" si="187"/>
        <v>45</v>
      </c>
      <c r="AC64" s="6">
        <f t="shared" si="187"/>
        <v>17</v>
      </c>
    </row>
    <row r="65">
      <c r="A65" s="1" t="str">
        <f>Rushing!A50</f>
        <v>J.D.McKissic</v>
      </c>
      <c r="B65" s="6" t="str">
        <f>Rushing!B50</f>
        <v>WAS</v>
      </c>
      <c r="C65" s="6">
        <f>Rushing!C50</f>
        <v>5</v>
      </c>
      <c r="D65" s="7">
        <f>Rushing!D50</f>
        <v>-0.004</v>
      </c>
      <c r="E65" s="6">
        <f>Rushing!E50</f>
        <v>16</v>
      </c>
      <c r="F65" s="6">
        <f>Rushing!F50</f>
        <v>66</v>
      </c>
      <c r="G65" s="6">
        <f>Rushing!G50</f>
        <v>64</v>
      </c>
      <c r="H65" s="6">
        <f>Rushing!H50</f>
        <v>0</v>
      </c>
      <c r="I65" s="8">
        <f>Rushing!I50</f>
        <v>0</v>
      </c>
      <c r="J65" s="6">
        <f>IF(MATCH($A65, Recv!$A$2:$A$63, 0) &gt;= 0, VLOOKUP($A65, Recv!$A$2:$J$63, 3), 0)</f>
        <v>-16</v>
      </c>
      <c r="K65" s="7">
        <f>IF(MATCH($A65, Recv!$A$2:$A$63, 0) &gt;= 0, VLOOKUP($A65, Recv!$A$2:$J$63, 4), 0)</f>
        <v>-0.448</v>
      </c>
      <c r="L65" s="6">
        <f>IF(MATCH($A65, Recv!$A$2:$A$63, 0) &gt;= 0, VLOOKUP($A65, Recv!$A$2:$J$63, 5), 0)</f>
        <v>9</v>
      </c>
      <c r="M65" s="6">
        <f>IF(MATCH($A65, Recv!$A$2:$A$63, 0) &gt;= 0, VLOOKUP($A65, Recv!$A$2:$J$63, 6), 0)</f>
        <v>38</v>
      </c>
      <c r="N65" s="6">
        <f>IF(MATCH($A65, Recv!$A$2:$A$63, 0) &gt;= 0, VLOOKUP($A65, Recv!$A$2:$J$63, 7), 0)</f>
        <v>4</v>
      </c>
      <c r="O65" s="6">
        <f>IF(MATCH($A65, Recv!$A$2:$A$63, 0) &gt;= 0, VLOOKUP($A65, Recv!$A$2:$J$63, 8), 0)</f>
        <v>0</v>
      </c>
      <c r="P65" s="9">
        <f>IF(MATCH($A65, Recv!$A$2:$A$63, 0) &gt;= 0, VLOOKUP($A65, Recv!$A$2:$J$63, 9), 0)</f>
        <v>0.44</v>
      </c>
      <c r="Q65" s="8">
        <f>IF(MATCH($A65, Recv!$A$2:$A$63, 0) &gt;= 0, VLOOKUP($A65, Recv!$A$2:$J$63, 10), 0)</f>
        <v>0</v>
      </c>
      <c r="R65" s="6">
        <f t="shared" ref="R65:S65" si="188">IFNA(C65, 0) + IFNA(J65, 0)</f>
        <v>-11</v>
      </c>
      <c r="S65" s="6">
        <f t="shared" si="188"/>
        <v>-0.452</v>
      </c>
      <c r="T65" s="6">
        <f t="shared" ref="T65:V65" si="189">IFNA(F65, 0) + IFNA(M65, 0)</f>
        <v>104</v>
      </c>
      <c r="U65" s="6">
        <f t="shared" si="189"/>
        <v>68</v>
      </c>
      <c r="V65" s="6">
        <f t="shared" si="189"/>
        <v>0</v>
      </c>
      <c r="W65" s="8">
        <f t="shared" si="6"/>
        <v>0</v>
      </c>
      <c r="X65" s="6">
        <f t="shared" ref="X65:AC65" si="190">RANK(R65,R$3:R$80)</f>
        <v>63</v>
      </c>
      <c r="Y65" s="6">
        <f t="shared" si="190"/>
        <v>71</v>
      </c>
      <c r="Z65" s="6">
        <f t="shared" si="190"/>
        <v>48</v>
      </c>
      <c r="AA65" s="6">
        <f t="shared" si="190"/>
        <v>53</v>
      </c>
      <c r="AB65" s="6">
        <f t="shared" si="190"/>
        <v>45</v>
      </c>
      <c r="AC65" s="6">
        <f t="shared" si="190"/>
        <v>17</v>
      </c>
    </row>
    <row r="66">
      <c r="A66" s="1" t="str">
        <f>Rushing!A72</f>
        <v>Z.Moss</v>
      </c>
      <c r="B66" s="6" t="str">
        <f>Rushing!B72</f>
        <v>BUF</v>
      </c>
      <c r="C66" s="6">
        <f>Rushing!C72</f>
        <v>-23</v>
      </c>
      <c r="D66" s="7">
        <f>Rushing!D72</f>
        <v>-0.42</v>
      </c>
      <c r="E66" s="6">
        <f>Rushing!E72</f>
        <v>17</v>
      </c>
      <c r="F66" s="6">
        <f>Rushing!F72</f>
        <v>48</v>
      </c>
      <c r="G66" s="6">
        <f>Rushing!G72</f>
        <v>22</v>
      </c>
      <c r="H66" s="6">
        <f>Rushing!H72</f>
        <v>0</v>
      </c>
      <c r="I66" s="8">
        <f>Rushing!I72</f>
        <v>0</v>
      </c>
      <c r="J66" s="6">
        <f>IF(MATCH($A66, Recv!$A$2:$A$63, 0) &gt;= 0, VLOOKUP($A66, Recv!$A$2:$J$63, 3), 0)</f>
        <v>8</v>
      </c>
      <c r="K66" s="7">
        <f>IF(MATCH($A66, Recv!$A$2:$A$63, 0) &gt;= 0, VLOOKUP($A66, Recv!$A$2:$J$63, 4), 0)</f>
        <v>0.184</v>
      </c>
      <c r="L66" s="6">
        <f>IF(MATCH($A66, Recv!$A$2:$A$63, 0) &gt;= 0, VLOOKUP($A66, Recv!$A$2:$J$63, 5), 0)</f>
        <v>4</v>
      </c>
      <c r="M66" s="6">
        <f>IF(MATCH($A66, Recv!$A$2:$A$63, 0) &gt;= 0, VLOOKUP($A66, Recv!$A$2:$J$63, 6), 0)</f>
        <v>16</v>
      </c>
      <c r="N66" s="6">
        <f>IF(MATCH($A66, Recv!$A$2:$A$63, 0) &gt;= 0, VLOOKUP($A66, Recv!$A$2:$J$63, 7), 0)</f>
        <v>36</v>
      </c>
      <c r="O66" s="6">
        <f>IF(MATCH($A66, Recv!$A$2:$A$63, 0) &gt;= 0, VLOOKUP($A66, Recv!$A$2:$J$63, 8), 0)</f>
        <v>1</v>
      </c>
      <c r="P66" s="9">
        <f>IF(MATCH($A66, Recv!$A$2:$A$63, 0) &gt;= 0, VLOOKUP($A66, Recv!$A$2:$J$63, 9), 0)</f>
        <v>0.75</v>
      </c>
      <c r="Q66" s="8">
        <f>IF(MATCH($A66, Recv!$A$2:$A$63, 0) &gt;= 0, VLOOKUP($A66, Recv!$A$2:$J$63, 10), 0)</f>
        <v>0</v>
      </c>
      <c r="R66" s="6">
        <f t="shared" ref="R66:S66" si="191">IFNA(C66, 0) + IFNA(J66, 0)</f>
        <v>-15</v>
      </c>
      <c r="S66" s="6">
        <f t="shared" si="191"/>
        <v>-0.236</v>
      </c>
      <c r="T66" s="6">
        <f t="shared" ref="T66:V66" si="192">IFNA(F66, 0) + IFNA(M66, 0)</f>
        <v>64</v>
      </c>
      <c r="U66" s="6">
        <f t="shared" si="192"/>
        <v>58</v>
      </c>
      <c r="V66" s="6">
        <f t="shared" si="192"/>
        <v>1</v>
      </c>
      <c r="W66" s="8">
        <f t="shared" si="6"/>
        <v>0</v>
      </c>
      <c r="X66" s="6">
        <f t="shared" ref="X66:AC66" si="193">RANK(R66,R$3:R$80)</f>
        <v>64</v>
      </c>
      <c r="Y66" s="6">
        <f t="shared" si="193"/>
        <v>49</v>
      </c>
      <c r="Z66" s="6">
        <f t="shared" si="193"/>
        <v>56</v>
      </c>
      <c r="AA66" s="6">
        <f t="shared" si="193"/>
        <v>55</v>
      </c>
      <c r="AB66" s="6">
        <f t="shared" si="193"/>
        <v>27</v>
      </c>
      <c r="AC66" s="6">
        <f t="shared" si="193"/>
        <v>17</v>
      </c>
    </row>
    <row r="67">
      <c r="A67" s="1" t="str">
        <f>Rushing!A35</f>
        <v>C.Edwards-Helaire</v>
      </c>
      <c r="B67" s="6" t="str">
        <f>Rushing!B35</f>
        <v>KC</v>
      </c>
      <c r="C67" s="6">
        <f>Rushing!C35</f>
        <v>-15</v>
      </c>
      <c r="D67" s="7">
        <f>Rushing!D35</f>
        <v>-0.144</v>
      </c>
      <c r="E67" s="6">
        <f>Rushing!E35</f>
        <v>55</v>
      </c>
      <c r="F67" s="6">
        <f>Rushing!F35</f>
        <v>240</v>
      </c>
      <c r="G67" s="6">
        <f>Rushing!G35</f>
        <v>194</v>
      </c>
      <c r="H67" s="6">
        <f>Rushing!H35</f>
        <v>1</v>
      </c>
      <c r="I67" s="8">
        <f>Rushing!I35</f>
        <v>0</v>
      </c>
      <c r="J67" s="6">
        <f>IF(MATCH($A67, Recv!$A$2:$A$63, 0) &gt;= 0, VLOOKUP($A67, Recv!$A$2:$J$63, 3), 0)</f>
        <v>-2</v>
      </c>
      <c r="K67" s="7">
        <f>IF(MATCH($A67, Recv!$A$2:$A$63, 0) &gt;= 0, VLOOKUP($A67, Recv!$A$2:$J$63, 4), 0)</f>
        <v>-0.161</v>
      </c>
      <c r="L67" s="6">
        <f>IF(MATCH($A67, Recv!$A$2:$A$63, 0) &gt;= 0, VLOOKUP($A67, Recv!$A$2:$J$63, 5), 0)</f>
        <v>16</v>
      </c>
      <c r="M67" s="6">
        <f>IF(MATCH($A67, Recv!$A$2:$A$63, 0) &gt;= 0, VLOOKUP($A67, Recv!$A$2:$J$63, 6), 0)</f>
        <v>102</v>
      </c>
      <c r="N67" s="6">
        <f>IF(MATCH($A67, Recv!$A$2:$A$63, 0) &gt;= 0, VLOOKUP($A67, Recv!$A$2:$J$63, 7), 0)</f>
        <v>62</v>
      </c>
      <c r="O67" s="6">
        <f>IF(MATCH($A67, Recv!$A$2:$A$63, 0) &gt;= 0, VLOOKUP($A67, Recv!$A$2:$J$63, 8), 0)</f>
        <v>0</v>
      </c>
      <c r="P67" s="9">
        <f>IF(MATCH($A67, Recv!$A$2:$A$63, 0) &gt;= 0, VLOOKUP($A67, Recv!$A$2:$J$63, 9), 0)</f>
        <v>0.69</v>
      </c>
      <c r="Q67" s="8">
        <f>IF(MATCH($A67, Recv!$A$2:$A$63, 0) &gt;= 0, VLOOKUP($A67, Recv!$A$2:$J$63, 10), 0)</f>
        <v>0</v>
      </c>
      <c r="R67" s="6">
        <f t="shared" ref="R67:S67" si="194">IFNA(C67, 0) + IFNA(J67, 0)</f>
        <v>-17</v>
      </c>
      <c r="S67" s="6">
        <f t="shared" si="194"/>
        <v>-0.305</v>
      </c>
      <c r="T67" s="6">
        <f t="shared" ref="T67:V67" si="195">IFNA(F67, 0) + IFNA(M67, 0)</f>
        <v>342</v>
      </c>
      <c r="U67" s="6">
        <f t="shared" si="195"/>
        <v>256</v>
      </c>
      <c r="V67" s="6">
        <f t="shared" si="195"/>
        <v>1</v>
      </c>
      <c r="W67" s="8">
        <f t="shared" si="6"/>
        <v>0</v>
      </c>
      <c r="X67" s="6">
        <f t="shared" ref="X67:AC67" si="196">RANK(R67,R$3:R$80)</f>
        <v>65</v>
      </c>
      <c r="Y67" s="6">
        <f t="shared" si="196"/>
        <v>56</v>
      </c>
      <c r="Z67" s="6">
        <f t="shared" si="196"/>
        <v>5</v>
      </c>
      <c r="AA67" s="6">
        <f t="shared" si="196"/>
        <v>18</v>
      </c>
      <c r="AB67" s="6">
        <f t="shared" si="196"/>
        <v>27</v>
      </c>
      <c r="AC67" s="6">
        <f t="shared" si="196"/>
        <v>17</v>
      </c>
    </row>
    <row r="68">
      <c r="A68" s="1" t="str">
        <f>Rushing!A66</f>
        <v>J.Howard</v>
      </c>
      <c r="B68" s="6" t="str">
        <f>Rushing!B66</f>
        <v>MIA</v>
      </c>
      <c r="C68" s="6">
        <f>Rushing!C66</f>
        <v>-17</v>
      </c>
      <c r="D68" s="7">
        <f>Rushing!D66</f>
        <v>-0.262</v>
      </c>
      <c r="E68" s="6">
        <f>Rushing!E66</f>
        <v>16</v>
      </c>
      <c r="F68" s="6">
        <f>Rushing!F66</f>
        <v>12</v>
      </c>
      <c r="G68" s="6">
        <f>Rushing!G66</f>
        <v>55</v>
      </c>
      <c r="H68" s="6">
        <f>Rushing!H66</f>
        <v>3</v>
      </c>
      <c r="I68" s="8">
        <f>Rushing!I66</f>
        <v>0</v>
      </c>
      <c r="J68" s="6" t="str">
        <f>IF(MATCH($A68, Recv!$A$2:$A$63, 0) &gt;= 0, VLOOKUP($A68, Recv!$A$2:$J$63, 3), 0)</f>
        <v>#N/A</v>
      </c>
      <c r="K68" s="6" t="str">
        <f>IF(MATCH($A68, Recv!$A$2:$A$63, 0) &gt;= 0, VLOOKUP($A68, Recv!$A$2:$J$63, 4), 0)</f>
        <v>#N/A</v>
      </c>
      <c r="L68" s="6" t="str">
        <f>IF(MATCH($A68, Recv!$A$2:$A$63, 0) &gt;= 0, VLOOKUP($A68, Recv!$A$2:$J$63, 5), 0)</f>
        <v>#N/A</v>
      </c>
      <c r="M68" s="6" t="str">
        <f>IF(MATCH($A68, Recv!$A$2:$A$63, 0) &gt;= 0, VLOOKUP($A68, Recv!$A$2:$J$63, 6), 0)</f>
        <v>#N/A</v>
      </c>
      <c r="N68" s="6" t="str">
        <f>IF(MATCH($A68, Recv!$A$2:$A$63, 0) &gt;= 0, VLOOKUP($A68, Recv!$A$2:$J$63, 7), 0)</f>
        <v>#N/A</v>
      </c>
      <c r="O68" s="6" t="str">
        <f>IF(MATCH($A68, Recv!$A$2:$A$63, 0) &gt;= 0, VLOOKUP($A68, Recv!$A$2:$J$63, 8), 0)</f>
        <v>#N/A</v>
      </c>
      <c r="P68" s="6" t="str">
        <f>IF(MATCH($A68, Recv!$A$2:$A$63, 0) &gt;= 0, VLOOKUP($A68, Recv!$A$2:$J$63, 9), 0)</f>
        <v>#N/A</v>
      </c>
      <c r="Q68" s="8" t="str">
        <f>IF(MATCH($A68, Recv!$A$2:$A$63, 0) &gt;= 0, VLOOKUP($A68, Recv!$A$2:$J$63, 10), 0)</f>
        <v>#N/A</v>
      </c>
      <c r="R68" s="6">
        <f t="shared" ref="R68:S68" si="197">IFNA(C68, 0) + IFNA(J68, 0)</f>
        <v>-17</v>
      </c>
      <c r="S68" s="6">
        <f t="shared" si="197"/>
        <v>-0.262</v>
      </c>
      <c r="T68" s="6">
        <f t="shared" ref="T68:V68" si="198">IFNA(F68, 0) + IFNA(M68, 0)</f>
        <v>12</v>
      </c>
      <c r="U68" s="6">
        <f t="shared" si="198"/>
        <v>55</v>
      </c>
      <c r="V68" s="6">
        <f t="shared" si="198"/>
        <v>3</v>
      </c>
      <c r="W68" s="8">
        <f t="shared" si="6"/>
        <v>0</v>
      </c>
      <c r="X68" s="6">
        <f t="shared" ref="X68:AC68" si="199">RANK(R68,R$3:R$80)</f>
        <v>65</v>
      </c>
      <c r="Y68" s="6">
        <f t="shared" si="199"/>
        <v>51</v>
      </c>
      <c r="Z68" s="6">
        <f t="shared" si="199"/>
        <v>77</v>
      </c>
      <c r="AA68" s="6">
        <f t="shared" si="199"/>
        <v>57</v>
      </c>
      <c r="AB68" s="6">
        <f t="shared" si="199"/>
        <v>7</v>
      </c>
      <c r="AC68" s="6">
        <f t="shared" si="199"/>
        <v>17</v>
      </c>
    </row>
    <row r="69">
      <c r="A69" s="1" t="str">
        <f>Rushing!A71</f>
        <v>C.Akers</v>
      </c>
      <c r="B69" s="6" t="str">
        <f>Rushing!B71</f>
        <v>LAR</v>
      </c>
      <c r="C69" s="6">
        <f>Rushing!C71</f>
        <v>-21</v>
      </c>
      <c r="D69" s="7">
        <f>Rushing!D71</f>
        <v>-0.376</v>
      </c>
      <c r="E69" s="6">
        <f>Rushing!E71</f>
        <v>17</v>
      </c>
      <c r="F69" s="6">
        <f>Rushing!F71</f>
        <v>52</v>
      </c>
      <c r="G69" s="6">
        <f>Rushing!G71</f>
        <v>28</v>
      </c>
      <c r="H69" s="6">
        <f>Rushing!H71</f>
        <v>0</v>
      </c>
      <c r="I69" s="8">
        <f>Rushing!I71</f>
        <v>0</v>
      </c>
      <c r="J69" s="6" t="str">
        <f>IF(MATCH($A69, Recv!$A$2:$A$63, 0) &gt;= 0, VLOOKUP($A69, Recv!$A$2:$J$63, 3), 0)</f>
        <v>#N/A</v>
      </c>
      <c r="K69" s="6" t="str">
        <f>IF(MATCH($A69, Recv!$A$2:$A$63, 0) &gt;= 0, VLOOKUP($A69, Recv!$A$2:$J$63, 4), 0)</f>
        <v>#N/A</v>
      </c>
      <c r="L69" s="6" t="str">
        <f>IF(MATCH($A69, Recv!$A$2:$A$63, 0) &gt;= 0, VLOOKUP($A69, Recv!$A$2:$J$63, 5), 0)</f>
        <v>#N/A</v>
      </c>
      <c r="M69" s="6" t="str">
        <f>IF(MATCH($A69, Recv!$A$2:$A$63, 0) &gt;= 0, VLOOKUP($A69, Recv!$A$2:$J$63, 6), 0)</f>
        <v>#N/A</v>
      </c>
      <c r="N69" s="6" t="str">
        <f>IF(MATCH($A69, Recv!$A$2:$A$63, 0) &gt;= 0, VLOOKUP($A69, Recv!$A$2:$J$63, 7), 0)</f>
        <v>#N/A</v>
      </c>
      <c r="O69" s="6" t="str">
        <f>IF(MATCH($A69, Recv!$A$2:$A$63, 0) &gt;= 0, VLOOKUP($A69, Recv!$A$2:$J$63, 8), 0)</f>
        <v>#N/A</v>
      </c>
      <c r="P69" s="6" t="str">
        <f>IF(MATCH($A69, Recv!$A$2:$A$63, 0) &gt;= 0, VLOOKUP($A69, Recv!$A$2:$J$63, 9), 0)</f>
        <v>#N/A</v>
      </c>
      <c r="Q69" s="8" t="str">
        <f>IF(MATCH($A69, Recv!$A$2:$A$63, 0) &gt;= 0, VLOOKUP($A69, Recv!$A$2:$J$63, 10), 0)</f>
        <v>#N/A</v>
      </c>
      <c r="R69" s="6">
        <f t="shared" ref="R69:S69" si="200">IFNA(C69, 0) + IFNA(J69, 0)</f>
        <v>-21</v>
      </c>
      <c r="S69" s="6">
        <f t="shared" si="200"/>
        <v>-0.376</v>
      </c>
      <c r="T69" s="6">
        <f t="shared" ref="T69:V69" si="201">IFNA(F69, 0) + IFNA(M69, 0)</f>
        <v>52</v>
      </c>
      <c r="U69" s="6">
        <f t="shared" si="201"/>
        <v>28</v>
      </c>
      <c r="V69" s="6">
        <f t="shared" si="201"/>
        <v>0</v>
      </c>
      <c r="W69" s="8">
        <f t="shared" si="6"/>
        <v>0</v>
      </c>
      <c r="X69" s="6">
        <f t="shared" ref="X69:AC69" si="202">RANK(R69,R$3:R$80)</f>
        <v>67</v>
      </c>
      <c r="Y69" s="6">
        <f t="shared" si="202"/>
        <v>63</v>
      </c>
      <c r="Z69" s="6">
        <f t="shared" si="202"/>
        <v>61</v>
      </c>
      <c r="AA69" s="6">
        <f t="shared" si="202"/>
        <v>64</v>
      </c>
      <c r="AB69" s="6">
        <f t="shared" si="202"/>
        <v>45</v>
      </c>
      <c r="AC69" s="6">
        <f t="shared" si="202"/>
        <v>17</v>
      </c>
    </row>
    <row r="70">
      <c r="A70" s="1" t="str">
        <f>Rushing!A28</f>
        <v>E.Elliott</v>
      </c>
      <c r="B70" s="6" t="str">
        <f>Rushing!B28</f>
        <v>DAL</v>
      </c>
      <c r="C70" s="6">
        <f>Rushing!C28</f>
        <v>6</v>
      </c>
      <c r="D70" s="7">
        <f>Rushing!D28</f>
        <v>-0.064</v>
      </c>
      <c r="E70" s="6">
        <f>Rushing!E28</f>
        <v>58</v>
      </c>
      <c r="F70" s="6">
        <f>Rushing!F28</f>
        <v>219</v>
      </c>
      <c r="G70" s="6">
        <f>Rushing!G28</f>
        <v>260</v>
      </c>
      <c r="H70" s="6">
        <f>Rushing!H28</f>
        <v>4</v>
      </c>
      <c r="I70" s="8">
        <f>Rushing!I28</f>
        <v>2</v>
      </c>
      <c r="J70" s="6">
        <f>IF(MATCH($A70, Recv!$A$2:$A$63, 0) &gt;= 0, VLOOKUP($A70, Recv!$A$2:$J$63, 3), 0)</f>
        <v>-28</v>
      </c>
      <c r="K70" s="7">
        <f>IF(MATCH($A70, Recv!$A$2:$A$63, 0) &gt;= 0, VLOOKUP($A70, Recv!$A$2:$J$63, 4), 0)</f>
        <v>-0.349</v>
      </c>
      <c r="L70" s="6">
        <f>IF(MATCH($A70, Recv!$A$2:$A$63, 0) &gt;= 0, VLOOKUP($A70, Recv!$A$2:$J$63, 5), 0)</f>
        <v>23</v>
      </c>
      <c r="M70" s="6">
        <f>IF(MATCH($A70, Recv!$A$2:$A$63, 0) &gt;= 0, VLOOKUP($A70, Recv!$A$2:$J$63, 6), 0)</f>
        <v>88</v>
      </c>
      <c r="N70" s="6">
        <f>IF(MATCH($A70, Recv!$A$2:$A$63, 0) &gt;= 0, VLOOKUP($A70, Recv!$A$2:$J$63, 7), 0)</f>
        <v>37</v>
      </c>
      <c r="O70" s="6">
        <f>IF(MATCH($A70, Recv!$A$2:$A$63, 0) &gt;= 0, VLOOKUP($A70, Recv!$A$2:$J$63, 8), 0)</f>
        <v>1</v>
      </c>
      <c r="P70" s="9">
        <f>IF(MATCH($A70, Recv!$A$2:$A$63, 0) &gt;= 0, VLOOKUP($A70, Recv!$A$2:$J$63, 9), 0)</f>
        <v>0.65</v>
      </c>
      <c r="Q70" s="8">
        <f>IF(MATCH($A70, Recv!$A$2:$A$63, 0) &gt;= 0, VLOOKUP($A70, Recv!$A$2:$J$63, 10), 0)</f>
        <v>0</v>
      </c>
      <c r="R70" s="6">
        <f t="shared" ref="R70:S70" si="203">IFNA(C70, 0) + IFNA(J70, 0)</f>
        <v>-22</v>
      </c>
      <c r="S70" s="6">
        <f t="shared" si="203"/>
        <v>-0.413</v>
      </c>
      <c r="T70" s="6">
        <f t="shared" ref="T70:V70" si="204">IFNA(F70, 0) + IFNA(M70, 0)</f>
        <v>307</v>
      </c>
      <c r="U70" s="6">
        <f t="shared" si="204"/>
        <v>297</v>
      </c>
      <c r="V70" s="6">
        <f t="shared" si="204"/>
        <v>5</v>
      </c>
      <c r="W70" s="8">
        <f t="shared" si="6"/>
        <v>2</v>
      </c>
      <c r="X70" s="6">
        <f t="shared" ref="X70:AC70" si="205">RANK(R70,R$3:R$80)</f>
        <v>68</v>
      </c>
      <c r="Y70" s="6">
        <f t="shared" si="205"/>
        <v>66</v>
      </c>
      <c r="Z70" s="6">
        <f t="shared" si="205"/>
        <v>9</v>
      </c>
      <c r="AA70" s="6">
        <f t="shared" si="205"/>
        <v>11</v>
      </c>
      <c r="AB70" s="6">
        <f t="shared" si="205"/>
        <v>2</v>
      </c>
      <c r="AC70" s="6">
        <f t="shared" si="205"/>
        <v>1</v>
      </c>
    </row>
    <row r="71">
      <c r="A71" s="1" t="str">
        <f>Rushing!A68</f>
        <v>P.Barber</v>
      </c>
      <c r="B71" s="6" t="str">
        <f>Rushing!B68</f>
        <v>WAS</v>
      </c>
      <c r="C71" s="6">
        <f>Rushing!C68</f>
        <v>-23</v>
      </c>
      <c r="D71" s="7">
        <f>Rushing!D68</f>
        <v>-0.295</v>
      </c>
      <c r="E71" s="6">
        <f>Rushing!E68</f>
        <v>21</v>
      </c>
      <c r="F71" s="6">
        <f>Rushing!F68</f>
        <v>36</v>
      </c>
      <c r="G71" s="6">
        <f>Rushing!G68</f>
        <v>56</v>
      </c>
      <c r="H71" s="6">
        <f>Rushing!H68</f>
        <v>2</v>
      </c>
      <c r="I71" s="8">
        <f>Rushing!I68</f>
        <v>0</v>
      </c>
      <c r="J71" s="6" t="str">
        <f>IF(MATCH($A71, Recv!$A$2:$A$63, 0) &gt;= 0, VLOOKUP($A71, Recv!$A$2:$J$63, 3), 0)</f>
        <v>#N/A</v>
      </c>
      <c r="K71" s="6" t="str">
        <f>IF(MATCH($A71, Recv!$A$2:$A$63, 0) &gt;= 0, VLOOKUP($A71, Recv!$A$2:$J$63, 4), 0)</f>
        <v>#N/A</v>
      </c>
      <c r="L71" s="6" t="str">
        <f>IF(MATCH($A71, Recv!$A$2:$A$63, 0) &gt;= 0, VLOOKUP($A71, Recv!$A$2:$J$63, 5), 0)</f>
        <v>#N/A</v>
      </c>
      <c r="M71" s="6" t="str">
        <f>IF(MATCH($A71, Recv!$A$2:$A$63, 0) &gt;= 0, VLOOKUP($A71, Recv!$A$2:$J$63, 6), 0)</f>
        <v>#N/A</v>
      </c>
      <c r="N71" s="6" t="str">
        <f>IF(MATCH($A71, Recv!$A$2:$A$63, 0) &gt;= 0, VLOOKUP($A71, Recv!$A$2:$J$63, 7), 0)</f>
        <v>#N/A</v>
      </c>
      <c r="O71" s="6" t="str">
        <f>IF(MATCH($A71, Recv!$A$2:$A$63, 0) &gt;= 0, VLOOKUP($A71, Recv!$A$2:$J$63, 8), 0)</f>
        <v>#N/A</v>
      </c>
      <c r="P71" s="6" t="str">
        <f>IF(MATCH($A71, Recv!$A$2:$A$63, 0) &gt;= 0, VLOOKUP($A71, Recv!$A$2:$J$63, 9), 0)</f>
        <v>#N/A</v>
      </c>
      <c r="Q71" s="8" t="str">
        <f>IF(MATCH($A71, Recv!$A$2:$A$63, 0) &gt;= 0, VLOOKUP($A71, Recv!$A$2:$J$63, 10), 0)</f>
        <v>#N/A</v>
      </c>
      <c r="R71" s="6">
        <f t="shared" ref="R71:S71" si="206">IFNA(C71, 0) + IFNA(J71, 0)</f>
        <v>-23</v>
      </c>
      <c r="S71" s="6">
        <f t="shared" si="206"/>
        <v>-0.295</v>
      </c>
      <c r="T71" s="6">
        <f t="shared" ref="T71:V71" si="207">IFNA(F71, 0) + IFNA(M71, 0)</f>
        <v>36</v>
      </c>
      <c r="U71" s="6">
        <f t="shared" si="207"/>
        <v>56</v>
      </c>
      <c r="V71" s="6">
        <f t="shared" si="207"/>
        <v>2</v>
      </c>
      <c r="W71" s="8">
        <f t="shared" si="6"/>
        <v>0</v>
      </c>
      <c r="X71" s="6">
        <f t="shared" ref="X71:AC71" si="208">RANK(R71,R$3:R$80)</f>
        <v>69</v>
      </c>
      <c r="Y71" s="6">
        <f t="shared" si="208"/>
        <v>54</v>
      </c>
      <c r="Z71" s="6">
        <f t="shared" si="208"/>
        <v>66</v>
      </c>
      <c r="AA71" s="6">
        <f t="shared" si="208"/>
        <v>56</v>
      </c>
      <c r="AB71" s="6">
        <f t="shared" si="208"/>
        <v>14</v>
      </c>
      <c r="AC71" s="6">
        <f t="shared" si="208"/>
        <v>17</v>
      </c>
    </row>
    <row r="72">
      <c r="A72" s="1" t="str">
        <f>Rushing!A24</f>
        <v>T.Gurley</v>
      </c>
      <c r="B72" s="6" t="str">
        <f>Rushing!B24</f>
        <v>ATL</v>
      </c>
      <c r="C72" s="6">
        <f>Rushing!C24</f>
        <v>17</v>
      </c>
      <c r="D72" s="7">
        <f>Rushing!D24</f>
        <v>0.003</v>
      </c>
      <c r="E72" s="6">
        <f>Rushing!E24</f>
        <v>48</v>
      </c>
      <c r="F72" s="6">
        <f>Rushing!F24</f>
        <v>196</v>
      </c>
      <c r="G72" s="6">
        <f>Rushing!G24</f>
        <v>195</v>
      </c>
      <c r="H72" s="6">
        <f>Rushing!H24</f>
        <v>2</v>
      </c>
      <c r="I72" s="8">
        <f>Rushing!I24</f>
        <v>0</v>
      </c>
      <c r="J72" s="6">
        <f>IF(MATCH($A72, Recv!$A$2:$A$63, 0) &gt;= 0, VLOOKUP($A72, Recv!$A$2:$J$63, 3), 0)</f>
        <v>-40</v>
      </c>
      <c r="K72" s="7">
        <f>IF(MATCH($A72, Recv!$A$2:$A$63, 0) &gt;= 0, VLOOKUP($A72, Recv!$A$2:$J$63, 4), 0)</f>
        <v>-1.055</v>
      </c>
      <c r="L72" s="6">
        <f>IF(MATCH($A72, Recv!$A$2:$A$63, 0) &gt;= 0, VLOOKUP($A72, Recv!$A$2:$J$63, 5), 0)</f>
        <v>7</v>
      </c>
      <c r="M72" s="6">
        <f>IF(MATCH($A72, Recv!$A$2:$A$63, 0) &gt;= 0, VLOOKUP($A72, Recv!$A$2:$J$63, 6), 0)</f>
        <v>3</v>
      </c>
      <c r="N72" s="6">
        <f>IF(MATCH($A72, Recv!$A$2:$A$63, 0) &gt;= 0, VLOOKUP($A72, Recv!$A$2:$J$63, 7), 0)</f>
        <v>-51</v>
      </c>
      <c r="O72" s="6">
        <f>IF(MATCH($A72, Recv!$A$2:$A$63, 0) &gt;= 0, VLOOKUP($A72, Recv!$A$2:$J$63, 8), 0)</f>
        <v>0</v>
      </c>
      <c r="P72" s="9">
        <f>IF(MATCH($A72, Recv!$A$2:$A$63, 0) &gt;= 0, VLOOKUP($A72, Recv!$A$2:$J$63, 9), 0)</f>
        <v>0.43</v>
      </c>
      <c r="Q72" s="8">
        <f>IF(MATCH($A72, Recv!$A$2:$A$63, 0) &gt;= 0, VLOOKUP($A72, Recv!$A$2:$J$63, 10), 0)</f>
        <v>0</v>
      </c>
      <c r="R72" s="6">
        <f t="shared" ref="R72:S72" si="209">IFNA(C72, 0) + IFNA(J72, 0)</f>
        <v>-23</v>
      </c>
      <c r="S72" s="6">
        <f t="shared" si="209"/>
        <v>-1.052</v>
      </c>
      <c r="T72" s="6">
        <f t="shared" ref="T72:V72" si="210">IFNA(F72, 0) + IFNA(M72, 0)</f>
        <v>199</v>
      </c>
      <c r="U72" s="6">
        <f t="shared" si="210"/>
        <v>144</v>
      </c>
      <c r="V72" s="6">
        <f t="shared" si="210"/>
        <v>2</v>
      </c>
      <c r="W72" s="8">
        <f t="shared" si="6"/>
        <v>0</v>
      </c>
      <c r="X72" s="6">
        <f t="shared" ref="X72:AC72" si="211">RANK(R72,R$3:R$80)</f>
        <v>69</v>
      </c>
      <c r="Y72" s="6">
        <f t="shared" si="211"/>
        <v>77</v>
      </c>
      <c r="Z72" s="6">
        <f t="shared" si="211"/>
        <v>28</v>
      </c>
      <c r="AA72" s="6">
        <f t="shared" si="211"/>
        <v>38</v>
      </c>
      <c r="AB72" s="6">
        <f t="shared" si="211"/>
        <v>14</v>
      </c>
      <c r="AC72" s="6">
        <f t="shared" si="211"/>
        <v>17</v>
      </c>
    </row>
    <row r="73">
      <c r="A73" s="1" t="str">
        <f>Rushing!A77</f>
        <v>J.Wilson</v>
      </c>
      <c r="B73" s="6" t="str">
        <f>Rushing!B77</f>
        <v>SF</v>
      </c>
      <c r="C73" s="6">
        <f>Rushing!C77</f>
        <v>-29</v>
      </c>
      <c r="D73" s="7">
        <f>Rushing!D77</f>
        <v>-0.557</v>
      </c>
      <c r="E73" s="6">
        <f>Rushing!E77</f>
        <v>14</v>
      </c>
      <c r="F73" s="6">
        <f>Rushing!F77</f>
        <v>18</v>
      </c>
      <c r="G73" s="6">
        <f>Rushing!G77</f>
        <v>6</v>
      </c>
      <c r="H73" s="6">
        <f>Rushing!H77</f>
        <v>1</v>
      </c>
      <c r="I73" s="8">
        <f>Rushing!I77</f>
        <v>0</v>
      </c>
      <c r="J73" s="6" t="str">
        <f>IF(MATCH($A73, Recv!$A$2:$A$63, 0) &gt;= 0, VLOOKUP($A73, Recv!$A$2:$J$63, 3), 0)</f>
        <v>#N/A</v>
      </c>
      <c r="K73" s="6" t="str">
        <f>IF(MATCH($A73, Recv!$A$2:$A$63, 0) &gt;= 0, VLOOKUP($A73, Recv!$A$2:$J$63, 4), 0)</f>
        <v>#N/A</v>
      </c>
      <c r="L73" s="6" t="str">
        <f>IF(MATCH($A73, Recv!$A$2:$A$63, 0) &gt;= 0, VLOOKUP($A73, Recv!$A$2:$J$63, 5), 0)</f>
        <v>#N/A</v>
      </c>
      <c r="M73" s="6" t="str">
        <f>IF(MATCH($A73, Recv!$A$2:$A$63, 0) &gt;= 0, VLOOKUP($A73, Recv!$A$2:$J$63, 6), 0)</f>
        <v>#N/A</v>
      </c>
      <c r="N73" s="6" t="str">
        <f>IF(MATCH($A73, Recv!$A$2:$A$63, 0) &gt;= 0, VLOOKUP($A73, Recv!$A$2:$J$63, 7), 0)</f>
        <v>#N/A</v>
      </c>
      <c r="O73" s="6" t="str">
        <f>IF(MATCH($A73, Recv!$A$2:$A$63, 0) &gt;= 0, VLOOKUP($A73, Recv!$A$2:$J$63, 8), 0)</f>
        <v>#N/A</v>
      </c>
      <c r="P73" s="6" t="str">
        <f>IF(MATCH($A73, Recv!$A$2:$A$63, 0) &gt;= 0, VLOOKUP($A73, Recv!$A$2:$J$63, 9), 0)</f>
        <v>#N/A</v>
      </c>
      <c r="Q73" s="8" t="str">
        <f>IF(MATCH($A73, Recv!$A$2:$A$63, 0) &gt;= 0, VLOOKUP($A73, Recv!$A$2:$J$63, 10), 0)</f>
        <v>#N/A</v>
      </c>
      <c r="R73" s="6">
        <f t="shared" ref="R73:S73" si="212">IFNA(C73, 0) + IFNA(J73, 0)</f>
        <v>-29</v>
      </c>
      <c r="S73" s="6">
        <f t="shared" si="212"/>
        <v>-0.557</v>
      </c>
      <c r="T73" s="6">
        <f t="shared" ref="T73:V73" si="213">IFNA(F73, 0) + IFNA(M73, 0)</f>
        <v>18</v>
      </c>
      <c r="U73" s="6">
        <f t="shared" si="213"/>
        <v>6</v>
      </c>
      <c r="V73" s="6">
        <f t="shared" si="213"/>
        <v>1</v>
      </c>
      <c r="W73" s="8">
        <f t="shared" si="6"/>
        <v>0</v>
      </c>
      <c r="X73" s="6">
        <f t="shared" ref="X73:AC73" si="214">RANK(R73,R$3:R$80)</f>
        <v>71</v>
      </c>
      <c r="Y73" s="6">
        <f t="shared" si="214"/>
        <v>72</v>
      </c>
      <c r="Z73" s="6">
        <f t="shared" si="214"/>
        <v>74</v>
      </c>
      <c r="AA73" s="6">
        <f t="shared" si="214"/>
        <v>77</v>
      </c>
      <c r="AB73" s="6">
        <f t="shared" si="214"/>
        <v>27</v>
      </c>
      <c r="AC73" s="6">
        <f t="shared" si="214"/>
        <v>17</v>
      </c>
    </row>
    <row r="74">
      <c r="A74" s="1" t="str">
        <f>Rushing!A78</f>
        <v>T.Coleman</v>
      </c>
      <c r="B74" s="6" t="str">
        <f>Rushing!B78</f>
        <v>SF</v>
      </c>
      <c r="C74" s="6">
        <f>Rushing!C78</f>
        <v>-42</v>
      </c>
      <c r="D74" s="7">
        <f>Rushing!D78</f>
        <v>-0.674</v>
      </c>
      <c r="E74" s="6">
        <f>Rushing!E78</f>
        <v>18</v>
      </c>
      <c r="F74" s="6">
        <f>Rushing!F78</f>
        <v>30</v>
      </c>
      <c r="G74" s="6">
        <f>Rushing!G78</f>
        <v>-7</v>
      </c>
      <c r="H74" s="6">
        <f>Rushing!H78</f>
        <v>0</v>
      </c>
      <c r="I74" s="8">
        <f>Rushing!I78</f>
        <v>0</v>
      </c>
      <c r="J74" s="6">
        <f>IF(MATCH($A74, Recv!$A$2:$A$63, 0) &gt;= 0, VLOOKUP($A74, Recv!$A$2:$J$63, 3), 0)</f>
        <v>13</v>
      </c>
      <c r="K74" s="7">
        <f>IF(MATCH($A74, Recv!$A$2:$A$63, 0) &gt;= 0, VLOOKUP($A74, Recv!$A$2:$J$63, 4), 0)</f>
        <v>0.406</v>
      </c>
      <c r="L74" s="6">
        <f>IF(MATCH($A74, Recv!$A$2:$A$63, 0) &gt;= 0, VLOOKUP($A74, Recv!$A$2:$J$63, 5), 0)</f>
        <v>4</v>
      </c>
      <c r="M74" s="6">
        <f>IF(MATCH($A74, Recv!$A$2:$A$63, 0) &gt;= 0, VLOOKUP($A74, Recv!$A$2:$J$63, 6), 0)</f>
        <v>34</v>
      </c>
      <c r="N74" s="6">
        <f>IF(MATCH($A74, Recv!$A$2:$A$63, 0) &gt;= 0, VLOOKUP($A74, Recv!$A$2:$J$63, 7), 0)</f>
        <v>43</v>
      </c>
      <c r="O74" s="6">
        <f>IF(MATCH($A74, Recv!$A$2:$A$63, 0) &gt;= 0, VLOOKUP($A74, Recv!$A$2:$J$63, 8), 0)</f>
        <v>0</v>
      </c>
      <c r="P74" s="9">
        <f>IF(MATCH($A74, Recv!$A$2:$A$63, 0) &gt;= 0, VLOOKUP($A74, Recv!$A$2:$J$63, 9), 0)</f>
        <v>0.75</v>
      </c>
      <c r="Q74" s="8">
        <f>IF(MATCH($A74, Recv!$A$2:$A$63, 0) &gt;= 0, VLOOKUP($A74, Recv!$A$2:$J$63, 10), 0)</f>
        <v>0</v>
      </c>
      <c r="R74" s="6">
        <f t="shared" ref="R74:S74" si="215">IFNA(C74, 0) + IFNA(J74, 0)</f>
        <v>-29</v>
      </c>
      <c r="S74" s="6">
        <f t="shared" si="215"/>
        <v>-0.268</v>
      </c>
      <c r="T74" s="6">
        <f t="shared" ref="T74:V74" si="216">IFNA(F74, 0) + IFNA(M74, 0)</f>
        <v>64</v>
      </c>
      <c r="U74" s="6">
        <f t="shared" si="216"/>
        <v>36</v>
      </c>
      <c r="V74" s="6">
        <f t="shared" si="216"/>
        <v>0</v>
      </c>
      <c r="W74" s="8">
        <f t="shared" si="6"/>
        <v>0</v>
      </c>
      <c r="X74" s="6">
        <f t="shared" ref="X74:AC74" si="217">RANK(R74,R$3:R$80)</f>
        <v>71</v>
      </c>
      <c r="Y74" s="6">
        <f t="shared" si="217"/>
        <v>53</v>
      </c>
      <c r="Z74" s="6">
        <f t="shared" si="217"/>
        <v>56</v>
      </c>
      <c r="AA74" s="6">
        <f t="shared" si="217"/>
        <v>61</v>
      </c>
      <c r="AB74" s="6">
        <f t="shared" si="217"/>
        <v>45</v>
      </c>
      <c r="AC74" s="6">
        <f t="shared" si="217"/>
        <v>17</v>
      </c>
    </row>
    <row r="75">
      <c r="A75" s="1" t="str">
        <f>Rushing!A61</f>
        <v>I.Smith</v>
      </c>
      <c r="B75" s="6" t="str">
        <f>Rushing!B61</f>
        <v>ATL</v>
      </c>
      <c r="C75" s="6">
        <f>Rushing!C61</f>
        <v>-3</v>
      </c>
      <c r="D75" s="7">
        <f>Rushing!D61</f>
        <v>-0.198</v>
      </c>
      <c r="E75" s="6">
        <f>Rushing!E61</f>
        <v>6</v>
      </c>
      <c r="F75" s="6">
        <f>Rushing!F61</f>
        <v>24</v>
      </c>
      <c r="G75" s="6">
        <f>Rushing!G61</f>
        <v>18</v>
      </c>
      <c r="H75" s="6">
        <f>Rushing!H61</f>
        <v>0</v>
      </c>
      <c r="I75" s="8">
        <f>Rushing!I61</f>
        <v>0</v>
      </c>
      <c r="J75" s="6">
        <f>IF(MATCH($A75, Recv!$A$2:$A$63, 0) &gt;= 0, VLOOKUP($A75, Recv!$A$2:$J$63, 3), 0)</f>
        <v>-31</v>
      </c>
      <c r="K75" s="7">
        <f>IF(MATCH($A75, Recv!$A$2:$A$63, 0) &gt;= 0, VLOOKUP($A75, Recv!$A$2:$J$63, 4), 0)</f>
        <v>-1.199</v>
      </c>
      <c r="L75" s="6">
        <f>IF(MATCH($A75, Recv!$A$2:$A$63, 0) &gt;= 0, VLOOKUP($A75, Recv!$A$2:$J$63, 5), 0)</f>
        <v>5</v>
      </c>
      <c r="M75" s="6">
        <f>IF(MATCH($A75, Recv!$A$2:$A$63, 0) &gt;= 0, VLOOKUP($A75, Recv!$A$2:$J$63, 6), 0)</f>
        <v>2</v>
      </c>
      <c r="N75" s="6">
        <f>IF(MATCH($A75, Recv!$A$2:$A$63, 0) &gt;= 0, VLOOKUP($A75, Recv!$A$2:$J$63, 7), 0)</f>
        <v>-43</v>
      </c>
      <c r="O75" s="6">
        <f>IF(MATCH($A75, Recv!$A$2:$A$63, 0) &gt;= 0, VLOOKUP($A75, Recv!$A$2:$J$63, 8), 0)</f>
        <v>0</v>
      </c>
      <c r="P75" s="9">
        <f>IF(MATCH($A75, Recv!$A$2:$A$63, 0) &gt;= 0, VLOOKUP($A75, Recv!$A$2:$J$63, 9), 0)</f>
        <v>0.6</v>
      </c>
      <c r="Q75" s="8">
        <f>IF(MATCH($A75, Recv!$A$2:$A$63, 0) &gt;= 0, VLOOKUP($A75, Recv!$A$2:$J$63, 10), 0)</f>
        <v>0</v>
      </c>
      <c r="R75" s="6">
        <f t="shared" ref="R75:S75" si="218">IFNA(C75, 0) + IFNA(J75, 0)</f>
        <v>-34</v>
      </c>
      <c r="S75" s="6">
        <f t="shared" si="218"/>
        <v>-1.397</v>
      </c>
      <c r="T75" s="6">
        <f t="shared" ref="T75:V75" si="219">IFNA(F75, 0) + IFNA(M75, 0)</f>
        <v>26</v>
      </c>
      <c r="U75" s="6">
        <f t="shared" si="219"/>
        <v>-25</v>
      </c>
      <c r="V75" s="6">
        <f t="shared" si="219"/>
        <v>0</v>
      </c>
      <c r="W75" s="8">
        <f t="shared" si="6"/>
        <v>0</v>
      </c>
      <c r="X75" s="6">
        <f t="shared" ref="X75:AC75" si="220">RANK(R75,R$3:R$80)</f>
        <v>73</v>
      </c>
      <c r="Y75" s="6">
        <f t="shared" si="220"/>
        <v>78</v>
      </c>
      <c r="Z75" s="6">
        <f t="shared" si="220"/>
        <v>70</v>
      </c>
      <c r="AA75" s="6">
        <f t="shared" si="220"/>
        <v>78</v>
      </c>
      <c r="AB75" s="6">
        <f t="shared" si="220"/>
        <v>45</v>
      </c>
      <c r="AC75" s="6">
        <f t="shared" si="220"/>
        <v>17</v>
      </c>
    </row>
    <row r="76">
      <c r="A76" s="1" t="str">
        <f>Rushing!A75</f>
        <v>C.Edmonds</v>
      </c>
      <c r="B76" s="6" t="str">
        <f>Rushing!B75</f>
        <v>ARI</v>
      </c>
      <c r="C76" s="6">
        <f>Rushing!C75</f>
        <v>-18</v>
      </c>
      <c r="D76" s="7">
        <f>Rushing!D75</f>
        <v>-0.45</v>
      </c>
      <c r="E76" s="6">
        <f>Rushing!E75</f>
        <v>12</v>
      </c>
      <c r="F76" s="6">
        <f>Rushing!F75</f>
        <v>43</v>
      </c>
      <c r="G76" s="6">
        <f>Rushing!G75</f>
        <v>14</v>
      </c>
      <c r="H76" s="6">
        <f>Rushing!H75</f>
        <v>0</v>
      </c>
      <c r="I76" s="8">
        <f>Rushing!I75</f>
        <v>1</v>
      </c>
      <c r="J76" s="6">
        <f>IF(MATCH($A76, Recv!$A$2:$A$63, 0) &gt;= 0, VLOOKUP($A76, Recv!$A$2:$J$63, 3), 0)</f>
        <v>-17</v>
      </c>
      <c r="K76" s="7">
        <f>IF(MATCH($A76, Recv!$A$2:$A$63, 0) &gt;= 0, VLOOKUP($A76, Recv!$A$2:$J$63, 4), 0)</f>
        <v>-0.396</v>
      </c>
      <c r="L76" s="6">
        <f>IF(MATCH($A76, Recv!$A$2:$A$63, 0) &gt;= 0, VLOOKUP($A76, Recv!$A$2:$J$63, 5), 0)</f>
        <v>11</v>
      </c>
      <c r="M76" s="6">
        <f>IF(MATCH($A76, Recv!$A$2:$A$63, 0) &gt;= 0, VLOOKUP($A76, Recv!$A$2:$J$63, 6), 0)</f>
        <v>49</v>
      </c>
      <c r="N76" s="6">
        <f>IF(MATCH($A76, Recv!$A$2:$A$63, 0) &gt;= 0, VLOOKUP($A76, Recv!$A$2:$J$63, 7), 0)</f>
        <v>12</v>
      </c>
      <c r="O76" s="6">
        <f>IF(MATCH($A76, Recv!$A$2:$A$63, 0) &gt;= 0, VLOOKUP($A76, Recv!$A$2:$J$63, 8), 0)</f>
        <v>1</v>
      </c>
      <c r="P76" s="9">
        <f>IF(MATCH($A76, Recv!$A$2:$A$63, 0) &gt;= 0, VLOOKUP($A76, Recv!$A$2:$J$63, 9), 0)</f>
        <v>0.73</v>
      </c>
      <c r="Q76" s="8">
        <f>IF(MATCH($A76, Recv!$A$2:$A$63, 0) &gt;= 0, VLOOKUP($A76, Recv!$A$2:$J$63, 10), 0)</f>
        <v>1</v>
      </c>
      <c r="R76" s="6">
        <f t="shared" ref="R76:S76" si="221">IFNA(C76, 0) + IFNA(J76, 0)</f>
        <v>-35</v>
      </c>
      <c r="S76" s="6">
        <f t="shared" si="221"/>
        <v>-0.846</v>
      </c>
      <c r="T76" s="6">
        <f t="shared" ref="T76:V76" si="222">IFNA(F76, 0) + IFNA(M76, 0)</f>
        <v>92</v>
      </c>
      <c r="U76" s="6">
        <f t="shared" si="222"/>
        <v>26</v>
      </c>
      <c r="V76" s="6">
        <f t="shared" si="222"/>
        <v>1</v>
      </c>
      <c r="W76" s="8">
        <f t="shared" si="6"/>
        <v>2</v>
      </c>
      <c r="X76" s="6">
        <f t="shared" ref="X76:AC76" si="223">RANK(R76,R$3:R$80)</f>
        <v>74</v>
      </c>
      <c r="Y76" s="6">
        <f t="shared" si="223"/>
        <v>75</v>
      </c>
      <c r="Z76" s="6">
        <f t="shared" si="223"/>
        <v>51</v>
      </c>
      <c r="AA76" s="6">
        <f t="shared" si="223"/>
        <v>66</v>
      </c>
      <c r="AB76" s="6">
        <f t="shared" si="223"/>
        <v>27</v>
      </c>
      <c r="AC76" s="6">
        <f t="shared" si="223"/>
        <v>1</v>
      </c>
    </row>
    <row r="77">
      <c r="A77" s="1" t="str">
        <f>Rushing!A31</f>
        <v>M.Gordon</v>
      </c>
      <c r="B77" s="6" t="str">
        <f>Rushing!B31</f>
        <v>DEN</v>
      </c>
      <c r="C77" s="6">
        <f>Rushing!C31</f>
        <v>0</v>
      </c>
      <c r="D77" s="7">
        <f>Rushing!D31</f>
        <v>-0.087</v>
      </c>
      <c r="E77" s="6">
        <f>Rushing!E31</f>
        <v>42</v>
      </c>
      <c r="F77" s="6">
        <f>Rushing!F31</f>
        <v>174</v>
      </c>
      <c r="G77" s="6">
        <f>Rushing!G31</f>
        <v>141</v>
      </c>
      <c r="H77" s="6">
        <f>Rushing!H31</f>
        <v>1</v>
      </c>
      <c r="I77" s="8">
        <f>Rushing!I31</f>
        <v>0</v>
      </c>
      <c r="J77" s="6">
        <f>IF(MATCH($A77, Recv!$A$2:$A$63, 0) &gt;= 0, VLOOKUP($A77, Recv!$A$2:$J$63, 3), 0)</f>
        <v>-36</v>
      </c>
      <c r="K77" s="7">
        <f>IF(MATCH($A77, Recv!$A$2:$A$63, 0) &gt;= 0, VLOOKUP($A77, Recv!$A$2:$J$63, 4), 0)</f>
        <v>-0.7</v>
      </c>
      <c r="L77" s="6">
        <f>IF(MATCH($A77, Recv!$A$2:$A$63, 0) &gt;= 0, VLOOKUP($A77, Recv!$A$2:$J$63, 5), 0)</f>
        <v>12</v>
      </c>
      <c r="M77" s="6">
        <f>IF(MATCH($A77, Recv!$A$2:$A$63, 0) &gt;= 0, VLOOKUP($A77, Recv!$A$2:$J$63, 6), 0)</f>
        <v>34</v>
      </c>
      <c r="N77" s="6">
        <f>IF(MATCH($A77, Recv!$A$2:$A$63, 0) &gt;= 0, VLOOKUP($A77, Recv!$A$2:$J$63, 7), 0)</f>
        <v>-28</v>
      </c>
      <c r="O77" s="6">
        <f>IF(MATCH($A77, Recv!$A$2:$A$63, 0) &gt;= 0, VLOOKUP($A77, Recv!$A$2:$J$63, 8), 0)</f>
        <v>1</v>
      </c>
      <c r="P77" s="9">
        <f>IF(MATCH($A77, Recv!$A$2:$A$63, 0) &gt;= 0, VLOOKUP($A77, Recv!$A$2:$J$63, 9), 0)</f>
        <v>0.75</v>
      </c>
      <c r="Q77" s="8">
        <f>IF(MATCH($A77, Recv!$A$2:$A$63, 0) &gt;= 0, VLOOKUP($A77, Recv!$A$2:$J$63, 10), 0)</f>
        <v>1</v>
      </c>
      <c r="R77" s="6">
        <f t="shared" ref="R77:S77" si="224">IFNA(C77, 0) + IFNA(J77, 0)</f>
        <v>-36</v>
      </c>
      <c r="S77" s="6">
        <f t="shared" si="224"/>
        <v>-0.787</v>
      </c>
      <c r="T77" s="6">
        <f t="shared" ref="T77:V77" si="225">IFNA(F77, 0) + IFNA(M77, 0)</f>
        <v>208</v>
      </c>
      <c r="U77" s="6">
        <f t="shared" si="225"/>
        <v>113</v>
      </c>
      <c r="V77" s="6">
        <f t="shared" si="225"/>
        <v>2</v>
      </c>
      <c r="W77" s="8">
        <f t="shared" si="6"/>
        <v>1</v>
      </c>
      <c r="X77" s="6">
        <f t="shared" ref="X77:AC77" si="226">RANK(R77,R$3:R$80)</f>
        <v>75</v>
      </c>
      <c r="Y77" s="6">
        <f t="shared" si="226"/>
        <v>73</v>
      </c>
      <c r="Z77" s="6">
        <f t="shared" si="226"/>
        <v>26</v>
      </c>
      <c r="AA77" s="6">
        <f t="shared" si="226"/>
        <v>43</v>
      </c>
      <c r="AB77" s="6">
        <f t="shared" si="226"/>
        <v>14</v>
      </c>
      <c r="AC77" s="6">
        <f t="shared" si="226"/>
        <v>4</v>
      </c>
    </row>
    <row r="78">
      <c r="A78" s="1" t="str">
        <f>Rushing!A37</f>
        <v>B.Snell</v>
      </c>
      <c r="B78" s="6" t="str">
        <f>Rushing!B37</f>
        <v>PIT</v>
      </c>
      <c r="C78" s="6">
        <f>Rushing!C37</f>
        <v>-38</v>
      </c>
      <c r="D78" s="7">
        <f>Rushing!D37</f>
        <v>-0.389</v>
      </c>
      <c r="E78" s="6">
        <f>Rushing!E37</f>
        <v>29</v>
      </c>
      <c r="F78" s="6">
        <f>Rushing!F37</f>
        <v>129</v>
      </c>
      <c r="G78" s="6">
        <f>Rushing!G37</f>
        <v>46</v>
      </c>
      <c r="H78" s="6">
        <f>Rushing!H37</f>
        <v>0</v>
      </c>
      <c r="I78" s="8">
        <f>Rushing!I37</f>
        <v>2</v>
      </c>
      <c r="J78" s="6" t="str">
        <f>IF(MATCH($A78, Recv!$A$2:$A$63, 0) &gt;= 0, VLOOKUP($A78, Recv!$A$2:$J$63, 3), 0)</f>
        <v>#N/A</v>
      </c>
      <c r="K78" s="6" t="str">
        <f>IF(MATCH($A78, Recv!$A$2:$A$63, 0) &gt;= 0, VLOOKUP($A78, Recv!$A$2:$J$63, 4), 0)</f>
        <v>#N/A</v>
      </c>
      <c r="L78" s="6" t="str">
        <f>IF(MATCH($A78, Recv!$A$2:$A$63, 0) &gt;= 0, VLOOKUP($A78, Recv!$A$2:$J$63, 5), 0)</f>
        <v>#N/A</v>
      </c>
      <c r="M78" s="6" t="str">
        <f>IF(MATCH($A78, Recv!$A$2:$A$63, 0) &gt;= 0, VLOOKUP($A78, Recv!$A$2:$J$63, 6), 0)</f>
        <v>#N/A</v>
      </c>
      <c r="N78" s="6" t="str">
        <f>IF(MATCH($A78, Recv!$A$2:$A$63, 0) &gt;= 0, VLOOKUP($A78, Recv!$A$2:$J$63, 7), 0)</f>
        <v>#N/A</v>
      </c>
      <c r="O78" s="6" t="str">
        <f>IF(MATCH($A78, Recv!$A$2:$A$63, 0) &gt;= 0, VLOOKUP($A78, Recv!$A$2:$J$63, 8), 0)</f>
        <v>#N/A</v>
      </c>
      <c r="P78" s="6" t="str">
        <f>IF(MATCH($A78, Recv!$A$2:$A$63, 0) &gt;= 0, VLOOKUP($A78, Recv!$A$2:$J$63, 9), 0)</f>
        <v>#N/A</v>
      </c>
      <c r="Q78" s="8" t="str">
        <f>IF(MATCH($A78, Recv!$A$2:$A$63, 0) &gt;= 0, VLOOKUP($A78, Recv!$A$2:$J$63, 10), 0)</f>
        <v>#N/A</v>
      </c>
      <c r="R78" s="6">
        <f t="shared" ref="R78:S78" si="227">IFNA(C78, 0) + IFNA(J78, 0)</f>
        <v>-38</v>
      </c>
      <c r="S78" s="6">
        <f t="shared" si="227"/>
        <v>-0.389</v>
      </c>
      <c r="T78" s="6">
        <f t="shared" ref="T78:V78" si="228">IFNA(F78, 0) + IFNA(M78, 0)</f>
        <v>129</v>
      </c>
      <c r="U78" s="6">
        <f t="shared" si="228"/>
        <v>46</v>
      </c>
      <c r="V78" s="6">
        <f t="shared" si="228"/>
        <v>0</v>
      </c>
      <c r="W78" s="8">
        <f t="shared" si="6"/>
        <v>2</v>
      </c>
      <c r="X78" s="6">
        <f t="shared" ref="X78:AC78" si="229">RANK(R78,R$3:R$80)</f>
        <v>76</v>
      </c>
      <c r="Y78" s="6">
        <f t="shared" si="229"/>
        <v>65</v>
      </c>
      <c r="Z78" s="6">
        <f t="shared" si="229"/>
        <v>41</v>
      </c>
      <c r="AA78" s="6">
        <f t="shared" si="229"/>
        <v>59</v>
      </c>
      <c r="AB78" s="6">
        <f t="shared" si="229"/>
        <v>45</v>
      </c>
      <c r="AC78" s="6">
        <f t="shared" si="229"/>
        <v>1</v>
      </c>
    </row>
    <row r="79">
      <c r="A79" s="1" t="str">
        <f>Rushing!A36</f>
        <v>J.Mixon</v>
      </c>
      <c r="B79" s="6" t="str">
        <f>Rushing!B36</f>
        <v>CIN</v>
      </c>
      <c r="C79" s="6">
        <f>Rushing!C36</f>
        <v>-45</v>
      </c>
      <c r="D79" s="7">
        <f>Rushing!D36</f>
        <v>-0.285</v>
      </c>
      <c r="E79" s="6">
        <f>Rushing!E36</f>
        <v>52</v>
      </c>
      <c r="F79" s="6">
        <f>Rushing!F36</f>
        <v>164</v>
      </c>
      <c r="G79" s="6">
        <f>Rushing!G36</f>
        <v>121</v>
      </c>
      <c r="H79" s="6">
        <f>Rushing!H36</f>
        <v>0</v>
      </c>
      <c r="I79" s="8">
        <f>Rushing!I36</f>
        <v>1</v>
      </c>
      <c r="J79" s="6">
        <f>IF(MATCH($A79, Recv!$A$2:$A$63, 0) &gt;= 0, VLOOKUP($A79, Recv!$A$2:$J$63, 3), 0)</f>
        <v>6</v>
      </c>
      <c r="K79" s="7">
        <f>IF(MATCH($A79, Recv!$A$2:$A$63, 0) &gt;= 0, VLOOKUP($A79, Recv!$A$2:$J$63, 4), 0)</f>
        <v>-0.014</v>
      </c>
      <c r="L79" s="6">
        <f>IF(MATCH($A79, Recv!$A$2:$A$63, 0) &gt;= 0, VLOOKUP($A79, Recv!$A$2:$J$63, 5), 0)</f>
        <v>9</v>
      </c>
      <c r="M79" s="6">
        <f>IF(MATCH($A79, Recv!$A$2:$A$63, 0) &gt;= 0, VLOOKUP($A79, Recv!$A$2:$J$63, 6), 0)</f>
        <v>58</v>
      </c>
      <c r="N79" s="6">
        <f>IF(MATCH($A79, Recv!$A$2:$A$63, 0) &gt;= 0, VLOOKUP($A79, Recv!$A$2:$J$63, 7), 0)</f>
        <v>47</v>
      </c>
      <c r="O79" s="6">
        <f>IF(MATCH($A79, Recv!$A$2:$A$63, 0) &gt;= 0, VLOOKUP($A79, Recv!$A$2:$J$63, 8), 0)</f>
        <v>0</v>
      </c>
      <c r="P79" s="9">
        <f>IF(MATCH($A79, Recv!$A$2:$A$63, 0) &gt;= 0, VLOOKUP($A79, Recv!$A$2:$J$63, 9), 0)</f>
        <v>0.78</v>
      </c>
      <c r="Q79" s="8">
        <f>IF(MATCH($A79, Recv!$A$2:$A$63, 0) &gt;= 0, VLOOKUP($A79, Recv!$A$2:$J$63, 10), 0)</f>
        <v>0</v>
      </c>
      <c r="R79" s="6">
        <f t="shared" ref="R79:S79" si="230">IFNA(C79, 0) + IFNA(J79, 0)</f>
        <v>-39</v>
      </c>
      <c r="S79" s="6">
        <f t="shared" si="230"/>
        <v>-0.299</v>
      </c>
      <c r="T79" s="6">
        <f t="shared" ref="T79:V79" si="231">IFNA(F79, 0) + IFNA(M79, 0)</f>
        <v>222</v>
      </c>
      <c r="U79" s="6">
        <f t="shared" si="231"/>
        <v>168</v>
      </c>
      <c r="V79" s="6">
        <f t="shared" si="231"/>
        <v>0</v>
      </c>
      <c r="W79" s="8">
        <f t="shared" si="6"/>
        <v>1</v>
      </c>
      <c r="X79" s="6">
        <f t="shared" ref="X79:AC79" si="232">RANK(R79,R$3:R$80)</f>
        <v>77</v>
      </c>
      <c r="Y79" s="6">
        <f t="shared" si="232"/>
        <v>55</v>
      </c>
      <c r="Z79" s="6">
        <f t="shared" si="232"/>
        <v>25</v>
      </c>
      <c r="AA79" s="6">
        <f t="shared" si="232"/>
        <v>33</v>
      </c>
      <c r="AB79" s="6">
        <f t="shared" si="232"/>
        <v>45</v>
      </c>
      <c r="AC79" s="6">
        <f t="shared" si="232"/>
        <v>4</v>
      </c>
    </row>
    <row r="80">
      <c r="A80" s="1" t="str">
        <f>Rushing!A79</f>
        <v>S.Barkley</v>
      </c>
      <c r="B80" s="6" t="str">
        <f>Rushing!B79</f>
        <v>NYG</v>
      </c>
      <c r="C80" s="6">
        <f>Rushing!C79</f>
        <v>-54</v>
      </c>
      <c r="D80" s="7">
        <f>Rushing!D79</f>
        <v>-0.807</v>
      </c>
      <c r="E80" s="6">
        <f>Rushing!E79</f>
        <v>19</v>
      </c>
      <c r="F80" s="6">
        <f>Rushing!F79</f>
        <v>34</v>
      </c>
      <c r="G80" s="6">
        <f>Rushing!G79</f>
        <v>-23</v>
      </c>
      <c r="H80" s="6">
        <f>Rushing!H79</f>
        <v>0</v>
      </c>
      <c r="I80" s="8">
        <f>Rushing!I79</f>
        <v>0</v>
      </c>
      <c r="J80" s="6">
        <f>IF(MATCH($A80, Recv!$A$2:$A$63, 0) &gt;= 0, VLOOKUP($A80, Recv!$A$2:$J$63, 3), 0)</f>
        <v>7</v>
      </c>
      <c r="K80" s="7">
        <f>IF(MATCH($A80, Recv!$A$2:$A$63, 0) &gt;= 0, VLOOKUP($A80, Recv!$A$2:$J$63, 4), 0)</f>
        <v>-0.017</v>
      </c>
      <c r="L80" s="6">
        <f>IF(MATCH($A80, Recv!$A$2:$A$63, 0) &gt;= 0, VLOOKUP($A80, Recv!$A$2:$J$63, 5), 0)</f>
        <v>9</v>
      </c>
      <c r="M80" s="6">
        <f>IF(MATCH($A80, Recv!$A$2:$A$63, 0) &gt;= 0, VLOOKUP($A80, Recv!$A$2:$J$63, 6), 0)</f>
        <v>60</v>
      </c>
      <c r="N80" s="6">
        <f>IF(MATCH($A80, Recv!$A$2:$A$63, 0) &gt;= 0, VLOOKUP($A80, Recv!$A$2:$J$63, 7), 0)</f>
        <v>52</v>
      </c>
      <c r="O80" s="6">
        <f>IF(MATCH($A80, Recv!$A$2:$A$63, 0) &gt;= 0, VLOOKUP($A80, Recv!$A$2:$J$63, 8), 0)</f>
        <v>0</v>
      </c>
      <c r="P80" s="9">
        <f>IF(MATCH($A80, Recv!$A$2:$A$63, 0) &gt;= 0, VLOOKUP($A80, Recv!$A$2:$J$63, 9), 0)</f>
        <v>0.67</v>
      </c>
      <c r="Q80" s="8">
        <f>IF(MATCH($A80, Recv!$A$2:$A$63, 0) &gt;= 0, VLOOKUP($A80, Recv!$A$2:$J$63, 10), 0)</f>
        <v>0</v>
      </c>
      <c r="R80" s="6">
        <f t="shared" ref="R80:S80" si="233">IFNA(C80, 0) + IFNA(J80, 0)</f>
        <v>-47</v>
      </c>
      <c r="S80" s="6">
        <f t="shared" si="233"/>
        <v>-0.824</v>
      </c>
      <c r="T80" s="6">
        <f t="shared" ref="T80:V80" si="234">IFNA(F80, 0) + IFNA(M80, 0)</f>
        <v>94</v>
      </c>
      <c r="U80" s="6">
        <f t="shared" si="234"/>
        <v>29</v>
      </c>
      <c r="V80" s="6">
        <f t="shared" si="234"/>
        <v>0</v>
      </c>
      <c r="W80" s="8">
        <f t="shared" si="6"/>
        <v>0</v>
      </c>
      <c r="X80" s="6">
        <f t="shared" ref="X80:AC80" si="235">RANK(R80,R$3:R$80)</f>
        <v>78</v>
      </c>
      <c r="Y80" s="6">
        <f t="shared" si="235"/>
        <v>74</v>
      </c>
      <c r="Z80" s="6">
        <f t="shared" si="235"/>
        <v>50</v>
      </c>
      <c r="AA80" s="6">
        <f t="shared" si="235"/>
        <v>63</v>
      </c>
      <c r="AB80" s="6">
        <f t="shared" si="235"/>
        <v>45</v>
      </c>
      <c r="AC80" s="6">
        <f t="shared" si="235"/>
        <v>17</v>
      </c>
    </row>
    <row r="81">
      <c r="A81" s="1" t="str">
        <f>Rushing!A80</f>
        <v/>
      </c>
      <c r="B81" s="6" t="str">
        <f>Rushing!B80</f>
        <v/>
      </c>
      <c r="I81" s="8"/>
      <c r="Q81" s="8"/>
      <c r="W81" s="8"/>
    </row>
    <row r="82">
      <c r="A82" s="1" t="str">
        <f>Rushing!A81</f>
        <v/>
      </c>
      <c r="B82" s="6" t="str">
        <f>Rushing!B81</f>
        <v/>
      </c>
      <c r="I82" s="8"/>
      <c r="Q82" s="8"/>
      <c r="W82" s="8"/>
    </row>
    <row r="83">
      <c r="A83" s="1" t="str">
        <f>Rushing!A82</f>
        <v/>
      </c>
      <c r="B83" s="6" t="str">
        <f>Rushing!B82</f>
        <v/>
      </c>
      <c r="I83" s="8"/>
      <c r="Q83" s="8"/>
      <c r="W83" s="8"/>
    </row>
    <row r="84">
      <c r="A84" s="1" t="str">
        <f>Rushing!A83</f>
        <v/>
      </c>
      <c r="B84" s="6" t="str">
        <f>Rushing!B83</f>
        <v/>
      </c>
      <c r="I84" s="8"/>
      <c r="Q84" s="8"/>
      <c r="W84" s="8"/>
    </row>
    <row r="85">
      <c r="A85" s="1" t="str">
        <f>Rushing!A84</f>
        <v/>
      </c>
      <c r="B85" s="6" t="str">
        <f>Rushing!B84</f>
        <v/>
      </c>
      <c r="I85" s="8"/>
      <c r="Q85" s="8"/>
      <c r="W85" s="8"/>
    </row>
    <row r="86">
      <c r="A86" s="1" t="str">
        <f>Rushing!A85</f>
        <v/>
      </c>
      <c r="B86" s="6" t="str">
        <f>Rushing!B85</f>
        <v/>
      </c>
      <c r="I86" s="8"/>
      <c r="Q86" s="8"/>
      <c r="W86" s="8"/>
    </row>
    <row r="87">
      <c r="A87" s="1" t="str">
        <f>Rushing!A86</f>
        <v/>
      </c>
      <c r="B87" s="6" t="str">
        <f>Rushing!B86</f>
        <v/>
      </c>
      <c r="I87" s="8"/>
      <c r="Q87" s="8"/>
      <c r="W87" s="8"/>
    </row>
    <row r="88">
      <c r="A88" s="1" t="str">
        <f>Rushing!A87</f>
        <v/>
      </c>
      <c r="B88" s="6" t="str">
        <f>Rushing!B87</f>
        <v/>
      </c>
      <c r="I88" s="8"/>
      <c r="Q88" s="8"/>
      <c r="W88" s="8"/>
    </row>
    <row r="89">
      <c r="A89" s="1" t="str">
        <f>Rushing!A88</f>
        <v/>
      </c>
      <c r="B89" s="6" t="str">
        <f>Rushing!B88</f>
        <v/>
      </c>
      <c r="I89" s="8"/>
      <c r="Q89" s="8"/>
      <c r="W89" s="8"/>
    </row>
    <row r="90">
      <c r="A90" s="1" t="str">
        <f>Rushing!A89</f>
        <v/>
      </c>
      <c r="B90" s="6" t="str">
        <f>Rushing!B89</f>
        <v/>
      </c>
      <c r="I90" s="8"/>
      <c r="Q90" s="8"/>
      <c r="W90" s="8"/>
    </row>
    <row r="91">
      <c r="A91" s="1" t="str">
        <f>Rushing!A90</f>
        <v/>
      </c>
      <c r="B91" s="6" t="str">
        <f>Rushing!B90</f>
        <v/>
      </c>
      <c r="I91" s="8"/>
      <c r="Q91" s="8"/>
      <c r="W91" s="8"/>
    </row>
    <row r="92">
      <c r="A92" s="1" t="str">
        <f>Rushing!A91</f>
        <v/>
      </c>
      <c r="B92" s="6" t="str">
        <f>Rushing!B91</f>
        <v/>
      </c>
      <c r="I92" s="8"/>
      <c r="Q92" s="8"/>
      <c r="W92" s="8"/>
    </row>
    <row r="93">
      <c r="A93" s="1" t="str">
        <f>Rushing!A92</f>
        <v/>
      </c>
      <c r="B93" s="6" t="str">
        <f>Rushing!B92</f>
        <v/>
      </c>
      <c r="I93" s="8"/>
      <c r="Q93" s="8"/>
      <c r="W93" s="8"/>
    </row>
    <row r="94">
      <c r="A94" s="1" t="str">
        <f>Rushing!A93</f>
        <v/>
      </c>
      <c r="B94" s="6" t="str">
        <f>Rushing!B93</f>
        <v/>
      </c>
      <c r="I94" s="8"/>
      <c r="Q94" s="8"/>
      <c r="W94" s="8"/>
    </row>
    <row r="95">
      <c r="A95" s="1" t="str">
        <f>Rushing!A94</f>
        <v/>
      </c>
      <c r="B95" s="6" t="str">
        <f>Rushing!B94</f>
        <v/>
      </c>
      <c r="I95" s="8"/>
      <c r="Q95" s="8"/>
      <c r="W95" s="8"/>
    </row>
    <row r="96">
      <c r="A96" s="1" t="str">
        <f>Rushing!A95</f>
        <v/>
      </c>
      <c r="B96" s="6" t="str">
        <f>Rushing!B95</f>
        <v/>
      </c>
      <c r="I96" s="8"/>
      <c r="Q96" s="8"/>
      <c r="W96" s="8"/>
    </row>
    <row r="97">
      <c r="A97" s="1" t="str">
        <f>Rushing!A96</f>
        <v/>
      </c>
      <c r="B97" s="6" t="str">
        <f>Rushing!B96</f>
        <v/>
      </c>
      <c r="I97" s="8"/>
      <c r="Q97" s="8"/>
      <c r="W97" s="8"/>
    </row>
    <row r="98">
      <c r="A98" s="1" t="str">
        <f>Rushing!A97</f>
        <v/>
      </c>
      <c r="B98" s="6" t="str">
        <f>Rushing!B97</f>
        <v/>
      </c>
      <c r="I98" s="8"/>
      <c r="Q98" s="8"/>
      <c r="W98" s="8"/>
    </row>
    <row r="99">
      <c r="A99" s="1" t="str">
        <f>Rushing!A98</f>
        <v/>
      </c>
      <c r="B99" s="6" t="str">
        <f>Rushing!B98</f>
        <v/>
      </c>
      <c r="I99" s="8"/>
      <c r="Q99" s="8"/>
      <c r="W99" s="8"/>
    </row>
    <row r="100">
      <c r="A100" s="1" t="str">
        <f>Rushing!A99</f>
        <v/>
      </c>
      <c r="B100" s="6" t="str">
        <f>Rushing!B99</f>
        <v/>
      </c>
      <c r="I100" s="8"/>
      <c r="Q100" s="8"/>
      <c r="W100" s="8"/>
    </row>
    <row r="101">
      <c r="A101" s="1" t="str">
        <f>Rushing!A100</f>
        <v/>
      </c>
      <c r="B101" s="6" t="str">
        <f>Rushing!B100</f>
        <v/>
      </c>
      <c r="I101" s="8"/>
      <c r="Q101" s="8"/>
      <c r="W101" s="8"/>
    </row>
    <row r="102">
      <c r="A102" s="1" t="str">
        <f>Rushing!A101</f>
        <v/>
      </c>
      <c r="B102" s="6" t="str">
        <f>Rushing!B101</f>
        <v/>
      </c>
      <c r="I102" s="8"/>
      <c r="Q102" s="8"/>
      <c r="W102" s="8"/>
    </row>
    <row r="103">
      <c r="A103" s="1" t="str">
        <f>Rushing!A102</f>
        <v/>
      </c>
      <c r="B103" s="6" t="str">
        <f>Rushing!B102</f>
        <v/>
      </c>
      <c r="I103" s="8"/>
      <c r="Q103" s="8"/>
      <c r="W103" s="8"/>
    </row>
    <row r="104">
      <c r="A104" s="1" t="str">
        <f>Rushing!A103</f>
        <v/>
      </c>
      <c r="B104" s="6" t="str">
        <f>Rushing!B103</f>
        <v/>
      </c>
      <c r="I104" s="8"/>
      <c r="Q104" s="8"/>
      <c r="W104" s="8"/>
    </row>
    <row r="105">
      <c r="A105" s="1" t="str">
        <f>Rushing!A104</f>
        <v/>
      </c>
      <c r="B105" s="6" t="str">
        <f>Rushing!B104</f>
        <v/>
      </c>
      <c r="I105" s="8"/>
      <c r="Q105" s="8"/>
      <c r="W105" s="8"/>
    </row>
    <row r="106">
      <c r="A106" s="1" t="str">
        <f>Rushing!A105</f>
        <v/>
      </c>
      <c r="B106" s="6" t="str">
        <f>Rushing!B105</f>
        <v/>
      </c>
      <c r="I106" s="8"/>
      <c r="Q106" s="8"/>
      <c r="W106" s="8"/>
    </row>
    <row r="107">
      <c r="A107" s="1" t="str">
        <f>Rushing!A106</f>
        <v/>
      </c>
      <c r="B107" s="6" t="str">
        <f>Rushing!B106</f>
        <v/>
      </c>
      <c r="I107" s="8"/>
      <c r="Q107" s="8"/>
      <c r="W107" s="8"/>
    </row>
    <row r="108">
      <c r="A108" s="1" t="str">
        <f>Rushing!A107</f>
        <v/>
      </c>
      <c r="B108" s="6" t="str">
        <f>Rushing!B107</f>
        <v/>
      </c>
      <c r="I108" s="8"/>
      <c r="Q108" s="8"/>
      <c r="W108" s="8"/>
    </row>
    <row r="109">
      <c r="A109" s="1" t="str">
        <f>Rushing!A108</f>
        <v/>
      </c>
      <c r="B109" s="6" t="str">
        <f>Rushing!B108</f>
        <v/>
      </c>
      <c r="I109" s="8"/>
      <c r="Q109" s="8"/>
      <c r="W109" s="8"/>
    </row>
    <row r="110">
      <c r="A110" s="1" t="str">
        <f>Rushing!A109</f>
        <v/>
      </c>
      <c r="B110" s="6" t="str">
        <f>Rushing!B109</f>
        <v/>
      </c>
      <c r="I110" s="8"/>
      <c r="Q110" s="8"/>
      <c r="W110" s="8"/>
    </row>
    <row r="111">
      <c r="A111" s="1" t="str">
        <f>Rushing!A110</f>
        <v/>
      </c>
      <c r="B111" s="6" t="str">
        <f>Rushing!B110</f>
        <v/>
      </c>
      <c r="I111" s="8"/>
      <c r="Q111" s="8"/>
      <c r="W111" s="8"/>
    </row>
    <row r="112">
      <c r="A112" s="1" t="str">
        <f>Rushing!A111</f>
        <v/>
      </c>
      <c r="B112" s="6" t="str">
        <f>Rushing!B111</f>
        <v/>
      </c>
      <c r="I112" s="8"/>
      <c r="Q112" s="8"/>
      <c r="W112" s="8"/>
    </row>
    <row r="113">
      <c r="A113" s="1" t="str">
        <f>Rushing!A112</f>
        <v/>
      </c>
      <c r="B113" s="6" t="str">
        <f>Rushing!B112</f>
        <v/>
      </c>
      <c r="I113" s="8"/>
      <c r="Q113" s="8"/>
      <c r="W113" s="8"/>
    </row>
    <row r="114">
      <c r="A114" s="1" t="str">
        <f>Rushing!A113</f>
        <v/>
      </c>
      <c r="B114" s="6" t="str">
        <f>Rushing!B113</f>
        <v/>
      </c>
      <c r="I114" s="8"/>
      <c r="Q114" s="8"/>
      <c r="W114" s="8"/>
    </row>
    <row r="115">
      <c r="A115" s="1" t="str">
        <f>Rushing!A114</f>
        <v/>
      </c>
      <c r="B115" s="6" t="str">
        <f>Rushing!B114</f>
        <v/>
      </c>
      <c r="I115" s="8"/>
      <c r="Q115" s="8"/>
      <c r="W115" s="8"/>
    </row>
    <row r="116">
      <c r="A116" s="1" t="str">
        <f>Rushing!A115</f>
        <v/>
      </c>
      <c r="B116" s="6" t="str">
        <f>Rushing!B115</f>
        <v/>
      </c>
      <c r="I116" s="8"/>
      <c r="Q116" s="8"/>
      <c r="W116" s="8"/>
    </row>
    <row r="117">
      <c r="A117" s="1" t="str">
        <f>Rushing!A116</f>
        <v/>
      </c>
      <c r="B117" s="6" t="str">
        <f>Rushing!B116</f>
        <v/>
      </c>
      <c r="I117" s="8"/>
      <c r="Q117" s="8"/>
      <c r="W117" s="8"/>
    </row>
    <row r="118">
      <c r="A118" s="1" t="str">
        <f>Rushing!A117</f>
        <v/>
      </c>
      <c r="B118" s="6" t="str">
        <f>Rushing!B117</f>
        <v/>
      </c>
      <c r="I118" s="8"/>
      <c r="Q118" s="8"/>
      <c r="W118" s="8"/>
    </row>
    <row r="119">
      <c r="A119" s="1" t="str">
        <f>Rushing!A118</f>
        <v/>
      </c>
      <c r="B119" s="6" t="str">
        <f>Rushing!B118</f>
        <v/>
      </c>
      <c r="I119" s="8"/>
      <c r="Q119" s="8"/>
      <c r="W119" s="8"/>
    </row>
    <row r="120">
      <c r="A120" s="1" t="str">
        <f>Rushing!A119</f>
        <v/>
      </c>
      <c r="B120" s="6" t="str">
        <f>Rushing!B119</f>
        <v/>
      </c>
      <c r="I120" s="8"/>
      <c r="Q120" s="8"/>
      <c r="W120" s="8"/>
    </row>
    <row r="121">
      <c r="A121" s="1" t="str">
        <f>Rushing!A120</f>
        <v/>
      </c>
      <c r="B121" s="6" t="str">
        <f>Rushing!B120</f>
        <v/>
      </c>
      <c r="I121" s="8"/>
      <c r="Q121" s="8"/>
      <c r="W121" s="8"/>
    </row>
    <row r="122">
      <c r="A122" s="1" t="str">
        <f>Rushing!A121</f>
        <v/>
      </c>
      <c r="B122" s="6" t="str">
        <f>Rushing!B121</f>
        <v/>
      </c>
      <c r="I122" s="8"/>
      <c r="Q122" s="8"/>
      <c r="W122" s="8"/>
    </row>
    <row r="123">
      <c r="A123" s="1" t="str">
        <f>Rushing!A122</f>
        <v/>
      </c>
      <c r="B123" s="6" t="str">
        <f>Rushing!B122</f>
        <v/>
      </c>
      <c r="I123" s="8"/>
      <c r="Q123" s="8"/>
      <c r="W123" s="8"/>
    </row>
    <row r="124">
      <c r="A124" s="1" t="str">
        <f>Rushing!A123</f>
        <v/>
      </c>
      <c r="B124" s="6" t="str">
        <f>Rushing!B123</f>
        <v/>
      </c>
      <c r="I124" s="8"/>
      <c r="Q124" s="8"/>
      <c r="W124" s="8"/>
    </row>
    <row r="125">
      <c r="A125" s="1" t="str">
        <f>Rushing!A124</f>
        <v/>
      </c>
      <c r="B125" s="6" t="str">
        <f>Rushing!B124</f>
        <v/>
      </c>
      <c r="I125" s="8"/>
      <c r="Q125" s="8"/>
      <c r="W125" s="8"/>
    </row>
    <row r="126">
      <c r="A126" s="1" t="str">
        <f>Rushing!A125</f>
        <v/>
      </c>
      <c r="B126" s="6" t="str">
        <f>Rushing!B125</f>
        <v/>
      </c>
      <c r="I126" s="8"/>
      <c r="Q126" s="8"/>
      <c r="W126" s="8"/>
    </row>
    <row r="127">
      <c r="A127" s="1" t="str">
        <f>Rushing!A126</f>
        <v/>
      </c>
      <c r="B127" s="6" t="str">
        <f>Rushing!B126</f>
        <v/>
      </c>
      <c r="I127" s="8"/>
      <c r="Q127" s="8"/>
      <c r="W127" s="8"/>
    </row>
    <row r="128">
      <c r="A128" s="1" t="str">
        <f>Rushing!A127</f>
        <v/>
      </c>
      <c r="B128" s="6" t="str">
        <f>Rushing!B127</f>
        <v/>
      </c>
      <c r="I128" s="8"/>
      <c r="Q128" s="8"/>
      <c r="W128" s="8"/>
    </row>
    <row r="129">
      <c r="A129" s="1" t="str">
        <f>Rushing!A128</f>
        <v/>
      </c>
      <c r="B129" s="6" t="str">
        <f>Rushing!B128</f>
        <v/>
      </c>
      <c r="I129" s="8"/>
      <c r="Q129" s="8"/>
      <c r="W129" s="8"/>
    </row>
    <row r="130">
      <c r="A130" s="1" t="str">
        <f>Rushing!A129</f>
        <v/>
      </c>
      <c r="B130" s="6" t="str">
        <f>Rushing!B129</f>
        <v/>
      </c>
      <c r="I130" s="8"/>
      <c r="Q130" s="8"/>
      <c r="W130" s="8"/>
    </row>
    <row r="131">
      <c r="A131" s="1" t="str">
        <f>Rushing!A130</f>
        <v/>
      </c>
      <c r="B131" s="6" t="str">
        <f>Rushing!B130</f>
        <v/>
      </c>
      <c r="I131" s="8"/>
      <c r="Q131" s="8"/>
      <c r="W131" s="8"/>
    </row>
    <row r="132">
      <c r="A132" s="1" t="str">
        <f>Rushing!A131</f>
        <v/>
      </c>
      <c r="B132" s="6" t="str">
        <f>Rushing!B131</f>
        <v/>
      </c>
      <c r="I132" s="8"/>
      <c r="Q132" s="8"/>
      <c r="W132" s="8"/>
    </row>
    <row r="133">
      <c r="A133" s="1" t="str">
        <f>Rushing!A132</f>
        <v/>
      </c>
      <c r="B133" s="6" t="str">
        <f>Rushing!B132</f>
        <v/>
      </c>
      <c r="I133" s="8"/>
      <c r="Q133" s="8"/>
      <c r="W133" s="8"/>
    </row>
    <row r="134">
      <c r="A134" s="1" t="str">
        <f>Rushing!A133</f>
        <v/>
      </c>
      <c r="B134" s="6" t="str">
        <f>Rushing!B133</f>
        <v/>
      </c>
      <c r="I134" s="8"/>
      <c r="Q134" s="8"/>
      <c r="W134" s="8"/>
    </row>
    <row r="135">
      <c r="A135" s="1" t="str">
        <f>Rushing!A134</f>
        <v/>
      </c>
      <c r="B135" s="6" t="str">
        <f>Rushing!B134</f>
        <v/>
      </c>
      <c r="I135" s="8"/>
      <c r="Q135" s="8"/>
      <c r="W135" s="8"/>
    </row>
    <row r="136">
      <c r="A136" s="1" t="str">
        <f>Rushing!A135</f>
        <v/>
      </c>
      <c r="B136" s="6" t="str">
        <f>Rushing!B135</f>
        <v/>
      </c>
      <c r="I136" s="8"/>
      <c r="Q136" s="8"/>
      <c r="W136" s="8"/>
    </row>
    <row r="137">
      <c r="A137" s="1" t="str">
        <f>Rushing!A136</f>
        <v/>
      </c>
      <c r="B137" s="6" t="str">
        <f>Rushing!B136</f>
        <v/>
      </c>
      <c r="I137" s="8"/>
      <c r="Q137" s="8"/>
      <c r="W137" s="8"/>
    </row>
    <row r="138">
      <c r="A138" s="1" t="str">
        <f>Rushing!A137</f>
        <v/>
      </c>
      <c r="B138" s="6" t="str">
        <f>Rushing!B137</f>
        <v/>
      </c>
      <c r="I138" s="8"/>
      <c r="Q138" s="8"/>
      <c r="W138" s="8"/>
    </row>
    <row r="139">
      <c r="A139" s="1" t="str">
        <f>Rushing!A138</f>
        <v/>
      </c>
      <c r="B139" s="6" t="str">
        <f>Rushing!B138</f>
        <v/>
      </c>
      <c r="I139" s="8"/>
      <c r="Q139" s="8"/>
      <c r="W139" s="8"/>
    </row>
    <row r="140">
      <c r="A140" s="1" t="str">
        <f>Rushing!A139</f>
        <v/>
      </c>
      <c r="B140" s="6" t="str">
        <f>Rushing!B139</f>
        <v/>
      </c>
      <c r="I140" s="8"/>
      <c r="Q140" s="8"/>
      <c r="W140" s="8"/>
    </row>
    <row r="141">
      <c r="A141" s="1" t="str">
        <f>Rushing!A140</f>
        <v/>
      </c>
      <c r="B141" s="6" t="str">
        <f>Rushing!B140</f>
        <v/>
      </c>
      <c r="I141" s="8"/>
      <c r="Q141" s="8"/>
      <c r="W141" s="8"/>
    </row>
    <row r="142">
      <c r="A142" s="1" t="str">
        <f>Rushing!A141</f>
        <v/>
      </c>
      <c r="B142" s="6" t="str">
        <f>Rushing!B141</f>
        <v/>
      </c>
      <c r="I142" s="8"/>
      <c r="Q142" s="8"/>
      <c r="W142" s="8"/>
    </row>
    <row r="143">
      <c r="A143" s="1" t="str">
        <f>Rushing!A142</f>
        <v/>
      </c>
      <c r="B143" s="6" t="str">
        <f>Rushing!B142</f>
        <v/>
      </c>
      <c r="I143" s="8"/>
      <c r="Q143" s="8"/>
      <c r="W143" s="8"/>
    </row>
    <row r="144">
      <c r="A144" s="1" t="str">
        <f>Rushing!A143</f>
        <v/>
      </c>
      <c r="B144" s="6" t="str">
        <f>Rushing!B143</f>
        <v/>
      </c>
      <c r="I144" s="8"/>
      <c r="Q144" s="8"/>
      <c r="W144" s="8"/>
    </row>
    <row r="145">
      <c r="A145" s="1" t="str">
        <f>Rushing!A144</f>
        <v/>
      </c>
      <c r="B145" s="6" t="str">
        <f>Rushing!B144</f>
        <v/>
      </c>
      <c r="I145" s="8"/>
      <c r="Q145" s="8"/>
      <c r="W145" s="8"/>
    </row>
    <row r="146">
      <c r="A146" s="1" t="str">
        <f>Rushing!A145</f>
        <v/>
      </c>
      <c r="B146" s="6" t="str">
        <f>Rushing!B145</f>
        <v/>
      </c>
      <c r="I146" s="8"/>
      <c r="Q146" s="8"/>
      <c r="W146" s="8"/>
    </row>
    <row r="147">
      <c r="A147" s="1" t="str">
        <f>Rushing!A146</f>
        <v/>
      </c>
      <c r="B147" s="6" t="str">
        <f>Rushing!B146</f>
        <v/>
      </c>
      <c r="I147" s="8"/>
      <c r="Q147" s="8"/>
      <c r="W147" s="8"/>
    </row>
    <row r="148">
      <c r="A148" s="1" t="str">
        <f>Rushing!A147</f>
        <v/>
      </c>
      <c r="B148" s="6" t="str">
        <f>Rushing!B147</f>
        <v/>
      </c>
      <c r="I148" s="8"/>
      <c r="Q148" s="8"/>
      <c r="W148" s="8"/>
    </row>
    <row r="149">
      <c r="A149" s="1" t="str">
        <f>Rushing!A148</f>
        <v/>
      </c>
      <c r="B149" s="6" t="str">
        <f>Rushing!B148</f>
        <v/>
      </c>
      <c r="I149" s="8"/>
      <c r="Q149" s="8"/>
      <c r="W149" s="8"/>
    </row>
    <row r="150">
      <c r="A150" s="1" t="str">
        <f>Rushing!A149</f>
        <v/>
      </c>
      <c r="B150" s="6" t="str">
        <f>Rushing!B149</f>
        <v/>
      </c>
      <c r="I150" s="8"/>
      <c r="Q150" s="8"/>
      <c r="W150" s="8"/>
    </row>
    <row r="151">
      <c r="A151" s="1" t="str">
        <f>Rushing!A150</f>
        <v/>
      </c>
      <c r="B151" s="6" t="str">
        <f>Rushing!B150</f>
        <v/>
      </c>
      <c r="I151" s="8"/>
      <c r="Q151" s="8"/>
      <c r="W151" s="8"/>
    </row>
    <row r="152">
      <c r="A152" s="1" t="str">
        <f>Rushing!A151</f>
        <v/>
      </c>
      <c r="B152" s="6" t="str">
        <f>Rushing!B151</f>
        <v/>
      </c>
      <c r="I152" s="8"/>
      <c r="Q152" s="8"/>
      <c r="W152" s="8"/>
    </row>
    <row r="153">
      <c r="A153" s="1" t="str">
        <f>Rushing!A152</f>
        <v/>
      </c>
      <c r="B153" s="6" t="str">
        <f>Rushing!B152</f>
        <v/>
      </c>
      <c r="I153" s="8"/>
      <c r="Q153" s="8"/>
      <c r="W153" s="8"/>
    </row>
    <row r="154">
      <c r="A154" s="1" t="str">
        <f>Rushing!A153</f>
        <v/>
      </c>
      <c r="B154" s="6" t="str">
        <f>Rushing!B153</f>
        <v/>
      </c>
      <c r="I154" s="8"/>
      <c r="Q154" s="8"/>
      <c r="W154" s="8"/>
    </row>
    <row r="155">
      <c r="A155" s="1" t="str">
        <f>Rushing!A154</f>
        <v/>
      </c>
      <c r="B155" s="6" t="str">
        <f>Rushing!B154</f>
        <v/>
      </c>
      <c r="I155" s="8"/>
      <c r="Q155" s="8"/>
      <c r="W155" s="8"/>
    </row>
    <row r="156">
      <c r="A156" s="1" t="str">
        <f>Rushing!A155</f>
        <v/>
      </c>
      <c r="B156" s="6" t="str">
        <f>Rushing!B155</f>
        <v/>
      </c>
      <c r="I156" s="8"/>
      <c r="Q156" s="8"/>
      <c r="W156" s="8"/>
    </row>
    <row r="157">
      <c r="A157" s="1" t="str">
        <f>Rushing!A156</f>
        <v/>
      </c>
      <c r="B157" s="6" t="str">
        <f>Rushing!B156</f>
        <v/>
      </c>
      <c r="I157" s="8"/>
      <c r="Q157" s="8"/>
      <c r="W157" s="8"/>
    </row>
    <row r="158">
      <c r="A158" s="1" t="str">
        <f>Rushing!A157</f>
        <v/>
      </c>
      <c r="B158" s="6" t="str">
        <f>Rushing!B157</f>
        <v/>
      </c>
      <c r="I158" s="8"/>
      <c r="Q158" s="8"/>
      <c r="W158" s="8"/>
    </row>
    <row r="159">
      <c r="A159" s="1" t="str">
        <f>Rushing!A158</f>
        <v/>
      </c>
      <c r="B159" s="6" t="str">
        <f>Rushing!B158</f>
        <v/>
      </c>
      <c r="I159" s="8"/>
      <c r="Q159" s="8"/>
      <c r="W159" s="8"/>
    </row>
    <row r="160">
      <c r="I160" s="8"/>
      <c r="Q160" s="8"/>
      <c r="W160" s="8"/>
    </row>
    <row r="161">
      <c r="I161" s="8"/>
      <c r="Q161" s="8"/>
      <c r="W161" s="8"/>
    </row>
    <row r="162">
      <c r="I162" s="8"/>
      <c r="Q162" s="8"/>
      <c r="W162" s="8"/>
    </row>
    <row r="163">
      <c r="I163" s="8"/>
      <c r="Q163" s="8"/>
      <c r="W163" s="8"/>
    </row>
    <row r="164">
      <c r="I164" s="8"/>
      <c r="Q164" s="8"/>
      <c r="W164" s="8"/>
    </row>
    <row r="165">
      <c r="I165" s="8"/>
      <c r="Q165" s="8"/>
      <c r="W165" s="8"/>
    </row>
    <row r="166">
      <c r="I166" s="8"/>
      <c r="Q166" s="8"/>
      <c r="W166" s="8"/>
    </row>
    <row r="167">
      <c r="I167" s="8"/>
      <c r="Q167" s="8"/>
      <c r="W167" s="8"/>
    </row>
    <row r="168">
      <c r="I168" s="8"/>
      <c r="Q168" s="8"/>
      <c r="W168" s="8"/>
    </row>
    <row r="169">
      <c r="I169" s="8"/>
      <c r="Q169" s="8"/>
      <c r="W169" s="8"/>
    </row>
    <row r="170">
      <c r="I170" s="8"/>
      <c r="Q170" s="8"/>
      <c r="W170" s="8"/>
    </row>
    <row r="171">
      <c r="I171" s="8"/>
      <c r="Q171" s="8"/>
      <c r="W171" s="8"/>
    </row>
    <row r="172">
      <c r="I172" s="8"/>
      <c r="Q172" s="8"/>
      <c r="W172" s="8"/>
    </row>
    <row r="173">
      <c r="I173" s="8"/>
      <c r="Q173" s="8"/>
      <c r="W173" s="8"/>
    </row>
    <row r="174">
      <c r="I174" s="8"/>
      <c r="Q174" s="8"/>
      <c r="W174" s="8"/>
    </row>
    <row r="175">
      <c r="I175" s="8"/>
      <c r="Q175" s="8"/>
      <c r="W175" s="8"/>
    </row>
    <row r="176">
      <c r="I176" s="8"/>
      <c r="Q176" s="8"/>
      <c r="W176" s="8"/>
    </row>
    <row r="177">
      <c r="I177" s="8"/>
      <c r="Q177" s="8"/>
      <c r="W177" s="8"/>
    </row>
    <row r="178">
      <c r="I178" s="8"/>
      <c r="Q178" s="8"/>
      <c r="W178" s="8"/>
    </row>
    <row r="179">
      <c r="I179" s="8"/>
      <c r="Q179" s="8"/>
      <c r="W179" s="8"/>
    </row>
    <row r="180">
      <c r="I180" s="8"/>
      <c r="Q180" s="8"/>
      <c r="W180" s="8"/>
    </row>
    <row r="181">
      <c r="I181" s="8"/>
      <c r="Q181" s="8"/>
      <c r="W181" s="8"/>
    </row>
    <row r="182">
      <c r="I182" s="8"/>
      <c r="Q182" s="8"/>
      <c r="W182" s="8"/>
    </row>
    <row r="183">
      <c r="I183" s="8"/>
      <c r="Q183" s="8"/>
      <c r="W183" s="8"/>
    </row>
    <row r="184">
      <c r="I184" s="8"/>
      <c r="Q184" s="8"/>
      <c r="W184" s="8"/>
    </row>
    <row r="185">
      <c r="I185" s="8"/>
      <c r="Q185" s="8"/>
      <c r="W185" s="8"/>
    </row>
    <row r="186">
      <c r="I186" s="8"/>
      <c r="Q186" s="8"/>
      <c r="W186" s="8"/>
    </row>
    <row r="187">
      <c r="I187" s="8"/>
      <c r="Q187" s="8"/>
      <c r="W187" s="8"/>
    </row>
    <row r="188">
      <c r="I188" s="8"/>
      <c r="Q188" s="8"/>
      <c r="W188" s="8"/>
    </row>
    <row r="189">
      <c r="I189" s="8"/>
      <c r="Q189" s="8"/>
      <c r="W189" s="8"/>
    </row>
    <row r="190">
      <c r="I190" s="8"/>
      <c r="Q190" s="8"/>
      <c r="W190" s="8"/>
    </row>
    <row r="191">
      <c r="I191" s="8"/>
      <c r="Q191" s="8"/>
      <c r="W191" s="8"/>
    </row>
    <row r="192">
      <c r="I192" s="8"/>
      <c r="Q192" s="8"/>
      <c r="W192" s="8"/>
    </row>
    <row r="193">
      <c r="I193" s="8"/>
      <c r="Q193" s="8"/>
      <c r="W193" s="8"/>
    </row>
    <row r="194">
      <c r="I194" s="8"/>
      <c r="Q194" s="8"/>
      <c r="W194" s="8"/>
    </row>
    <row r="195">
      <c r="I195" s="8"/>
      <c r="Q195" s="8"/>
      <c r="W195" s="8"/>
    </row>
    <row r="196">
      <c r="I196" s="8"/>
      <c r="Q196" s="8"/>
      <c r="W196" s="8"/>
    </row>
    <row r="197">
      <c r="I197" s="8"/>
      <c r="Q197" s="8"/>
      <c r="W197" s="8"/>
    </row>
    <row r="198">
      <c r="I198" s="8"/>
      <c r="Q198" s="8"/>
      <c r="W198" s="8"/>
    </row>
    <row r="199">
      <c r="I199" s="8"/>
      <c r="Q199" s="8"/>
      <c r="W199" s="8"/>
    </row>
    <row r="200">
      <c r="I200" s="8"/>
      <c r="Q200" s="8"/>
      <c r="W200" s="8"/>
    </row>
    <row r="201">
      <c r="I201" s="8"/>
      <c r="Q201" s="8"/>
      <c r="W201" s="8"/>
    </row>
    <row r="202">
      <c r="I202" s="8"/>
      <c r="Q202" s="8"/>
      <c r="W202" s="8"/>
    </row>
    <row r="203">
      <c r="I203" s="8"/>
      <c r="Q203" s="8"/>
      <c r="W203" s="8"/>
    </row>
    <row r="204">
      <c r="I204" s="8"/>
      <c r="Q204" s="8"/>
      <c r="W204" s="8"/>
    </row>
    <row r="205">
      <c r="I205" s="8"/>
      <c r="Q205" s="8"/>
      <c r="W205" s="8"/>
    </row>
    <row r="206">
      <c r="I206" s="8"/>
      <c r="Q206" s="8"/>
      <c r="W206" s="8"/>
    </row>
    <row r="207">
      <c r="I207" s="8"/>
      <c r="Q207" s="8"/>
      <c r="W207" s="8"/>
    </row>
    <row r="208">
      <c r="I208" s="8"/>
      <c r="Q208" s="8"/>
      <c r="W208" s="8"/>
    </row>
    <row r="209">
      <c r="I209" s="8"/>
      <c r="Q209" s="8"/>
      <c r="W209" s="8"/>
    </row>
    <row r="210">
      <c r="I210" s="8"/>
      <c r="Q210" s="8"/>
      <c r="W210" s="8"/>
    </row>
    <row r="211">
      <c r="I211" s="8"/>
      <c r="Q211" s="8"/>
      <c r="W211" s="8"/>
    </row>
    <row r="212">
      <c r="I212" s="8"/>
      <c r="Q212" s="8"/>
      <c r="W212" s="8"/>
    </row>
    <row r="213">
      <c r="I213" s="8"/>
      <c r="Q213" s="8"/>
      <c r="W213" s="8"/>
    </row>
    <row r="214">
      <c r="I214" s="8"/>
      <c r="Q214" s="8"/>
      <c r="W214" s="8"/>
    </row>
    <row r="215">
      <c r="I215" s="8"/>
      <c r="Q215" s="8"/>
      <c r="W215" s="8"/>
    </row>
    <row r="216">
      <c r="I216" s="8"/>
      <c r="Q216" s="8"/>
      <c r="W216" s="8"/>
    </row>
    <row r="217">
      <c r="I217" s="8"/>
      <c r="Q217" s="8"/>
      <c r="W217" s="8"/>
    </row>
    <row r="218">
      <c r="I218" s="8"/>
      <c r="Q218" s="8"/>
      <c r="W218" s="8"/>
    </row>
    <row r="219">
      <c r="I219" s="8"/>
      <c r="Q219" s="8"/>
      <c r="W219" s="8"/>
    </row>
    <row r="220">
      <c r="I220" s="8"/>
      <c r="Q220" s="8"/>
      <c r="W220" s="8"/>
    </row>
    <row r="221">
      <c r="I221" s="8"/>
      <c r="Q221" s="8"/>
      <c r="W221" s="8"/>
    </row>
    <row r="222">
      <c r="I222" s="8"/>
      <c r="Q222" s="8"/>
      <c r="W222" s="8"/>
    </row>
    <row r="223">
      <c r="I223" s="8"/>
      <c r="Q223" s="8"/>
      <c r="W223" s="8"/>
    </row>
    <row r="224">
      <c r="I224" s="8"/>
      <c r="Q224" s="8"/>
      <c r="W224" s="8"/>
    </row>
    <row r="225">
      <c r="I225" s="8"/>
      <c r="Q225" s="8"/>
      <c r="W225" s="8"/>
    </row>
    <row r="226">
      <c r="I226" s="8"/>
      <c r="Q226" s="8"/>
      <c r="W226" s="8"/>
    </row>
    <row r="227">
      <c r="I227" s="8"/>
      <c r="Q227" s="8"/>
      <c r="W227" s="8"/>
    </row>
    <row r="228">
      <c r="I228" s="8"/>
      <c r="Q228" s="8"/>
      <c r="W228" s="8"/>
    </row>
    <row r="229">
      <c r="I229" s="8"/>
      <c r="Q229" s="8"/>
      <c r="W229" s="8"/>
    </row>
    <row r="230">
      <c r="I230" s="8"/>
      <c r="Q230" s="8"/>
      <c r="W230" s="8"/>
    </row>
    <row r="231">
      <c r="I231" s="8"/>
      <c r="Q231" s="8"/>
      <c r="W231" s="8"/>
    </row>
    <row r="232">
      <c r="I232" s="8"/>
      <c r="Q232" s="8"/>
      <c r="W232" s="8"/>
    </row>
    <row r="233">
      <c r="I233" s="8"/>
      <c r="Q233" s="8"/>
      <c r="W233" s="8"/>
    </row>
    <row r="234">
      <c r="I234" s="8"/>
      <c r="Q234" s="8"/>
      <c r="W234" s="8"/>
    </row>
    <row r="235">
      <c r="I235" s="8"/>
      <c r="Q235" s="8"/>
      <c r="W235" s="8"/>
    </row>
    <row r="236">
      <c r="I236" s="8"/>
      <c r="Q236" s="8"/>
      <c r="W236" s="8"/>
    </row>
    <row r="237">
      <c r="I237" s="8"/>
      <c r="Q237" s="8"/>
      <c r="W237" s="8"/>
    </row>
    <row r="238">
      <c r="I238" s="8"/>
      <c r="Q238" s="8"/>
      <c r="W238" s="8"/>
    </row>
    <row r="239">
      <c r="I239" s="8"/>
      <c r="Q239" s="8"/>
      <c r="W239" s="8"/>
    </row>
    <row r="240">
      <c r="I240" s="8"/>
      <c r="Q240" s="8"/>
      <c r="W240" s="8"/>
    </row>
    <row r="241">
      <c r="I241" s="8"/>
      <c r="Q241" s="8"/>
      <c r="W241" s="8"/>
    </row>
    <row r="242">
      <c r="I242" s="8"/>
      <c r="Q242" s="8"/>
      <c r="W242" s="8"/>
    </row>
    <row r="243">
      <c r="I243" s="8"/>
      <c r="Q243" s="8"/>
      <c r="W243" s="8"/>
    </row>
    <row r="244">
      <c r="I244" s="8"/>
      <c r="Q244" s="8"/>
      <c r="W244" s="8"/>
    </row>
    <row r="245">
      <c r="I245" s="8"/>
      <c r="Q245" s="8"/>
      <c r="W245" s="8"/>
    </row>
    <row r="246">
      <c r="I246" s="8"/>
      <c r="Q246" s="8"/>
      <c r="W246" s="8"/>
    </row>
    <row r="247">
      <c r="I247" s="8"/>
      <c r="Q247" s="8"/>
      <c r="W247" s="8"/>
    </row>
    <row r="248">
      <c r="I248" s="8"/>
      <c r="Q248" s="8"/>
      <c r="W248" s="8"/>
    </row>
    <row r="249">
      <c r="I249" s="8"/>
      <c r="Q249" s="8"/>
      <c r="W249" s="8"/>
    </row>
    <row r="250">
      <c r="I250" s="8"/>
      <c r="Q250" s="8"/>
      <c r="W250" s="8"/>
    </row>
    <row r="251">
      <c r="I251" s="8"/>
      <c r="Q251" s="8"/>
      <c r="W251" s="8"/>
    </row>
    <row r="252">
      <c r="I252" s="8"/>
      <c r="Q252" s="8"/>
      <c r="W252" s="8"/>
    </row>
    <row r="253">
      <c r="I253" s="8"/>
      <c r="Q253" s="8"/>
      <c r="W253" s="8"/>
    </row>
    <row r="254">
      <c r="I254" s="8"/>
      <c r="Q254" s="8"/>
      <c r="W254" s="8"/>
    </row>
    <row r="255">
      <c r="I255" s="8"/>
      <c r="Q255" s="8"/>
      <c r="W255" s="8"/>
    </row>
    <row r="256">
      <c r="I256" s="8"/>
      <c r="Q256" s="8"/>
      <c r="W256" s="8"/>
    </row>
    <row r="257">
      <c r="I257" s="8"/>
      <c r="Q257" s="8"/>
      <c r="W257" s="8"/>
    </row>
    <row r="258">
      <c r="I258" s="8"/>
      <c r="Q258" s="8"/>
      <c r="W258" s="8"/>
    </row>
    <row r="259">
      <c r="I259" s="8"/>
      <c r="Q259" s="8"/>
      <c r="W259" s="8"/>
    </row>
    <row r="260">
      <c r="I260" s="8"/>
      <c r="Q260" s="8"/>
      <c r="W260" s="8"/>
    </row>
    <row r="261">
      <c r="I261" s="8"/>
      <c r="Q261" s="8"/>
      <c r="W261" s="8"/>
    </row>
    <row r="262">
      <c r="I262" s="8"/>
      <c r="Q262" s="8"/>
      <c r="W262" s="8"/>
    </row>
    <row r="263">
      <c r="I263" s="8"/>
      <c r="Q263" s="8"/>
      <c r="W263" s="8"/>
    </row>
    <row r="264">
      <c r="I264" s="8"/>
      <c r="Q264" s="8"/>
      <c r="W264" s="8"/>
    </row>
    <row r="265">
      <c r="I265" s="8"/>
      <c r="Q265" s="8"/>
      <c r="W265" s="8"/>
    </row>
    <row r="266">
      <c r="I266" s="8"/>
      <c r="Q266" s="8"/>
      <c r="W266" s="8"/>
    </row>
    <row r="267">
      <c r="I267" s="8"/>
      <c r="Q267" s="8"/>
      <c r="W267" s="8"/>
    </row>
    <row r="268">
      <c r="I268" s="8"/>
      <c r="Q268" s="8"/>
      <c r="W268" s="8"/>
    </row>
    <row r="269">
      <c r="I269" s="8"/>
      <c r="Q269" s="8"/>
      <c r="W269" s="8"/>
    </row>
    <row r="270">
      <c r="I270" s="8"/>
      <c r="Q270" s="8"/>
      <c r="W270" s="8"/>
    </row>
    <row r="271">
      <c r="I271" s="8"/>
      <c r="Q271" s="8"/>
      <c r="W271" s="8"/>
    </row>
    <row r="272">
      <c r="I272" s="8"/>
      <c r="Q272" s="8"/>
      <c r="W272" s="8"/>
    </row>
    <row r="273">
      <c r="I273" s="8"/>
      <c r="Q273" s="8"/>
      <c r="W273" s="8"/>
    </row>
    <row r="274">
      <c r="I274" s="8"/>
      <c r="Q274" s="8"/>
      <c r="W274" s="8"/>
    </row>
    <row r="275">
      <c r="I275" s="8"/>
      <c r="Q275" s="8"/>
      <c r="W275" s="8"/>
    </row>
    <row r="276">
      <c r="I276" s="8"/>
      <c r="Q276" s="8"/>
      <c r="W276" s="8"/>
    </row>
    <row r="277">
      <c r="I277" s="8"/>
      <c r="Q277" s="8"/>
      <c r="W277" s="8"/>
    </row>
    <row r="278">
      <c r="I278" s="8"/>
      <c r="Q278" s="8"/>
      <c r="W278" s="8"/>
    </row>
    <row r="279">
      <c r="I279" s="8"/>
      <c r="Q279" s="8"/>
      <c r="W279" s="8"/>
    </row>
    <row r="280">
      <c r="I280" s="8"/>
      <c r="Q280" s="8"/>
      <c r="W280" s="8"/>
    </row>
    <row r="281">
      <c r="I281" s="8"/>
      <c r="Q281" s="8"/>
      <c r="W281" s="8"/>
    </row>
    <row r="282">
      <c r="I282" s="8"/>
      <c r="Q282" s="8"/>
      <c r="W282" s="8"/>
    </row>
    <row r="283">
      <c r="I283" s="8"/>
      <c r="Q283" s="8"/>
      <c r="W283" s="8"/>
    </row>
    <row r="284">
      <c r="I284" s="8"/>
      <c r="Q284" s="8"/>
      <c r="W284" s="8"/>
    </row>
    <row r="285">
      <c r="I285" s="8"/>
      <c r="Q285" s="8"/>
      <c r="W285" s="8"/>
    </row>
    <row r="286">
      <c r="I286" s="8"/>
      <c r="Q286" s="8"/>
      <c r="W286" s="8"/>
    </row>
    <row r="287">
      <c r="I287" s="8"/>
      <c r="Q287" s="8"/>
      <c r="W287" s="8"/>
    </row>
    <row r="288">
      <c r="I288" s="8"/>
      <c r="Q288" s="8"/>
      <c r="W288" s="8"/>
    </row>
    <row r="289">
      <c r="I289" s="8"/>
      <c r="Q289" s="8"/>
      <c r="W289" s="8"/>
    </row>
    <row r="290">
      <c r="I290" s="8"/>
      <c r="Q290" s="8"/>
      <c r="W290" s="8"/>
    </row>
    <row r="291">
      <c r="I291" s="8"/>
      <c r="Q291" s="8"/>
      <c r="W291" s="8"/>
    </row>
    <row r="292">
      <c r="I292" s="8"/>
      <c r="Q292" s="8"/>
      <c r="W292" s="8"/>
    </row>
    <row r="293">
      <c r="I293" s="8"/>
      <c r="Q293" s="8"/>
      <c r="W293" s="8"/>
    </row>
    <row r="294">
      <c r="I294" s="8"/>
      <c r="Q294" s="8"/>
      <c r="W294" s="8"/>
    </row>
    <row r="295">
      <c r="I295" s="8"/>
      <c r="Q295" s="8"/>
      <c r="W295" s="8"/>
    </row>
    <row r="296">
      <c r="I296" s="8"/>
      <c r="Q296" s="8"/>
      <c r="W296" s="8"/>
    </row>
    <row r="297">
      <c r="I297" s="8"/>
      <c r="Q297" s="8"/>
      <c r="W297" s="8"/>
    </row>
    <row r="298">
      <c r="I298" s="8"/>
      <c r="Q298" s="8"/>
      <c r="W298" s="8"/>
    </row>
    <row r="299">
      <c r="I299" s="8"/>
      <c r="Q299" s="8"/>
      <c r="W299" s="8"/>
    </row>
    <row r="300">
      <c r="I300" s="8"/>
      <c r="Q300" s="8"/>
      <c r="W300" s="8"/>
    </row>
    <row r="301">
      <c r="I301" s="8"/>
      <c r="Q301" s="8"/>
      <c r="W301" s="8"/>
    </row>
    <row r="302">
      <c r="I302" s="8"/>
      <c r="Q302" s="8"/>
      <c r="W302" s="8"/>
    </row>
    <row r="303">
      <c r="I303" s="8"/>
      <c r="Q303" s="8"/>
      <c r="W303" s="8"/>
    </row>
    <row r="304">
      <c r="I304" s="8"/>
      <c r="Q304" s="8"/>
      <c r="W304" s="8"/>
    </row>
    <row r="305">
      <c r="I305" s="8"/>
      <c r="Q305" s="8"/>
      <c r="W305" s="8"/>
    </row>
    <row r="306">
      <c r="I306" s="8"/>
      <c r="Q306" s="8"/>
      <c r="W306" s="8"/>
    </row>
    <row r="307">
      <c r="I307" s="8"/>
      <c r="Q307" s="8"/>
      <c r="W307" s="8"/>
    </row>
    <row r="308">
      <c r="I308" s="8"/>
      <c r="Q308" s="8"/>
      <c r="W308" s="8"/>
    </row>
    <row r="309">
      <c r="I309" s="8"/>
      <c r="Q309" s="8"/>
      <c r="W309" s="8"/>
    </row>
    <row r="310">
      <c r="I310" s="8"/>
      <c r="Q310" s="8"/>
      <c r="W310" s="8"/>
    </row>
    <row r="311">
      <c r="I311" s="8"/>
      <c r="Q311" s="8"/>
      <c r="W311" s="8"/>
    </row>
    <row r="312">
      <c r="I312" s="8"/>
      <c r="Q312" s="8"/>
      <c r="W312" s="8"/>
    </row>
    <row r="313">
      <c r="I313" s="8"/>
      <c r="Q313" s="8"/>
      <c r="W313" s="8"/>
    </row>
    <row r="314">
      <c r="I314" s="8"/>
      <c r="Q314" s="8"/>
      <c r="W314" s="8"/>
    </row>
    <row r="315">
      <c r="I315" s="8"/>
      <c r="Q315" s="8"/>
      <c r="W315" s="8"/>
    </row>
    <row r="316">
      <c r="I316" s="8"/>
      <c r="Q316" s="8"/>
      <c r="W316" s="8"/>
    </row>
    <row r="317">
      <c r="I317" s="8"/>
      <c r="Q317" s="8"/>
      <c r="W317" s="8"/>
    </row>
    <row r="318">
      <c r="I318" s="8"/>
      <c r="Q318" s="8"/>
      <c r="W318" s="8"/>
    </row>
    <row r="319">
      <c r="I319" s="8"/>
      <c r="Q319" s="8"/>
      <c r="W319" s="8"/>
    </row>
    <row r="320">
      <c r="I320" s="8"/>
      <c r="Q320" s="8"/>
      <c r="W320" s="8"/>
    </row>
    <row r="321">
      <c r="I321" s="8"/>
      <c r="Q321" s="8"/>
      <c r="W321" s="8"/>
    </row>
    <row r="322">
      <c r="I322" s="8"/>
      <c r="Q322" s="8"/>
      <c r="W322" s="8"/>
    </row>
    <row r="323">
      <c r="I323" s="8"/>
      <c r="Q323" s="8"/>
      <c r="W323" s="8"/>
    </row>
    <row r="324">
      <c r="I324" s="8"/>
      <c r="Q324" s="8"/>
      <c r="W324" s="8"/>
    </row>
    <row r="325">
      <c r="I325" s="8"/>
      <c r="Q325" s="8"/>
      <c r="W325" s="8"/>
    </row>
    <row r="326">
      <c r="I326" s="8"/>
      <c r="Q326" s="8"/>
      <c r="W326" s="8"/>
    </row>
    <row r="327">
      <c r="I327" s="8"/>
      <c r="Q327" s="8"/>
      <c r="W327" s="8"/>
    </row>
    <row r="328">
      <c r="I328" s="8"/>
      <c r="Q328" s="8"/>
      <c r="W328" s="8"/>
    </row>
    <row r="329">
      <c r="I329" s="8"/>
      <c r="Q329" s="8"/>
      <c r="W329" s="8"/>
    </row>
    <row r="330">
      <c r="I330" s="8"/>
      <c r="Q330" s="8"/>
      <c r="W330" s="8"/>
    </row>
    <row r="331">
      <c r="I331" s="8"/>
      <c r="Q331" s="8"/>
      <c r="W331" s="8"/>
    </row>
    <row r="332">
      <c r="I332" s="8"/>
      <c r="Q332" s="8"/>
      <c r="W332" s="8"/>
    </row>
    <row r="333">
      <c r="I333" s="8"/>
      <c r="Q333" s="8"/>
      <c r="W333" s="8"/>
    </row>
    <row r="334">
      <c r="I334" s="8"/>
      <c r="Q334" s="8"/>
      <c r="W334" s="8"/>
    </row>
    <row r="335">
      <c r="I335" s="8"/>
      <c r="Q335" s="8"/>
      <c r="W335" s="8"/>
    </row>
    <row r="336">
      <c r="I336" s="8"/>
      <c r="Q336" s="8"/>
      <c r="W336" s="8"/>
    </row>
    <row r="337">
      <c r="I337" s="8"/>
      <c r="Q337" s="8"/>
      <c r="W337" s="8"/>
    </row>
    <row r="338">
      <c r="I338" s="8"/>
      <c r="Q338" s="8"/>
      <c r="W338" s="8"/>
    </row>
    <row r="339">
      <c r="I339" s="8"/>
      <c r="Q339" s="8"/>
      <c r="W339" s="8"/>
    </row>
    <row r="340">
      <c r="I340" s="8"/>
      <c r="Q340" s="8"/>
      <c r="W340" s="8"/>
    </row>
    <row r="341">
      <c r="I341" s="8"/>
      <c r="Q341" s="8"/>
      <c r="W341" s="8"/>
    </row>
    <row r="342">
      <c r="I342" s="8"/>
      <c r="Q342" s="8"/>
      <c r="W342" s="8"/>
    </row>
    <row r="343">
      <c r="I343" s="8"/>
      <c r="Q343" s="8"/>
      <c r="W343" s="8"/>
    </row>
    <row r="344">
      <c r="I344" s="8"/>
      <c r="Q344" s="8"/>
      <c r="W344" s="8"/>
    </row>
    <row r="345">
      <c r="I345" s="8"/>
      <c r="Q345" s="8"/>
      <c r="W345" s="8"/>
    </row>
    <row r="346">
      <c r="I346" s="8"/>
      <c r="Q346" s="8"/>
      <c r="W346" s="8"/>
    </row>
    <row r="347">
      <c r="I347" s="8"/>
      <c r="Q347" s="8"/>
      <c r="W347" s="8"/>
    </row>
    <row r="348">
      <c r="I348" s="8"/>
      <c r="Q348" s="8"/>
      <c r="W348" s="8"/>
    </row>
    <row r="349">
      <c r="I349" s="8"/>
      <c r="Q349" s="8"/>
      <c r="W349" s="8"/>
    </row>
    <row r="350">
      <c r="I350" s="8"/>
      <c r="Q350" s="8"/>
      <c r="W350" s="8"/>
    </row>
    <row r="351">
      <c r="I351" s="8"/>
      <c r="Q351" s="8"/>
      <c r="W351" s="8"/>
    </row>
    <row r="352">
      <c r="I352" s="8"/>
      <c r="Q352" s="8"/>
      <c r="W352" s="8"/>
    </row>
    <row r="353">
      <c r="I353" s="8"/>
      <c r="Q353" s="8"/>
      <c r="W353" s="8"/>
    </row>
    <row r="354">
      <c r="I354" s="8"/>
      <c r="Q354" s="8"/>
      <c r="W354" s="8"/>
    </row>
    <row r="355">
      <c r="I355" s="8"/>
      <c r="Q355" s="8"/>
      <c r="W355" s="8"/>
    </row>
    <row r="356">
      <c r="I356" s="8"/>
      <c r="Q356" s="8"/>
      <c r="W356" s="8"/>
    </row>
    <row r="357">
      <c r="I357" s="8"/>
      <c r="Q357" s="8"/>
      <c r="W357" s="8"/>
    </row>
    <row r="358">
      <c r="I358" s="8"/>
      <c r="Q358" s="8"/>
      <c r="W358" s="8"/>
    </row>
    <row r="359">
      <c r="I359" s="8"/>
      <c r="Q359" s="8"/>
      <c r="W359" s="8"/>
    </row>
    <row r="360">
      <c r="I360" s="8"/>
      <c r="Q360" s="8"/>
      <c r="W360" s="8"/>
    </row>
    <row r="361">
      <c r="I361" s="8"/>
      <c r="Q361" s="8"/>
      <c r="W361" s="8"/>
    </row>
    <row r="362">
      <c r="I362" s="8"/>
      <c r="Q362" s="8"/>
      <c r="W362" s="8"/>
    </row>
    <row r="363">
      <c r="I363" s="8"/>
      <c r="Q363" s="8"/>
      <c r="W363" s="8"/>
    </row>
    <row r="364">
      <c r="I364" s="8"/>
      <c r="Q364" s="8"/>
      <c r="W364" s="8"/>
    </row>
    <row r="365">
      <c r="I365" s="8"/>
      <c r="Q365" s="8"/>
      <c r="W365" s="8"/>
    </row>
    <row r="366">
      <c r="I366" s="8"/>
      <c r="Q366" s="8"/>
      <c r="W366" s="8"/>
    </row>
    <row r="367">
      <c r="I367" s="8"/>
      <c r="Q367" s="8"/>
      <c r="W367" s="8"/>
    </row>
    <row r="368">
      <c r="I368" s="8"/>
      <c r="Q368" s="8"/>
      <c r="W368" s="8"/>
    </row>
    <row r="369">
      <c r="I369" s="8"/>
      <c r="Q369" s="8"/>
      <c r="W369" s="8"/>
    </row>
    <row r="370">
      <c r="I370" s="8"/>
      <c r="Q370" s="8"/>
      <c r="W370" s="8"/>
    </row>
    <row r="371">
      <c r="I371" s="8"/>
      <c r="Q371" s="8"/>
      <c r="W371" s="8"/>
    </row>
    <row r="372">
      <c r="I372" s="8"/>
      <c r="Q372" s="8"/>
      <c r="W372" s="8"/>
    </row>
    <row r="373">
      <c r="I373" s="8"/>
      <c r="Q373" s="8"/>
      <c r="W373" s="8"/>
    </row>
    <row r="374">
      <c r="I374" s="8"/>
      <c r="Q374" s="8"/>
      <c r="W374" s="8"/>
    </row>
    <row r="375">
      <c r="I375" s="8"/>
      <c r="Q375" s="8"/>
      <c r="W375" s="8"/>
    </row>
    <row r="376">
      <c r="I376" s="8"/>
      <c r="Q376" s="8"/>
      <c r="W376" s="8"/>
    </row>
    <row r="377">
      <c r="I377" s="8"/>
      <c r="Q377" s="8"/>
      <c r="W377" s="8"/>
    </row>
    <row r="378">
      <c r="I378" s="8"/>
      <c r="Q378" s="8"/>
      <c r="W378" s="8"/>
    </row>
    <row r="379">
      <c r="I379" s="8"/>
      <c r="Q379" s="8"/>
      <c r="W379" s="8"/>
    </row>
    <row r="380">
      <c r="I380" s="8"/>
      <c r="Q380" s="8"/>
      <c r="W380" s="8"/>
    </row>
    <row r="381">
      <c r="I381" s="8"/>
      <c r="Q381" s="8"/>
      <c r="W381" s="8"/>
    </row>
    <row r="382">
      <c r="I382" s="8"/>
      <c r="Q382" s="8"/>
      <c r="W382" s="8"/>
    </row>
    <row r="383">
      <c r="I383" s="8"/>
      <c r="Q383" s="8"/>
      <c r="W383" s="8"/>
    </row>
    <row r="384">
      <c r="I384" s="8"/>
      <c r="Q384" s="8"/>
      <c r="W384" s="8"/>
    </row>
    <row r="385">
      <c r="I385" s="8"/>
      <c r="Q385" s="8"/>
      <c r="W385" s="8"/>
    </row>
    <row r="386">
      <c r="I386" s="8"/>
      <c r="Q386" s="8"/>
      <c r="W386" s="8"/>
    </row>
    <row r="387">
      <c r="I387" s="8"/>
      <c r="Q387" s="8"/>
      <c r="W387" s="8"/>
    </row>
    <row r="388">
      <c r="I388" s="8"/>
      <c r="Q388" s="8"/>
      <c r="W388" s="8"/>
    </row>
    <row r="389">
      <c r="I389" s="8"/>
      <c r="Q389" s="8"/>
      <c r="W389" s="8"/>
    </row>
    <row r="390">
      <c r="I390" s="8"/>
      <c r="Q390" s="8"/>
      <c r="W390" s="8"/>
    </row>
    <row r="391">
      <c r="I391" s="8"/>
      <c r="Q391" s="8"/>
      <c r="W391" s="8"/>
    </row>
    <row r="392">
      <c r="I392" s="8"/>
      <c r="Q392" s="8"/>
      <c r="W392" s="8"/>
    </row>
    <row r="393">
      <c r="I393" s="8"/>
      <c r="Q393" s="8"/>
      <c r="W393" s="8"/>
    </row>
    <row r="394">
      <c r="I394" s="8"/>
      <c r="Q394" s="8"/>
      <c r="W394" s="8"/>
    </row>
    <row r="395">
      <c r="I395" s="8"/>
      <c r="Q395" s="8"/>
      <c r="W395" s="8"/>
    </row>
    <row r="396">
      <c r="I396" s="8"/>
      <c r="Q396" s="8"/>
      <c r="W396" s="8"/>
    </row>
    <row r="397">
      <c r="I397" s="8"/>
      <c r="Q397" s="8"/>
      <c r="W397" s="8"/>
    </row>
    <row r="398">
      <c r="I398" s="8"/>
      <c r="Q398" s="8"/>
      <c r="W398" s="8"/>
    </row>
    <row r="399">
      <c r="I399" s="8"/>
      <c r="Q399" s="8"/>
      <c r="W399" s="8"/>
    </row>
    <row r="400">
      <c r="I400" s="8"/>
      <c r="Q400" s="8"/>
      <c r="W400" s="8"/>
    </row>
    <row r="401">
      <c r="I401" s="8"/>
      <c r="Q401" s="8"/>
      <c r="W401" s="8"/>
    </row>
    <row r="402">
      <c r="I402" s="8"/>
      <c r="Q402" s="8"/>
      <c r="W402" s="8"/>
    </row>
    <row r="403">
      <c r="I403" s="8"/>
      <c r="Q403" s="8"/>
      <c r="W403" s="8"/>
    </row>
    <row r="404">
      <c r="I404" s="8"/>
      <c r="Q404" s="8"/>
      <c r="W404" s="8"/>
    </row>
    <row r="405">
      <c r="I405" s="8"/>
      <c r="Q405" s="8"/>
      <c r="W405" s="8"/>
    </row>
    <row r="406">
      <c r="I406" s="8"/>
      <c r="Q406" s="8"/>
      <c r="W406" s="8"/>
    </row>
    <row r="407">
      <c r="I407" s="8"/>
      <c r="Q407" s="8"/>
      <c r="W407" s="8"/>
    </row>
    <row r="408">
      <c r="I408" s="8"/>
      <c r="Q408" s="8"/>
      <c r="W408" s="8"/>
    </row>
    <row r="409">
      <c r="I409" s="8"/>
      <c r="Q409" s="8"/>
      <c r="W409" s="8"/>
    </row>
    <row r="410">
      <c r="I410" s="8"/>
      <c r="Q410" s="8"/>
      <c r="W410" s="8"/>
    </row>
    <row r="411">
      <c r="I411" s="8"/>
      <c r="Q411" s="8"/>
      <c r="W411" s="8"/>
    </row>
    <row r="412">
      <c r="I412" s="8"/>
      <c r="Q412" s="8"/>
      <c r="W412" s="8"/>
    </row>
    <row r="413">
      <c r="I413" s="8"/>
      <c r="Q413" s="8"/>
      <c r="W413" s="8"/>
    </row>
    <row r="414">
      <c r="I414" s="8"/>
      <c r="Q414" s="8"/>
      <c r="W414" s="8"/>
    </row>
    <row r="415">
      <c r="I415" s="8"/>
      <c r="Q415" s="8"/>
      <c r="W415" s="8"/>
    </row>
    <row r="416">
      <c r="I416" s="8"/>
      <c r="Q416" s="8"/>
      <c r="W416" s="8"/>
    </row>
    <row r="417">
      <c r="I417" s="8"/>
      <c r="Q417" s="8"/>
      <c r="W417" s="8"/>
    </row>
    <row r="418">
      <c r="I418" s="8"/>
      <c r="Q418" s="8"/>
      <c r="W418" s="8"/>
    </row>
    <row r="419">
      <c r="I419" s="8"/>
      <c r="Q419" s="8"/>
      <c r="W419" s="8"/>
    </row>
    <row r="420">
      <c r="I420" s="8"/>
      <c r="Q420" s="8"/>
      <c r="W420" s="8"/>
    </row>
    <row r="421">
      <c r="I421" s="8"/>
      <c r="Q421" s="8"/>
      <c r="W421" s="8"/>
    </row>
    <row r="422">
      <c r="I422" s="8"/>
      <c r="Q422" s="8"/>
      <c r="W422" s="8"/>
    </row>
    <row r="423">
      <c r="I423" s="8"/>
      <c r="Q423" s="8"/>
      <c r="W423" s="8"/>
    </row>
    <row r="424">
      <c r="I424" s="8"/>
      <c r="Q424" s="8"/>
      <c r="W424" s="8"/>
    </row>
    <row r="425">
      <c r="I425" s="8"/>
      <c r="Q425" s="8"/>
      <c r="W425" s="8"/>
    </row>
    <row r="426">
      <c r="I426" s="8"/>
      <c r="Q426" s="8"/>
      <c r="W426" s="8"/>
    </row>
    <row r="427">
      <c r="I427" s="8"/>
      <c r="Q427" s="8"/>
      <c r="W427" s="8"/>
    </row>
    <row r="428">
      <c r="I428" s="8"/>
      <c r="Q428" s="8"/>
      <c r="W428" s="8"/>
    </row>
    <row r="429">
      <c r="I429" s="8"/>
      <c r="Q429" s="8"/>
      <c r="W429" s="8"/>
    </row>
    <row r="430">
      <c r="I430" s="8"/>
      <c r="Q430" s="8"/>
      <c r="W430" s="8"/>
    </row>
    <row r="431">
      <c r="I431" s="8"/>
      <c r="Q431" s="8"/>
      <c r="W431" s="8"/>
    </row>
    <row r="432">
      <c r="I432" s="8"/>
      <c r="Q432" s="8"/>
      <c r="W432" s="8"/>
    </row>
    <row r="433">
      <c r="I433" s="8"/>
      <c r="Q433" s="8"/>
      <c r="W433" s="8"/>
    </row>
    <row r="434">
      <c r="I434" s="8"/>
      <c r="Q434" s="8"/>
      <c r="W434" s="8"/>
    </row>
    <row r="435">
      <c r="I435" s="8"/>
      <c r="Q435" s="8"/>
      <c r="W435" s="8"/>
    </row>
    <row r="436">
      <c r="I436" s="8"/>
      <c r="Q436" s="8"/>
      <c r="W436" s="8"/>
    </row>
    <row r="437">
      <c r="I437" s="8"/>
      <c r="Q437" s="8"/>
      <c r="W437" s="8"/>
    </row>
    <row r="438">
      <c r="I438" s="8"/>
      <c r="Q438" s="8"/>
      <c r="W438" s="8"/>
    </row>
    <row r="439">
      <c r="I439" s="8"/>
      <c r="Q439" s="8"/>
      <c r="W439" s="8"/>
    </row>
    <row r="440">
      <c r="I440" s="8"/>
      <c r="Q440" s="8"/>
      <c r="W440" s="8"/>
    </row>
    <row r="441">
      <c r="I441" s="8"/>
      <c r="Q441" s="8"/>
      <c r="W441" s="8"/>
    </row>
    <row r="442">
      <c r="I442" s="8"/>
      <c r="Q442" s="8"/>
      <c r="W442" s="8"/>
    </row>
    <row r="443">
      <c r="I443" s="8"/>
      <c r="Q443" s="8"/>
      <c r="W443" s="8"/>
    </row>
    <row r="444">
      <c r="I444" s="8"/>
      <c r="Q444" s="8"/>
      <c r="W444" s="8"/>
    </row>
    <row r="445">
      <c r="I445" s="8"/>
      <c r="Q445" s="8"/>
      <c r="W445" s="8"/>
    </row>
    <row r="446">
      <c r="I446" s="8"/>
      <c r="Q446" s="8"/>
      <c r="W446" s="8"/>
    </row>
    <row r="447">
      <c r="I447" s="8"/>
      <c r="Q447" s="8"/>
      <c r="W447" s="8"/>
    </row>
    <row r="448">
      <c r="I448" s="8"/>
      <c r="Q448" s="8"/>
      <c r="W448" s="8"/>
    </row>
    <row r="449">
      <c r="I449" s="8"/>
      <c r="Q449" s="8"/>
      <c r="W449" s="8"/>
    </row>
    <row r="450">
      <c r="I450" s="8"/>
      <c r="Q450" s="8"/>
      <c r="W450" s="8"/>
    </row>
    <row r="451">
      <c r="I451" s="8"/>
      <c r="Q451" s="8"/>
      <c r="W451" s="8"/>
    </row>
    <row r="452">
      <c r="I452" s="8"/>
      <c r="Q452" s="8"/>
      <c r="W452" s="8"/>
    </row>
    <row r="453">
      <c r="I453" s="8"/>
      <c r="Q453" s="8"/>
      <c r="W453" s="8"/>
    </row>
    <row r="454">
      <c r="I454" s="8"/>
      <c r="Q454" s="8"/>
      <c r="W454" s="8"/>
    </row>
    <row r="455">
      <c r="I455" s="8"/>
      <c r="Q455" s="8"/>
      <c r="W455" s="8"/>
    </row>
    <row r="456">
      <c r="I456" s="8"/>
      <c r="Q456" s="8"/>
      <c r="W456" s="8"/>
    </row>
    <row r="457">
      <c r="I457" s="8"/>
      <c r="Q457" s="8"/>
      <c r="W457" s="8"/>
    </row>
    <row r="458">
      <c r="I458" s="8"/>
      <c r="Q458" s="8"/>
      <c r="W458" s="8"/>
    </row>
    <row r="459">
      <c r="I459" s="8"/>
      <c r="Q459" s="8"/>
      <c r="W459" s="8"/>
    </row>
    <row r="460">
      <c r="I460" s="8"/>
      <c r="Q460" s="8"/>
      <c r="W460" s="8"/>
    </row>
    <row r="461">
      <c r="I461" s="8"/>
      <c r="Q461" s="8"/>
      <c r="W461" s="8"/>
    </row>
    <row r="462">
      <c r="I462" s="8"/>
      <c r="Q462" s="8"/>
      <c r="W462" s="8"/>
    </row>
    <row r="463">
      <c r="I463" s="8"/>
      <c r="Q463" s="8"/>
      <c r="W463" s="8"/>
    </row>
    <row r="464">
      <c r="I464" s="8"/>
      <c r="Q464" s="8"/>
      <c r="W464" s="8"/>
    </row>
    <row r="465">
      <c r="I465" s="8"/>
      <c r="Q465" s="8"/>
      <c r="W465" s="8"/>
    </row>
    <row r="466">
      <c r="I466" s="8"/>
      <c r="Q466" s="8"/>
      <c r="W466" s="8"/>
    </row>
    <row r="467">
      <c r="I467" s="8"/>
      <c r="Q467" s="8"/>
      <c r="W467" s="8"/>
    </row>
    <row r="468">
      <c r="I468" s="8"/>
      <c r="Q468" s="8"/>
      <c r="W468" s="8"/>
    </row>
    <row r="469">
      <c r="I469" s="8"/>
      <c r="Q469" s="8"/>
      <c r="W469" s="8"/>
    </row>
    <row r="470">
      <c r="I470" s="8"/>
      <c r="Q470" s="8"/>
      <c r="W470" s="8"/>
    </row>
    <row r="471">
      <c r="I471" s="8"/>
      <c r="Q471" s="8"/>
      <c r="W471" s="8"/>
    </row>
    <row r="472">
      <c r="I472" s="8"/>
      <c r="Q472" s="8"/>
      <c r="W472" s="8"/>
    </row>
    <row r="473">
      <c r="I473" s="8"/>
      <c r="Q473" s="8"/>
      <c r="W473" s="8"/>
    </row>
    <row r="474">
      <c r="I474" s="8"/>
      <c r="Q474" s="8"/>
      <c r="W474" s="8"/>
    </row>
    <row r="475">
      <c r="I475" s="8"/>
      <c r="Q475" s="8"/>
      <c r="W475" s="8"/>
    </row>
    <row r="476">
      <c r="I476" s="8"/>
      <c r="Q476" s="8"/>
      <c r="W476" s="8"/>
    </row>
    <row r="477">
      <c r="I477" s="8"/>
      <c r="Q477" s="8"/>
      <c r="W477" s="8"/>
    </row>
    <row r="478">
      <c r="I478" s="8"/>
      <c r="Q478" s="8"/>
      <c r="W478" s="8"/>
    </row>
    <row r="479">
      <c r="I479" s="8"/>
      <c r="Q479" s="8"/>
      <c r="W479" s="8"/>
    </row>
    <row r="480">
      <c r="I480" s="8"/>
      <c r="Q480" s="8"/>
      <c r="W480" s="8"/>
    </row>
    <row r="481">
      <c r="I481" s="8"/>
      <c r="Q481" s="8"/>
      <c r="W481" s="8"/>
    </row>
    <row r="482">
      <c r="I482" s="8"/>
      <c r="Q482" s="8"/>
      <c r="W482" s="8"/>
    </row>
    <row r="483">
      <c r="I483" s="8"/>
      <c r="Q483" s="8"/>
      <c r="W483" s="8"/>
    </row>
    <row r="484">
      <c r="I484" s="8"/>
      <c r="Q484" s="8"/>
      <c r="W484" s="8"/>
    </row>
    <row r="485">
      <c r="I485" s="8"/>
      <c r="Q485" s="8"/>
      <c r="W485" s="8"/>
    </row>
    <row r="486">
      <c r="I486" s="8"/>
      <c r="Q486" s="8"/>
      <c r="W486" s="8"/>
    </row>
    <row r="487">
      <c r="I487" s="8"/>
      <c r="Q487" s="8"/>
      <c r="W487" s="8"/>
    </row>
    <row r="488">
      <c r="I488" s="8"/>
      <c r="Q488" s="8"/>
      <c r="W488" s="8"/>
    </row>
    <row r="489">
      <c r="I489" s="8"/>
      <c r="Q489" s="8"/>
      <c r="W489" s="8"/>
    </row>
    <row r="490">
      <c r="I490" s="8"/>
      <c r="Q490" s="8"/>
      <c r="W490" s="8"/>
    </row>
    <row r="491">
      <c r="I491" s="8"/>
      <c r="Q491" s="8"/>
      <c r="W491" s="8"/>
    </row>
    <row r="492">
      <c r="I492" s="8"/>
      <c r="Q492" s="8"/>
      <c r="W492" s="8"/>
    </row>
    <row r="493">
      <c r="I493" s="8"/>
      <c r="Q493" s="8"/>
      <c r="W493" s="8"/>
    </row>
    <row r="494">
      <c r="I494" s="8"/>
      <c r="Q494" s="8"/>
      <c r="W494" s="8"/>
    </row>
    <row r="495">
      <c r="I495" s="8"/>
      <c r="Q495" s="8"/>
      <c r="W495" s="8"/>
    </row>
    <row r="496">
      <c r="I496" s="8"/>
      <c r="Q496" s="8"/>
      <c r="W496" s="8"/>
    </row>
    <row r="497">
      <c r="I497" s="8"/>
      <c r="Q497" s="8"/>
      <c r="W497" s="8"/>
    </row>
    <row r="498">
      <c r="I498" s="8"/>
      <c r="Q498" s="8"/>
      <c r="W498" s="8"/>
    </row>
    <row r="499">
      <c r="I499" s="8"/>
      <c r="Q499" s="8"/>
      <c r="W499" s="8"/>
    </row>
    <row r="500">
      <c r="I500" s="8"/>
      <c r="Q500" s="8"/>
      <c r="W500" s="8"/>
    </row>
    <row r="501">
      <c r="I501" s="8"/>
      <c r="Q501" s="8"/>
      <c r="W501" s="8"/>
    </row>
    <row r="502">
      <c r="I502" s="8"/>
      <c r="Q502" s="8"/>
      <c r="W502" s="8"/>
    </row>
    <row r="503">
      <c r="I503" s="8"/>
      <c r="Q503" s="8"/>
      <c r="W503" s="8"/>
    </row>
    <row r="504">
      <c r="I504" s="8"/>
      <c r="Q504" s="8"/>
      <c r="W504" s="8"/>
    </row>
    <row r="505">
      <c r="I505" s="8"/>
      <c r="Q505" s="8"/>
      <c r="W505" s="8"/>
    </row>
    <row r="506">
      <c r="I506" s="8"/>
      <c r="Q506" s="8"/>
      <c r="W506" s="8"/>
    </row>
    <row r="507">
      <c r="I507" s="8"/>
      <c r="Q507" s="8"/>
      <c r="W507" s="8"/>
    </row>
    <row r="508">
      <c r="I508" s="8"/>
      <c r="Q508" s="8"/>
      <c r="W508" s="8"/>
    </row>
    <row r="509">
      <c r="I509" s="8"/>
      <c r="Q509" s="8"/>
      <c r="W509" s="8"/>
    </row>
    <row r="510">
      <c r="I510" s="8"/>
      <c r="Q510" s="8"/>
      <c r="W510" s="8"/>
    </row>
    <row r="511">
      <c r="I511" s="8"/>
      <c r="Q511" s="8"/>
      <c r="W511" s="8"/>
    </row>
    <row r="512">
      <c r="I512" s="8"/>
      <c r="Q512" s="8"/>
      <c r="W512" s="8"/>
    </row>
    <row r="513">
      <c r="I513" s="8"/>
      <c r="Q513" s="8"/>
      <c r="W513" s="8"/>
    </row>
    <row r="514">
      <c r="I514" s="8"/>
      <c r="Q514" s="8"/>
      <c r="W514" s="8"/>
    </row>
    <row r="515">
      <c r="I515" s="8"/>
      <c r="Q515" s="8"/>
      <c r="W515" s="8"/>
    </row>
    <row r="516">
      <c r="I516" s="8"/>
      <c r="Q516" s="8"/>
      <c r="W516" s="8"/>
    </row>
    <row r="517">
      <c r="I517" s="8"/>
      <c r="Q517" s="8"/>
      <c r="W517" s="8"/>
    </row>
    <row r="518">
      <c r="I518" s="8"/>
      <c r="Q518" s="8"/>
      <c r="W518" s="8"/>
    </row>
    <row r="519">
      <c r="I519" s="8"/>
      <c r="Q519" s="8"/>
      <c r="W519" s="8"/>
    </row>
    <row r="520">
      <c r="I520" s="8"/>
      <c r="Q520" s="8"/>
      <c r="W520" s="8"/>
    </row>
    <row r="521">
      <c r="I521" s="8"/>
      <c r="Q521" s="8"/>
      <c r="W521" s="8"/>
    </row>
    <row r="522">
      <c r="I522" s="8"/>
      <c r="Q522" s="8"/>
      <c r="W522" s="8"/>
    </row>
    <row r="523">
      <c r="I523" s="8"/>
      <c r="Q523" s="8"/>
      <c r="W523" s="8"/>
    </row>
    <row r="524">
      <c r="I524" s="8"/>
      <c r="Q524" s="8"/>
      <c r="W524" s="8"/>
    </row>
    <row r="525">
      <c r="I525" s="8"/>
      <c r="Q525" s="8"/>
      <c r="W525" s="8"/>
    </row>
    <row r="526">
      <c r="I526" s="8"/>
      <c r="Q526" s="8"/>
      <c r="W526" s="8"/>
    </row>
    <row r="527">
      <c r="I527" s="8"/>
      <c r="Q527" s="8"/>
      <c r="W527" s="8"/>
    </row>
    <row r="528">
      <c r="I528" s="8"/>
      <c r="Q528" s="8"/>
      <c r="W528" s="8"/>
    </row>
    <row r="529">
      <c r="I529" s="8"/>
      <c r="Q529" s="8"/>
      <c r="W529" s="8"/>
    </row>
    <row r="530">
      <c r="I530" s="8"/>
      <c r="Q530" s="8"/>
      <c r="W530" s="8"/>
    </row>
    <row r="531">
      <c r="I531" s="8"/>
      <c r="Q531" s="8"/>
      <c r="W531" s="8"/>
    </row>
    <row r="532">
      <c r="I532" s="8"/>
      <c r="Q532" s="8"/>
      <c r="W532" s="8"/>
    </row>
    <row r="533">
      <c r="I533" s="8"/>
      <c r="Q533" s="8"/>
      <c r="W533" s="8"/>
    </row>
    <row r="534">
      <c r="I534" s="8"/>
      <c r="Q534" s="8"/>
      <c r="W534" s="8"/>
    </row>
    <row r="535">
      <c r="I535" s="8"/>
      <c r="Q535" s="8"/>
      <c r="W535" s="8"/>
    </row>
    <row r="536">
      <c r="I536" s="8"/>
      <c r="Q536" s="8"/>
      <c r="W536" s="8"/>
    </row>
    <row r="537">
      <c r="I537" s="8"/>
      <c r="Q537" s="8"/>
      <c r="W537" s="8"/>
    </row>
    <row r="538">
      <c r="I538" s="8"/>
      <c r="Q538" s="8"/>
      <c r="W538" s="8"/>
    </row>
    <row r="539">
      <c r="I539" s="8"/>
      <c r="Q539" s="8"/>
      <c r="W539" s="8"/>
    </row>
    <row r="540">
      <c r="I540" s="8"/>
      <c r="Q540" s="8"/>
      <c r="W540" s="8"/>
    </row>
    <row r="541">
      <c r="I541" s="8"/>
      <c r="Q541" s="8"/>
      <c r="W541" s="8"/>
    </row>
    <row r="542">
      <c r="I542" s="8"/>
      <c r="Q542" s="8"/>
      <c r="W542" s="8"/>
    </row>
    <row r="543">
      <c r="I543" s="8"/>
      <c r="Q543" s="8"/>
      <c r="W543" s="8"/>
    </row>
    <row r="544">
      <c r="I544" s="8"/>
      <c r="Q544" s="8"/>
      <c r="W544" s="8"/>
    </row>
    <row r="545">
      <c r="I545" s="8"/>
      <c r="Q545" s="8"/>
      <c r="W545" s="8"/>
    </row>
    <row r="546">
      <c r="I546" s="8"/>
      <c r="Q546" s="8"/>
      <c r="W546" s="8"/>
    </row>
    <row r="547">
      <c r="I547" s="8"/>
      <c r="Q547" s="8"/>
      <c r="W547" s="8"/>
    </row>
    <row r="548">
      <c r="I548" s="8"/>
      <c r="Q548" s="8"/>
      <c r="W548" s="8"/>
    </row>
    <row r="549">
      <c r="I549" s="8"/>
      <c r="Q549" s="8"/>
      <c r="W549" s="8"/>
    </row>
    <row r="550">
      <c r="I550" s="8"/>
      <c r="Q550" s="8"/>
      <c r="W550" s="8"/>
    </row>
    <row r="551">
      <c r="I551" s="8"/>
      <c r="Q551" s="8"/>
      <c r="W551" s="8"/>
    </row>
    <row r="552">
      <c r="I552" s="8"/>
      <c r="Q552" s="8"/>
      <c r="W552" s="8"/>
    </row>
    <row r="553">
      <c r="I553" s="8"/>
      <c r="Q553" s="8"/>
      <c r="W553" s="8"/>
    </row>
    <row r="554">
      <c r="I554" s="8"/>
      <c r="Q554" s="8"/>
      <c r="W554" s="8"/>
    </row>
    <row r="555">
      <c r="I555" s="8"/>
      <c r="Q555" s="8"/>
      <c r="W555" s="8"/>
    </row>
    <row r="556">
      <c r="I556" s="8"/>
      <c r="Q556" s="8"/>
      <c r="W556" s="8"/>
    </row>
    <row r="557">
      <c r="I557" s="8"/>
      <c r="Q557" s="8"/>
      <c r="W557" s="8"/>
    </row>
    <row r="558">
      <c r="I558" s="8"/>
      <c r="Q558" s="8"/>
      <c r="W558" s="8"/>
    </row>
    <row r="559">
      <c r="I559" s="8"/>
      <c r="Q559" s="8"/>
      <c r="W559" s="8"/>
    </row>
    <row r="560">
      <c r="I560" s="8"/>
      <c r="Q560" s="8"/>
      <c r="W560" s="8"/>
    </row>
    <row r="561">
      <c r="I561" s="8"/>
      <c r="Q561" s="8"/>
      <c r="W561" s="8"/>
    </row>
    <row r="562">
      <c r="I562" s="8"/>
      <c r="Q562" s="8"/>
      <c r="W562" s="8"/>
    </row>
    <row r="563">
      <c r="I563" s="8"/>
      <c r="Q563" s="8"/>
      <c r="W563" s="8"/>
    </row>
    <row r="564">
      <c r="I564" s="8"/>
      <c r="Q564" s="8"/>
      <c r="W564" s="8"/>
    </row>
    <row r="565">
      <c r="I565" s="8"/>
      <c r="Q565" s="8"/>
      <c r="W565" s="8"/>
    </row>
    <row r="566">
      <c r="I566" s="8"/>
      <c r="Q566" s="8"/>
      <c r="W566" s="8"/>
    </row>
    <row r="567">
      <c r="I567" s="8"/>
      <c r="Q567" s="8"/>
      <c r="W567" s="8"/>
    </row>
    <row r="568">
      <c r="I568" s="8"/>
      <c r="Q568" s="8"/>
      <c r="W568" s="8"/>
    </row>
    <row r="569">
      <c r="I569" s="8"/>
      <c r="Q569" s="8"/>
      <c r="W569" s="8"/>
    </row>
    <row r="570">
      <c r="I570" s="8"/>
      <c r="Q570" s="8"/>
      <c r="W570" s="8"/>
    </row>
    <row r="571">
      <c r="I571" s="8"/>
      <c r="Q571" s="8"/>
      <c r="W571" s="8"/>
    </row>
    <row r="572">
      <c r="I572" s="8"/>
      <c r="Q572" s="8"/>
      <c r="W572" s="8"/>
    </row>
    <row r="573">
      <c r="I573" s="8"/>
      <c r="Q573" s="8"/>
      <c r="W573" s="8"/>
    </row>
    <row r="574">
      <c r="I574" s="8"/>
      <c r="Q574" s="8"/>
      <c r="W574" s="8"/>
    </row>
    <row r="575">
      <c r="I575" s="8"/>
      <c r="Q575" s="8"/>
      <c r="W575" s="8"/>
    </row>
    <row r="576">
      <c r="I576" s="8"/>
      <c r="Q576" s="8"/>
      <c r="W576" s="8"/>
    </row>
    <row r="577">
      <c r="I577" s="8"/>
      <c r="Q577" s="8"/>
      <c r="W577" s="8"/>
    </row>
    <row r="578">
      <c r="I578" s="8"/>
      <c r="Q578" s="8"/>
      <c r="W578" s="8"/>
    </row>
    <row r="579">
      <c r="I579" s="8"/>
      <c r="Q579" s="8"/>
      <c r="W579" s="8"/>
    </row>
    <row r="580">
      <c r="I580" s="8"/>
      <c r="Q580" s="8"/>
      <c r="W580" s="8"/>
    </row>
    <row r="581">
      <c r="I581" s="8"/>
      <c r="Q581" s="8"/>
      <c r="W581" s="8"/>
    </row>
    <row r="582">
      <c r="I582" s="8"/>
      <c r="Q582" s="8"/>
      <c r="W582" s="8"/>
    </row>
    <row r="583">
      <c r="I583" s="8"/>
      <c r="Q583" s="8"/>
      <c r="W583" s="8"/>
    </row>
    <row r="584">
      <c r="I584" s="8"/>
      <c r="Q584" s="8"/>
      <c r="W584" s="8"/>
    </row>
    <row r="585">
      <c r="I585" s="8"/>
      <c r="Q585" s="8"/>
      <c r="W585" s="8"/>
    </row>
    <row r="586">
      <c r="I586" s="8"/>
      <c r="Q586" s="8"/>
      <c r="W586" s="8"/>
    </row>
    <row r="587">
      <c r="I587" s="8"/>
      <c r="Q587" s="8"/>
      <c r="W587" s="8"/>
    </row>
    <row r="588">
      <c r="I588" s="8"/>
      <c r="Q588" s="8"/>
      <c r="W588" s="8"/>
    </row>
    <row r="589">
      <c r="I589" s="8"/>
      <c r="Q589" s="8"/>
      <c r="W589" s="8"/>
    </row>
    <row r="590">
      <c r="I590" s="8"/>
      <c r="Q590" s="8"/>
      <c r="W590" s="8"/>
    </row>
    <row r="591">
      <c r="I591" s="8"/>
      <c r="Q591" s="8"/>
      <c r="W591" s="8"/>
    </row>
    <row r="592">
      <c r="I592" s="8"/>
      <c r="Q592" s="8"/>
      <c r="W592" s="8"/>
    </row>
    <row r="593">
      <c r="I593" s="8"/>
      <c r="Q593" s="8"/>
      <c r="W593" s="8"/>
    </row>
    <row r="594">
      <c r="I594" s="8"/>
      <c r="Q594" s="8"/>
      <c r="W594" s="8"/>
    </row>
    <row r="595">
      <c r="I595" s="8"/>
      <c r="Q595" s="8"/>
      <c r="W595" s="8"/>
    </row>
    <row r="596">
      <c r="I596" s="8"/>
      <c r="Q596" s="8"/>
      <c r="W596" s="8"/>
    </row>
    <row r="597">
      <c r="I597" s="8"/>
      <c r="Q597" s="8"/>
      <c r="W597" s="8"/>
    </row>
    <row r="598">
      <c r="I598" s="8"/>
      <c r="Q598" s="8"/>
      <c r="W598" s="8"/>
    </row>
    <row r="599">
      <c r="I599" s="8"/>
      <c r="Q599" s="8"/>
      <c r="W599" s="8"/>
    </row>
    <row r="600">
      <c r="I600" s="8"/>
      <c r="Q600" s="8"/>
      <c r="W600" s="8"/>
    </row>
    <row r="601">
      <c r="I601" s="8"/>
      <c r="Q601" s="8"/>
      <c r="W601" s="8"/>
    </row>
    <row r="602">
      <c r="I602" s="8"/>
      <c r="Q602" s="8"/>
      <c r="W602" s="8"/>
    </row>
    <row r="603">
      <c r="I603" s="8"/>
      <c r="Q603" s="8"/>
      <c r="W603" s="8"/>
    </row>
    <row r="604">
      <c r="I604" s="8"/>
      <c r="Q604" s="8"/>
      <c r="W604" s="8"/>
    </row>
    <row r="605">
      <c r="I605" s="8"/>
      <c r="Q605" s="8"/>
      <c r="W605" s="8"/>
    </row>
    <row r="606">
      <c r="I606" s="8"/>
      <c r="Q606" s="8"/>
      <c r="W606" s="8"/>
    </row>
    <row r="607">
      <c r="I607" s="8"/>
      <c r="Q607" s="8"/>
      <c r="W607" s="8"/>
    </row>
    <row r="608">
      <c r="I608" s="8"/>
      <c r="Q608" s="8"/>
      <c r="W608" s="8"/>
    </row>
    <row r="609">
      <c r="I609" s="8"/>
      <c r="Q609" s="8"/>
      <c r="W609" s="8"/>
    </row>
    <row r="610">
      <c r="I610" s="8"/>
      <c r="Q610" s="8"/>
      <c r="W610" s="8"/>
    </row>
    <row r="611">
      <c r="I611" s="8"/>
      <c r="Q611" s="8"/>
      <c r="W611" s="8"/>
    </row>
    <row r="612">
      <c r="I612" s="8"/>
      <c r="Q612" s="8"/>
      <c r="W612" s="8"/>
    </row>
    <row r="613">
      <c r="I613" s="8"/>
      <c r="Q613" s="8"/>
      <c r="W613" s="8"/>
    </row>
    <row r="614">
      <c r="I614" s="8"/>
      <c r="Q614" s="8"/>
      <c r="W614" s="8"/>
    </row>
    <row r="615">
      <c r="I615" s="8"/>
      <c r="Q615" s="8"/>
      <c r="W615" s="8"/>
    </row>
    <row r="616">
      <c r="I616" s="8"/>
      <c r="Q616" s="8"/>
      <c r="W616" s="8"/>
    </row>
    <row r="617">
      <c r="I617" s="8"/>
      <c r="Q617" s="8"/>
      <c r="W617" s="8"/>
    </row>
    <row r="618">
      <c r="I618" s="8"/>
      <c r="Q618" s="8"/>
      <c r="W618" s="8"/>
    </row>
    <row r="619">
      <c r="I619" s="8"/>
      <c r="Q619" s="8"/>
      <c r="W619" s="8"/>
    </row>
    <row r="620">
      <c r="I620" s="8"/>
      <c r="Q620" s="8"/>
      <c r="W620" s="8"/>
    </row>
    <row r="621">
      <c r="I621" s="8"/>
      <c r="Q621" s="8"/>
      <c r="W621" s="8"/>
    </row>
    <row r="622">
      <c r="I622" s="8"/>
      <c r="Q622" s="8"/>
      <c r="W622" s="8"/>
    </row>
    <row r="623">
      <c r="I623" s="8"/>
      <c r="Q623" s="8"/>
      <c r="W623" s="8"/>
    </row>
    <row r="624">
      <c r="I624" s="8"/>
      <c r="Q624" s="8"/>
      <c r="W624" s="8"/>
    </row>
    <row r="625">
      <c r="I625" s="8"/>
      <c r="Q625" s="8"/>
      <c r="W625" s="8"/>
    </row>
    <row r="626">
      <c r="I626" s="8"/>
      <c r="Q626" s="8"/>
      <c r="W626" s="8"/>
    </row>
    <row r="627">
      <c r="I627" s="8"/>
      <c r="Q627" s="8"/>
      <c r="W627" s="8"/>
    </row>
    <row r="628">
      <c r="I628" s="8"/>
      <c r="Q628" s="8"/>
      <c r="W628" s="8"/>
    </row>
    <row r="629">
      <c r="I629" s="8"/>
      <c r="Q629" s="8"/>
      <c r="W629" s="8"/>
    </row>
    <row r="630">
      <c r="I630" s="8"/>
      <c r="Q630" s="8"/>
      <c r="W630" s="8"/>
    </row>
    <row r="631">
      <c r="I631" s="8"/>
      <c r="Q631" s="8"/>
      <c r="W631" s="8"/>
    </row>
    <row r="632">
      <c r="I632" s="8"/>
      <c r="Q632" s="8"/>
      <c r="W632" s="8"/>
    </row>
    <row r="633">
      <c r="I633" s="8"/>
      <c r="Q633" s="8"/>
      <c r="W633" s="8"/>
    </row>
    <row r="634">
      <c r="I634" s="8"/>
      <c r="Q634" s="8"/>
      <c r="W634" s="8"/>
    </row>
    <row r="635">
      <c r="I635" s="8"/>
      <c r="Q635" s="8"/>
      <c r="W635" s="8"/>
    </row>
    <row r="636">
      <c r="I636" s="8"/>
      <c r="Q636" s="8"/>
      <c r="W636" s="8"/>
    </row>
    <row r="637">
      <c r="I637" s="8"/>
      <c r="Q637" s="8"/>
      <c r="W637" s="8"/>
    </row>
    <row r="638">
      <c r="I638" s="8"/>
      <c r="Q638" s="8"/>
      <c r="W638" s="8"/>
    </row>
    <row r="639">
      <c r="I639" s="8"/>
      <c r="Q639" s="8"/>
      <c r="W639" s="8"/>
    </row>
    <row r="640">
      <c r="I640" s="8"/>
      <c r="Q640" s="8"/>
      <c r="W640" s="8"/>
    </row>
    <row r="641">
      <c r="I641" s="8"/>
      <c r="Q641" s="8"/>
      <c r="W641" s="8"/>
    </row>
    <row r="642">
      <c r="I642" s="8"/>
      <c r="Q642" s="8"/>
      <c r="W642" s="8"/>
    </row>
    <row r="643">
      <c r="I643" s="8"/>
      <c r="Q643" s="8"/>
      <c r="W643" s="8"/>
    </row>
    <row r="644">
      <c r="I644" s="8"/>
      <c r="Q644" s="8"/>
      <c r="W644" s="8"/>
    </row>
    <row r="645">
      <c r="I645" s="8"/>
      <c r="Q645" s="8"/>
      <c r="W645" s="8"/>
    </row>
    <row r="646">
      <c r="I646" s="8"/>
      <c r="Q646" s="8"/>
      <c r="W646" s="8"/>
    </row>
    <row r="647">
      <c r="I647" s="8"/>
      <c r="Q647" s="8"/>
      <c r="W647" s="8"/>
    </row>
    <row r="648">
      <c r="I648" s="8"/>
      <c r="Q648" s="8"/>
      <c r="W648" s="8"/>
    </row>
    <row r="649">
      <c r="I649" s="8"/>
      <c r="Q649" s="8"/>
      <c r="W649" s="8"/>
    </row>
    <row r="650">
      <c r="I650" s="8"/>
      <c r="Q650" s="8"/>
      <c r="W650" s="8"/>
    </row>
    <row r="651">
      <c r="I651" s="8"/>
      <c r="Q651" s="8"/>
      <c r="W651" s="8"/>
    </row>
    <row r="652">
      <c r="I652" s="8"/>
      <c r="Q652" s="8"/>
      <c r="W652" s="8"/>
    </row>
    <row r="653">
      <c r="I653" s="8"/>
      <c r="Q653" s="8"/>
      <c r="W653" s="8"/>
    </row>
    <row r="654">
      <c r="I654" s="8"/>
      <c r="Q654" s="8"/>
      <c r="W654" s="8"/>
    </row>
    <row r="655">
      <c r="I655" s="8"/>
      <c r="Q655" s="8"/>
      <c r="W655" s="8"/>
    </row>
    <row r="656">
      <c r="I656" s="8"/>
      <c r="Q656" s="8"/>
      <c r="W656" s="8"/>
    </row>
    <row r="657">
      <c r="I657" s="8"/>
      <c r="Q657" s="8"/>
      <c r="W657" s="8"/>
    </row>
    <row r="658">
      <c r="I658" s="8"/>
      <c r="Q658" s="8"/>
      <c r="W658" s="8"/>
    </row>
    <row r="659">
      <c r="I659" s="8"/>
      <c r="Q659" s="8"/>
      <c r="W659" s="8"/>
    </row>
    <row r="660">
      <c r="I660" s="8"/>
      <c r="Q660" s="8"/>
      <c r="W660" s="8"/>
    </row>
    <row r="661">
      <c r="I661" s="8"/>
      <c r="Q661" s="8"/>
      <c r="W661" s="8"/>
    </row>
    <row r="662">
      <c r="I662" s="8"/>
      <c r="Q662" s="8"/>
      <c r="W662" s="8"/>
    </row>
    <row r="663">
      <c r="I663" s="8"/>
      <c r="Q663" s="8"/>
      <c r="W663" s="8"/>
    </row>
    <row r="664">
      <c r="I664" s="8"/>
      <c r="Q664" s="8"/>
      <c r="W664" s="8"/>
    </row>
    <row r="665">
      <c r="I665" s="8"/>
      <c r="Q665" s="8"/>
      <c r="W665" s="8"/>
    </row>
    <row r="666">
      <c r="I666" s="8"/>
      <c r="Q666" s="8"/>
      <c r="W666" s="8"/>
    </row>
    <row r="667">
      <c r="I667" s="8"/>
      <c r="Q667" s="8"/>
      <c r="W667" s="8"/>
    </row>
    <row r="668">
      <c r="I668" s="8"/>
      <c r="Q668" s="8"/>
      <c r="W668" s="8"/>
    </row>
    <row r="669">
      <c r="I669" s="8"/>
      <c r="Q669" s="8"/>
      <c r="W669" s="8"/>
    </row>
    <row r="670">
      <c r="I670" s="8"/>
      <c r="Q670" s="8"/>
      <c r="W670" s="8"/>
    </row>
    <row r="671">
      <c r="I671" s="8"/>
      <c r="Q671" s="8"/>
      <c r="W671" s="8"/>
    </row>
    <row r="672">
      <c r="I672" s="8"/>
      <c r="Q672" s="8"/>
      <c r="W672" s="8"/>
    </row>
    <row r="673">
      <c r="I673" s="8"/>
      <c r="Q673" s="8"/>
      <c r="W673" s="8"/>
    </row>
    <row r="674">
      <c r="I674" s="8"/>
      <c r="Q674" s="8"/>
      <c r="W674" s="8"/>
    </row>
    <row r="675">
      <c r="I675" s="8"/>
      <c r="Q675" s="8"/>
      <c r="W675" s="8"/>
    </row>
    <row r="676">
      <c r="I676" s="8"/>
      <c r="Q676" s="8"/>
      <c r="W676" s="8"/>
    </row>
    <row r="677">
      <c r="I677" s="8"/>
      <c r="Q677" s="8"/>
      <c r="W677" s="8"/>
    </row>
    <row r="678">
      <c r="I678" s="8"/>
      <c r="Q678" s="8"/>
      <c r="W678" s="8"/>
    </row>
    <row r="679">
      <c r="I679" s="8"/>
      <c r="Q679" s="8"/>
      <c r="W679" s="8"/>
    </row>
    <row r="680">
      <c r="I680" s="8"/>
      <c r="Q680" s="8"/>
      <c r="W680" s="8"/>
    </row>
    <row r="681">
      <c r="I681" s="8"/>
      <c r="Q681" s="8"/>
      <c r="W681" s="8"/>
    </row>
    <row r="682">
      <c r="I682" s="8"/>
      <c r="Q682" s="8"/>
      <c r="W682" s="8"/>
    </row>
    <row r="683">
      <c r="I683" s="8"/>
      <c r="Q683" s="8"/>
      <c r="W683" s="8"/>
    </row>
    <row r="684">
      <c r="I684" s="8"/>
      <c r="Q684" s="8"/>
      <c r="W684" s="8"/>
    </row>
    <row r="685">
      <c r="I685" s="8"/>
      <c r="Q685" s="8"/>
      <c r="W685" s="8"/>
    </row>
    <row r="686">
      <c r="I686" s="8"/>
      <c r="Q686" s="8"/>
      <c r="W686" s="8"/>
    </row>
    <row r="687">
      <c r="I687" s="8"/>
      <c r="Q687" s="8"/>
      <c r="W687" s="8"/>
    </row>
    <row r="688">
      <c r="I688" s="8"/>
      <c r="Q688" s="8"/>
      <c r="W688" s="8"/>
    </row>
    <row r="689">
      <c r="I689" s="8"/>
      <c r="Q689" s="8"/>
      <c r="W689" s="8"/>
    </row>
    <row r="690">
      <c r="I690" s="8"/>
      <c r="Q690" s="8"/>
      <c r="W690" s="8"/>
    </row>
    <row r="691">
      <c r="I691" s="8"/>
      <c r="Q691" s="8"/>
      <c r="W691" s="8"/>
    </row>
    <row r="692">
      <c r="I692" s="8"/>
      <c r="Q692" s="8"/>
      <c r="W692" s="8"/>
    </row>
    <row r="693">
      <c r="I693" s="8"/>
      <c r="Q693" s="8"/>
      <c r="W693" s="8"/>
    </row>
    <row r="694">
      <c r="I694" s="8"/>
      <c r="Q694" s="8"/>
      <c r="W694" s="8"/>
    </row>
    <row r="695">
      <c r="I695" s="8"/>
      <c r="Q695" s="8"/>
      <c r="W695" s="8"/>
    </row>
    <row r="696">
      <c r="I696" s="8"/>
      <c r="Q696" s="8"/>
      <c r="W696" s="8"/>
    </row>
    <row r="697">
      <c r="I697" s="8"/>
      <c r="Q697" s="8"/>
      <c r="W697" s="8"/>
    </row>
    <row r="698">
      <c r="I698" s="8"/>
      <c r="Q698" s="8"/>
      <c r="W698" s="8"/>
    </row>
    <row r="699">
      <c r="I699" s="8"/>
      <c r="Q699" s="8"/>
      <c r="W699" s="8"/>
    </row>
    <row r="700">
      <c r="I700" s="8"/>
      <c r="Q700" s="8"/>
      <c r="W700" s="8"/>
    </row>
    <row r="701">
      <c r="I701" s="8"/>
      <c r="Q701" s="8"/>
      <c r="W701" s="8"/>
    </row>
    <row r="702">
      <c r="I702" s="8"/>
      <c r="Q702" s="8"/>
      <c r="W702" s="8"/>
    </row>
    <row r="703">
      <c r="I703" s="8"/>
      <c r="Q703" s="8"/>
      <c r="W703" s="8"/>
    </row>
    <row r="704">
      <c r="I704" s="8"/>
      <c r="Q704" s="8"/>
      <c r="W704" s="8"/>
    </row>
    <row r="705">
      <c r="I705" s="8"/>
      <c r="Q705" s="8"/>
      <c r="W705" s="8"/>
    </row>
    <row r="706">
      <c r="I706" s="8"/>
      <c r="Q706" s="8"/>
      <c r="W706" s="8"/>
    </row>
    <row r="707">
      <c r="I707" s="8"/>
      <c r="Q707" s="8"/>
      <c r="W707" s="8"/>
    </row>
    <row r="708">
      <c r="I708" s="8"/>
      <c r="Q708" s="8"/>
      <c r="W708" s="8"/>
    </row>
    <row r="709">
      <c r="I709" s="8"/>
      <c r="Q709" s="8"/>
      <c r="W709" s="8"/>
    </row>
    <row r="710">
      <c r="I710" s="8"/>
      <c r="Q710" s="8"/>
      <c r="W710" s="8"/>
    </row>
    <row r="711">
      <c r="I711" s="8"/>
      <c r="Q711" s="8"/>
      <c r="W711" s="8"/>
    </row>
    <row r="712">
      <c r="I712" s="8"/>
      <c r="Q712" s="8"/>
      <c r="W712" s="8"/>
    </row>
    <row r="713">
      <c r="I713" s="8"/>
      <c r="Q713" s="8"/>
      <c r="W713" s="8"/>
    </row>
    <row r="714">
      <c r="I714" s="8"/>
      <c r="Q714" s="8"/>
      <c r="W714" s="8"/>
    </row>
    <row r="715">
      <c r="I715" s="8"/>
      <c r="Q715" s="8"/>
      <c r="W715" s="8"/>
    </row>
    <row r="716">
      <c r="I716" s="8"/>
      <c r="Q716" s="8"/>
      <c r="W716" s="8"/>
    </row>
    <row r="717">
      <c r="I717" s="8"/>
      <c r="Q717" s="8"/>
      <c r="W717" s="8"/>
    </row>
    <row r="718">
      <c r="I718" s="8"/>
      <c r="Q718" s="8"/>
      <c r="W718" s="8"/>
    </row>
    <row r="719">
      <c r="I719" s="8"/>
      <c r="Q719" s="8"/>
      <c r="W719" s="8"/>
    </row>
    <row r="720">
      <c r="I720" s="8"/>
      <c r="Q720" s="8"/>
      <c r="W720" s="8"/>
    </row>
    <row r="721">
      <c r="I721" s="8"/>
      <c r="Q721" s="8"/>
      <c r="W721" s="8"/>
    </row>
    <row r="722">
      <c r="I722" s="8"/>
      <c r="Q722" s="8"/>
      <c r="W722" s="8"/>
    </row>
    <row r="723">
      <c r="I723" s="8"/>
      <c r="Q723" s="8"/>
      <c r="W723" s="8"/>
    </row>
    <row r="724">
      <c r="I724" s="8"/>
      <c r="Q724" s="8"/>
      <c r="W724" s="8"/>
    </row>
    <row r="725">
      <c r="I725" s="8"/>
      <c r="Q725" s="8"/>
      <c r="W725" s="8"/>
    </row>
    <row r="726">
      <c r="I726" s="8"/>
      <c r="Q726" s="8"/>
      <c r="W726" s="8"/>
    </row>
    <row r="727">
      <c r="I727" s="8"/>
      <c r="Q727" s="8"/>
      <c r="W727" s="8"/>
    </row>
    <row r="728">
      <c r="I728" s="8"/>
      <c r="Q728" s="8"/>
      <c r="W728" s="8"/>
    </row>
    <row r="729">
      <c r="I729" s="8"/>
      <c r="Q729" s="8"/>
      <c r="W729" s="8"/>
    </row>
    <row r="730">
      <c r="I730" s="8"/>
      <c r="Q730" s="8"/>
      <c r="W730" s="8"/>
    </row>
    <row r="731">
      <c r="I731" s="8"/>
      <c r="Q731" s="8"/>
      <c r="W731" s="8"/>
    </row>
    <row r="732">
      <c r="I732" s="8"/>
      <c r="Q732" s="8"/>
      <c r="W732" s="8"/>
    </row>
    <row r="733">
      <c r="I733" s="8"/>
      <c r="Q733" s="8"/>
      <c r="W733" s="8"/>
    </row>
    <row r="734">
      <c r="I734" s="8"/>
      <c r="Q734" s="8"/>
      <c r="W734" s="8"/>
    </row>
    <row r="735">
      <c r="I735" s="8"/>
      <c r="Q735" s="8"/>
      <c r="W735" s="8"/>
    </row>
    <row r="736">
      <c r="I736" s="8"/>
      <c r="Q736" s="8"/>
      <c r="W736" s="8"/>
    </row>
    <row r="737">
      <c r="I737" s="8"/>
      <c r="Q737" s="8"/>
      <c r="W737" s="8"/>
    </row>
    <row r="738">
      <c r="I738" s="8"/>
      <c r="Q738" s="8"/>
      <c r="W738" s="8"/>
    </row>
    <row r="739">
      <c r="I739" s="8"/>
      <c r="Q739" s="8"/>
      <c r="W739" s="8"/>
    </row>
    <row r="740">
      <c r="I740" s="8"/>
      <c r="Q740" s="8"/>
      <c r="W740" s="8"/>
    </row>
    <row r="741">
      <c r="I741" s="8"/>
      <c r="Q741" s="8"/>
      <c r="W741" s="8"/>
    </row>
    <row r="742">
      <c r="I742" s="8"/>
      <c r="Q742" s="8"/>
      <c r="W742" s="8"/>
    </row>
    <row r="743">
      <c r="I743" s="8"/>
      <c r="Q743" s="8"/>
      <c r="W743" s="8"/>
    </row>
    <row r="744">
      <c r="I744" s="8"/>
      <c r="Q744" s="8"/>
      <c r="W744" s="8"/>
    </row>
    <row r="745">
      <c r="I745" s="8"/>
      <c r="Q745" s="8"/>
      <c r="W745" s="8"/>
    </row>
    <row r="746">
      <c r="I746" s="8"/>
      <c r="Q746" s="8"/>
      <c r="W746" s="8"/>
    </row>
    <row r="747">
      <c r="I747" s="8"/>
      <c r="Q747" s="8"/>
      <c r="W747" s="8"/>
    </row>
    <row r="748">
      <c r="I748" s="8"/>
      <c r="Q748" s="8"/>
      <c r="W748" s="8"/>
    </row>
    <row r="749">
      <c r="I749" s="8"/>
      <c r="Q749" s="8"/>
      <c r="W749" s="8"/>
    </row>
    <row r="750">
      <c r="I750" s="8"/>
      <c r="Q750" s="8"/>
      <c r="W750" s="8"/>
    </row>
    <row r="751">
      <c r="I751" s="8"/>
      <c r="Q751" s="8"/>
      <c r="W751" s="8"/>
    </row>
    <row r="752">
      <c r="I752" s="8"/>
      <c r="Q752" s="8"/>
      <c r="W752" s="8"/>
    </row>
    <row r="753">
      <c r="I753" s="8"/>
      <c r="Q753" s="8"/>
      <c r="W753" s="8"/>
    </row>
    <row r="754">
      <c r="I754" s="8"/>
      <c r="Q754" s="8"/>
      <c r="W754" s="8"/>
    </row>
    <row r="755">
      <c r="I755" s="8"/>
      <c r="Q755" s="8"/>
      <c r="W755" s="8"/>
    </row>
    <row r="756">
      <c r="I756" s="8"/>
      <c r="Q756" s="8"/>
      <c r="W756" s="8"/>
    </row>
    <row r="757">
      <c r="I757" s="8"/>
      <c r="Q757" s="8"/>
      <c r="W757" s="8"/>
    </row>
    <row r="758">
      <c r="I758" s="8"/>
      <c r="Q758" s="8"/>
      <c r="W758" s="8"/>
    </row>
    <row r="759">
      <c r="I759" s="8"/>
      <c r="Q759" s="8"/>
      <c r="W759" s="8"/>
    </row>
    <row r="760">
      <c r="I760" s="8"/>
      <c r="Q760" s="8"/>
      <c r="W760" s="8"/>
    </row>
    <row r="761">
      <c r="I761" s="8"/>
      <c r="Q761" s="8"/>
      <c r="W761" s="8"/>
    </row>
    <row r="762">
      <c r="I762" s="8"/>
      <c r="Q762" s="8"/>
      <c r="W762" s="8"/>
    </row>
    <row r="763">
      <c r="I763" s="8"/>
      <c r="Q763" s="8"/>
      <c r="W763" s="8"/>
    </row>
    <row r="764">
      <c r="I764" s="8"/>
      <c r="Q764" s="8"/>
      <c r="W764" s="8"/>
    </row>
    <row r="765">
      <c r="I765" s="8"/>
      <c r="Q765" s="8"/>
      <c r="W765" s="8"/>
    </row>
    <row r="766">
      <c r="I766" s="8"/>
      <c r="Q766" s="8"/>
      <c r="W766" s="8"/>
    </row>
    <row r="767">
      <c r="I767" s="8"/>
      <c r="Q767" s="8"/>
      <c r="W767" s="8"/>
    </row>
    <row r="768">
      <c r="I768" s="8"/>
      <c r="Q768" s="8"/>
      <c r="W768" s="8"/>
    </row>
    <row r="769">
      <c r="I769" s="8"/>
      <c r="Q769" s="8"/>
      <c r="W769" s="8"/>
    </row>
    <row r="770">
      <c r="I770" s="8"/>
      <c r="Q770" s="8"/>
      <c r="W770" s="8"/>
    </row>
    <row r="771">
      <c r="I771" s="8"/>
      <c r="Q771" s="8"/>
      <c r="W771" s="8"/>
    </row>
    <row r="772">
      <c r="I772" s="8"/>
      <c r="Q772" s="8"/>
      <c r="W772" s="8"/>
    </row>
    <row r="773">
      <c r="I773" s="8"/>
      <c r="Q773" s="8"/>
      <c r="W773" s="8"/>
    </row>
    <row r="774">
      <c r="I774" s="8"/>
      <c r="Q774" s="8"/>
      <c r="W774" s="8"/>
    </row>
    <row r="775">
      <c r="I775" s="8"/>
      <c r="Q775" s="8"/>
      <c r="W775" s="8"/>
    </row>
    <row r="776">
      <c r="I776" s="8"/>
      <c r="Q776" s="8"/>
      <c r="W776" s="8"/>
    </row>
    <row r="777">
      <c r="I777" s="8"/>
      <c r="Q777" s="8"/>
      <c r="W777" s="8"/>
    </row>
    <row r="778">
      <c r="I778" s="8"/>
      <c r="Q778" s="8"/>
      <c r="W778" s="8"/>
    </row>
    <row r="779">
      <c r="I779" s="8"/>
      <c r="Q779" s="8"/>
      <c r="W779" s="8"/>
    </row>
    <row r="780">
      <c r="I780" s="8"/>
      <c r="Q780" s="8"/>
      <c r="W780" s="8"/>
    </row>
    <row r="781">
      <c r="I781" s="8"/>
      <c r="Q781" s="8"/>
      <c r="W781" s="8"/>
    </row>
    <row r="782">
      <c r="I782" s="8"/>
      <c r="Q782" s="8"/>
      <c r="W782" s="8"/>
    </row>
    <row r="783">
      <c r="I783" s="8"/>
      <c r="Q783" s="8"/>
      <c r="W783" s="8"/>
    </row>
    <row r="784">
      <c r="I784" s="8"/>
      <c r="Q784" s="8"/>
      <c r="W784" s="8"/>
    </row>
    <row r="785">
      <c r="I785" s="8"/>
      <c r="Q785" s="8"/>
      <c r="W785" s="8"/>
    </row>
    <row r="786">
      <c r="I786" s="8"/>
      <c r="Q786" s="8"/>
      <c r="W786" s="8"/>
    </row>
    <row r="787">
      <c r="I787" s="8"/>
      <c r="Q787" s="8"/>
      <c r="W787" s="8"/>
    </row>
    <row r="788">
      <c r="I788" s="8"/>
      <c r="Q788" s="8"/>
      <c r="W788" s="8"/>
    </row>
    <row r="789">
      <c r="I789" s="8"/>
      <c r="Q789" s="8"/>
      <c r="W789" s="8"/>
    </row>
    <row r="790">
      <c r="I790" s="8"/>
      <c r="Q790" s="8"/>
      <c r="W790" s="8"/>
    </row>
    <row r="791">
      <c r="I791" s="8"/>
      <c r="Q791" s="8"/>
      <c r="W791" s="8"/>
    </row>
    <row r="792">
      <c r="I792" s="8"/>
      <c r="Q792" s="8"/>
      <c r="W792" s="8"/>
    </row>
    <row r="793">
      <c r="I793" s="8"/>
      <c r="Q793" s="8"/>
      <c r="W793" s="8"/>
    </row>
    <row r="794">
      <c r="I794" s="8"/>
      <c r="Q794" s="8"/>
      <c r="W794" s="8"/>
    </row>
    <row r="795">
      <c r="I795" s="8"/>
      <c r="Q795" s="8"/>
      <c r="W795" s="8"/>
    </row>
    <row r="796">
      <c r="I796" s="8"/>
      <c r="Q796" s="8"/>
      <c r="W796" s="8"/>
    </row>
    <row r="797">
      <c r="I797" s="8"/>
      <c r="Q797" s="8"/>
      <c r="W797" s="8"/>
    </row>
    <row r="798">
      <c r="I798" s="8"/>
      <c r="Q798" s="8"/>
      <c r="W798" s="8"/>
    </row>
    <row r="799">
      <c r="I799" s="8"/>
      <c r="Q799" s="8"/>
      <c r="W799" s="8"/>
    </row>
    <row r="800">
      <c r="I800" s="8"/>
      <c r="Q800" s="8"/>
      <c r="W800" s="8"/>
    </row>
    <row r="801">
      <c r="I801" s="8"/>
      <c r="Q801" s="8"/>
      <c r="W801" s="8"/>
    </row>
    <row r="802">
      <c r="I802" s="8"/>
      <c r="Q802" s="8"/>
      <c r="W802" s="8"/>
    </row>
    <row r="803">
      <c r="I803" s="8"/>
      <c r="Q803" s="8"/>
      <c r="W803" s="8"/>
    </row>
    <row r="804">
      <c r="I804" s="8"/>
      <c r="Q804" s="8"/>
      <c r="W804" s="8"/>
    </row>
    <row r="805">
      <c r="I805" s="8"/>
      <c r="Q805" s="8"/>
      <c r="W805" s="8"/>
    </row>
    <row r="806">
      <c r="I806" s="8"/>
      <c r="Q806" s="8"/>
      <c r="W806" s="8"/>
    </row>
    <row r="807">
      <c r="I807" s="8"/>
      <c r="Q807" s="8"/>
      <c r="W807" s="8"/>
    </row>
    <row r="808">
      <c r="I808" s="8"/>
      <c r="Q808" s="8"/>
      <c r="W808" s="8"/>
    </row>
    <row r="809">
      <c r="I809" s="8"/>
      <c r="Q809" s="8"/>
      <c r="W809" s="8"/>
    </row>
    <row r="810">
      <c r="I810" s="8"/>
      <c r="Q810" s="8"/>
      <c r="W810" s="8"/>
    </row>
    <row r="811">
      <c r="I811" s="8"/>
      <c r="Q811" s="8"/>
      <c r="W811" s="8"/>
    </row>
    <row r="812">
      <c r="I812" s="8"/>
      <c r="Q812" s="8"/>
      <c r="W812" s="8"/>
    </row>
    <row r="813">
      <c r="I813" s="8"/>
      <c r="Q813" s="8"/>
      <c r="W813" s="8"/>
    </row>
    <row r="814">
      <c r="I814" s="8"/>
      <c r="Q814" s="8"/>
      <c r="W814" s="8"/>
    </row>
    <row r="815">
      <c r="I815" s="8"/>
      <c r="Q815" s="8"/>
      <c r="W815" s="8"/>
    </row>
    <row r="816">
      <c r="I816" s="8"/>
      <c r="Q816" s="8"/>
      <c r="W816" s="8"/>
    </row>
    <row r="817">
      <c r="I817" s="8"/>
      <c r="Q817" s="8"/>
      <c r="W817" s="8"/>
    </row>
    <row r="818">
      <c r="I818" s="8"/>
      <c r="Q818" s="8"/>
      <c r="W818" s="8"/>
    </row>
    <row r="819">
      <c r="I819" s="8"/>
      <c r="Q819" s="8"/>
      <c r="W819" s="8"/>
    </row>
    <row r="820">
      <c r="I820" s="8"/>
      <c r="Q820" s="8"/>
      <c r="W820" s="8"/>
    </row>
    <row r="821">
      <c r="I821" s="8"/>
      <c r="Q821" s="8"/>
      <c r="W821" s="8"/>
    </row>
    <row r="822">
      <c r="I822" s="8"/>
      <c r="Q822" s="8"/>
      <c r="W822" s="8"/>
    </row>
    <row r="823">
      <c r="I823" s="8"/>
      <c r="Q823" s="8"/>
      <c r="W823" s="8"/>
    </row>
    <row r="824">
      <c r="I824" s="8"/>
      <c r="Q824" s="8"/>
      <c r="W824" s="8"/>
    </row>
    <row r="825">
      <c r="I825" s="8"/>
      <c r="Q825" s="8"/>
      <c r="W825" s="8"/>
    </row>
    <row r="826">
      <c r="I826" s="8"/>
      <c r="Q826" s="8"/>
      <c r="W826" s="8"/>
    </row>
    <row r="827">
      <c r="I827" s="8"/>
      <c r="Q827" s="8"/>
      <c r="W827" s="8"/>
    </row>
    <row r="828">
      <c r="I828" s="8"/>
      <c r="Q828" s="8"/>
      <c r="W828" s="8"/>
    </row>
    <row r="829">
      <c r="I829" s="8"/>
      <c r="Q829" s="8"/>
      <c r="W829" s="8"/>
    </row>
    <row r="830">
      <c r="I830" s="8"/>
      <c r="Q830" s="8"/>
      <c r="W830" s="8"/>
    </row>
    <row r="831">
      <c r="I831" s="8"/>
      <c r="Q831" s="8"/>
      <c r="W831" s="8"/>
    </row>
    <row r="832">
      <c r="I832" s="8"/>
      <c r="Q832" s="8"/>
      <c r="W832" s="8"/>
    </row>
    <row r="833">
      <c r="I833" s="8"/>
      <c r="Q833" s="8"/>
      <c r="W833" s="8"/>
    </row>
    <row r="834">
      <c r="I834" s="8"/>
      <c r="Q834" s="8"/>
      <c r="W834" s="8"/>
    </row>
    <row r="835">
      <c r="I835" s="8"/>
      <c r="Q835" s="8"/>
      <c r="W835" s="8"/>
    </row>
    <row r="836">
      <c r="I836" s="8"/>
      <c r="Q836" s="8"/>
      <c r="W836" s="8"/>
    </row>
    <row r="837">
      <c r="I837" s="8"/>
      <c r="Q837" s="8"/>
      <c r="W837" s="8"/>
    </row>
    <row r="838">
      <c r="I838" s="8"/>
      <c r="Q838" s="8"/>
      <c r="W838" s="8"/>
    </row>
    <row r="839">
      <c r="I839" s="8"/>
      <c r="Q839" s="8"/>
      <c r="W839" s="8"/>
    </row>
    <row r="840">
      <c r="I840" s="8"/>
      <c r="Q840" s="8"/>
      <c r="W840" s="8"/>
    </row>
    <row r="841">
      <c r="I841" s="8"/>
      <c r="Q841" s="8"/>
      <c r="W841" s="8"/>
    </row>
    <row r="842">
      <c r="I842" s="8"/>
      <c r="Q842" s="8"/>
      <c r="W842" s="8"/>
    </row>
    <row r="843">
      <c r="I843" s="8"/>
      <c r="Q843" s="8"/>
      <c r="W843" s="8"/>
    </row>
    <row r="844">
      <c r="I844" s="8"/>
      <c r="Q844" s="8"/>
      <c r="W844" s="8"/>
    </row>
    <row r="845">
      <c r="I845" s="8"/>
      <c r="Q845" s="8"/>
      <c r="W845" s="8"/>
    </row>
    <row r="846">
      <c r="I846" s="8"/>
      <c r="Q846" s="8"/>
      <c r="W846" s="8"/>
    </row>
    <row r="847">
      <c r="I847" s="8"/>
      <c r="Q847" s="8"/>
      <c r="W847" s="8"/>
    </row>
    <row r="848">
      <c r="I848" s="8"/>
      <c r="Q848" s="8"/>
      <c r="W848" s="8"/>
    </row>
    <row r="849">
      <c r="I849" s="8"/>
      <c r="Q849" s="8"/>
      <c r="W849" s="8"/>
    </row>
    <row r="850">
      <c r="I850" s="8"/>
      <c r="Q850" s="8"/>
      <c r="W850" s="8"/>
    </row>
    <row r="851">
      <c r="I851" s="8"/>
      <c r="Q851" s="8"/>
      <c r="W851" s="8"/>
    </row>
    <row r="852">
      <c r="I852" s="8"/>
      <c r="Q852" s="8"/>
      <c r="W852" s="8"/>
    </row>
    <row r="853">
      <c r="I853" s="8"/>
      <c r="Q853" s="8"/>
      <c r="W853" s="8"/>
    </row>
    <row r="854">
      <c r="I854" s="8"/>
      <c r="Q854" s="8"/>
      <c r="W854" s="8"/>
    </row>
    <row r="855">
      <c r="I855" s="8"/>
      <c r="Q855" s="8"/>
      <c r="W855" s="8"/>
    </row>
    <row r="856">
      <c r="I856" s="8"/>
      <c r="Q856" s="8"/>
      <c r="W856" s="8"/>
    </row>
    <row r="857">
      <c r="I857" s="8"/>
      <c r="Q857" s="8"/>
      <c r="W857" s="8"/>
    </row>
    <row r="858">
      <c r="I858" s="8"/>
      <c r="Q858" s="8"/>
      <c r="W858" s="8"/>
    </row>
    <row r="859">
      <c r="I859" s="8"/>
      <c r="Q859" s="8"/>
      <c r="W859" s="8"/>
    </row>
    <row r="860">
      <c r="I860" s="8"/>
      <c r="Q860" s="8"/>
      <c r="W860" s="8"/>
    </row>
    <row r="861">
      <c r="I861" s="8"/>
      <c r="Q861" s="8"/>
      <c r="W861" s="8"/>
    </row>
    <row r="862">
      <c r="I862" s="8"/>
      <c r="Q862" s="8"/>
      <c r="W862" s="8"/>
    </row>
    <row r="863">
      <c r="I863" s="8"/>
      <c r="Q863" s="8"/>
      <c r="W863" s="8"/>
    </row>
    <row r="864">
      <c r="I864" s="8"/>
      <c r="Q864" s="8"/>
      <c r="W864" s="8"/>
    </row>
    <row r="865">
      <c r="I865" s="8"/>
      <c r="Q865" s="8"/>
      <c r="W865" s="8"/>
    </row>
    <row r="866">
      <c r="I866" s="8"/>
      <c r="Q866" s="8"/>
      <c r="W866" s="8"/>
    </row>
    <row r="867">
      <c r="I867" s="8"/>
      <c r="Q867" s="8"/>
      <c r="W867" s="8"/>
    </row>
    <row r="868">
      <c r="I868" s="8"/>
      <c r="Q868" s="8"/>
      <c r="W868" s="8"/>
    </row>
    <row r="869">
      <c r="I869" s="8"/>
      <c r="Q869" s="8"/>
      <c r="W869" s="8"/>
    </row>
    <row r="870">
      <c r="I870" s="8"/>
      <c r="Q870" s="8"/>
      <c r="W870" s="8"/>
    </row>
    <row r="871">
      <c r="I871" s="8"/>
      <c r="Q871" s="8"/>
      <c r="W871" s="8"/>
    </row>
    <row r="872">
      <c r="I872" s="8"/>
      <c r="Q872" s="8"/>
      <c r="W872" s="8"/>
    </row>
    <row r="873">
      <c r="I873" s="8"/>
      <c r="Q873" s="8"/>
      <c r="W873" s="8"/>
    </row>
    <row r="874">
      <c r="I874" s="8"/>
      <c r="Q874" s="8"/>
      <c r="W874" s="8"/>
    </row>
    <row r="875">
      <c r="I875" s="8"/>
      <c r="Q875" s="8"/>
      <c r="W875" s="8"/>
    </row>
    <row r="876">
      <c r="I876" s="8"/>
      <c r="Q876" s="8"/>
      <c r="W876" s="8"/>
    </row>
    <row r="877">
      <c r="I877" s="8"/>
      <c r="Q877" s="8"/>
      <c r="W877" s="8"/>
    </row>
    <row r="878">
      <c r="I878" s="8"/>
      <c r="Q878" s="8"/>
      <c r="W878" s="8"/>
    </row>
    <row r="879">
      <c r="I879" s="8"/>
      <c r="Q879" s="8"/>
      <c r="W879" s="8"/>
    </row>
    <row r="880">
      <c r="I880" s="8"/>
      <c r="Q880" s="8"/>
      <c r="W880" s="8"/>
    </row>
    <row r="881">
      <c r="I881" s="8"/>
      <c r="Q881" s="8"/>
      <c r="W881" s="8"/>
    </row>
    <row r="882">
      <c r="I882" s="8"/>
      <c r="Q882" s="8"/>
      <c r="W882" s="8"/>
    </row>
    <row r="883">
      <c r="I883" s="8"/>
      <c r="Q883" s="8"/>
      <c r="W883" s="8"/>
    </row>
    <row r="884">
      <c r="I884" s="8"/>
      <c r="Q884" s="8"/>
      <c r="W884" s="8"/>
    </row>
    <row r="885">
      <c r="I885" s="8"/>
      <c r="Q885" s="8"/>
      <c r="W885" s="8"/>
    </row>
    <row r="886">
      <c r="I886" s="8"/>
      <c r="Q886" s="8"/>
      <c r="W886" s="8"/>
    </row>
    <row r="887">
      <c r="I887" s="8"/>
      <c r="Q887" s="8"/>
      <c r="W887" s="8"/>
    </row>
    <row r="888">
      <c r="I888" s="8"/>
      <c r="Q888" s="8"/>
      <c r="W888" s="8"/>
    </row>
    <row r="889">
      <c r="I889" s="8"/>
      <c r="Q889" s="8"/>
      <c r="W889" s="8"/>
    </row>
    <row r="890">
      <c r="I890" s="8"/>
      <c r="Q890" s="8"/>
      <c r="W890" s="8"/>
    </row>
    <row r="891">
      <c r="I891" s="8"/>
      <c r="Q891" s="8"/>
      <c r="W891" s="8"/>
    </row>
    <row r="892">
      <c r="I892" s="8"/>
      <c r="Q892" s="8"/>
      <c r="W892" s="8"/>
    </row>
    <row r="893">
      <c r="I893" s="8"/>
      <c r="Q893" s="8"/>
      <c r="W893" s="8"/>
    </row>
    <row r="894">
      <c r="I894" s="8"/>
      <c r="Q894" s="8"/>
      <c r="W894" s="8"/>
    </row>
    <row r="895">
      <c r="I895" s="8"/>
      <c r="Q895" s="8"/>
      <c r="W895" s="8"/>
    </row>
    <row r="896">
      <c r="I896" s="8"/>
      <c r="Q896" s="8"/>
      <c r="W896" s="8"/>
    </row>
    <row r="897">
      <c r="I897" s="8"/>
      <c r="Q897" s="8"/>
      <c r="W897" s="8"/>
    </row>
    <row r="898">
      <c r="I898" s="8"/>
      <c r="Q898" s="8"/>
      <c r="W898" s="8"/>
    </row>
    <row r="899">
      <c r="I899" s="8"/>
      <c r="Q899" s="8"/>
      <c r="W899" s="8"/>
    </row>
    <row r="900">
      <c r="I900" s="8"/>
      <c r="Q900" s="8"/>
      <c r="W900" s="8"/>
    </row>
    <row r="901">
      <c r="I901" s="8"/>
      <c r="Q901" s="8"/>
      <c r="W901" s="8"/>
    </row>
    <row r="902">
      <c r="I902" s="8"/>
      <c r="Q902" s="8"/>
      <c r="W902" s="8"/>
    </row>
    <row r="903">
      <c r="I903" s="8"/>
      <c r="Q903" s="8"/>
      <c r="W903" s="8"/>
    </row>
    <row r="904">
      <c r="I904" s="8"/>
      <c r="Q904" s="8"/>
      <c r="W904" s="8"/>
    </row>
    <row r="905">
      <c r="I905" s="8"/>
      <c r="Q905" s="8"/>
      <c r="W905" s="8"/>
    </row>
    <row r="906">
      <c r="I906" s="8"/>
      <c r="Q906" s="8"/>
      <c r="W906" s="8"/>
    </row>
    <row r="907">
      <c r="I907" s="8"/>
      <c r="Q907" s="8"/>
      <c r="W907" s="8"/>
    </row>
    <row r="908">
      <c r="I908" s="8"/>
      <c r="Q908" s="8"/>
      <c r="W908" s="8"/>
    </row>
    <row r="909">
      <c r="I909" s="8"/>
      <c r="Q909" s="8"/>
      <c r="W909" s="8"/>
    </row>
    <row r="910">
      <c r="I910" s="8"/>
      <c r="Q910" s="8"/>
      <c r="W910" s="8"/>
    </row>
    <row r="911">
      <c r="I911" s="8"/>
      <c r="Q911" s="8"/>
      <c r="W911" s="8"/>
    </row>
    <row r="912">
      <c r="I912" s="8"/>
      <c r="Q912" s="8"/>
      <c r="W912" s="8"/>
    </row>
    <row r="913">
      <c r="I913" s="8"/>
      <c r="Q913" s="8"/>
      <c r="W913" s="8"/>
    </row>
    <row r="914">
      <c r="I914" s="8"/>
      <c r="Q914" s="8"/>
      <c r="W914" s="8"/>
    </row>
    <row r="915">
      <c r="I915" s="8"/>
      <c r="Q915" s="8"/>
      <c r="W915" s="8"/>
    </row>
    <row r="916">
      <c r="I916" s="8"/>
      <c r="Q916" s="8"/>
      <c r="W916" s="8"/>
    </row>
    <row r="917">
      <c r="I917" s="8"/>
      <c r="Q917" s="8"/>
      <c r="W917" s="8"/>
    </row>
    <row r="918">
      <c r="I918" s="8"/>
      <c r="Q918" s="8"/>
      <c r="W918" s="8"/>
    </row>
    <row r="919">
      <c r="I919" s="8"/>
      <c r="Q919" s="8"/>
      <c r="W919" s="8"/>
    </row>
    <row r="920">
      <c r="I920" s="8"/>
      <c r="Q920" s="8"/>
      <c r="W920" s="8"/>
    </row>
    <row r="921">
      <c r="I921" s="8"/>
      <c r="Q921" s="8"/>
      <c r="W921" s="8"/>
    </row>
    <row r="922">
      <c r="I922" s="8"/>
      <c r="Q922" s="8"/>
      <c r="W922" s="8"/>
    </row>
    <row r="923">
      <c r="I923" s="8"/>
      <c r="Q923" s="8"/>
      <c r="W923" s="8"/>
    </row>
    <row r="924">
      <c r="I924" s="8"/>
      <c r="Q924" s="8"/>
      <c r="W924" s="8"/>
    </row>
    <row r="925">
      <c r="I925" s="8"/>
      <c r="Q925" s="8"/>
      <c r="W925" s="8"/>
    </row>
    <row r="926">
      <c r="I926" s="8"/>
      <c r="Q926" s="8"/>
      <c r="W926" s="8"/>
    </row>
    <row r="927">
      <c r="I927" s="8"/>
      <c r="Q927" s="8"/>
      <c r="W927" s="8"/>
    </row>
    <row r="928">
      <c r="I928" s="8"/>
      <c r="Q928" s="8"/>
      <c r="W928" s="8"/>
    </row>
    <row r="929">
      <c r="I929" s="8"/>
      <c r="Q929" s="8"/>
      <c r="W929" s="8"/>
    </row>
    <row r="930">
      <c r="I930" s="8"/>
      <c r="Q930" s="8"/>
      <c r="W930" s="8"/>
    </row>
    <row r="931">
      <c r="I931" s="8"/>
      <c r="Q931" s="8"/>
      <c r="W931" s="8"/>
    </row>
    <row r="932">
      <c r="I932" s="8"/>
      <c r="Q932" s="8"/>
      <c r="W932" s="8"/>
    </row>
    <row r="933">
      <c r="I933" s="8"/>
      <c r="Q933" s="8"/>
      <c r="W933" s="8"/>
    </row>
    <row r="934">
      <c r="I934" s="8"/>
      <c r="Q934" s="8"/>
      <c r="W934" s="8"/>
    </row>
    <row r="935">
      <c r="I935" s="8"/>
      <c r="Q935" s="8"/>
      <c r="W935" s="8"/>
    </row>
    <row r="936">
      <c r="I936" s="8"/>
      <c r="Q936" s="8"/>
      <c r="W936" s="8"/>
    </row>
    <row r="937">
      <c r="I937" s="8"/>
      <c r="Q937" s="8"/>
      <c r="W937" s="8"/>
    </row>
    <row r="938">
      <c r="I938" s="8"/>
      <c r="Q938" s="8"/>
      <c r="W938" s="8"/>
    </row>
    <row r="939">
      <c r="I939" s="8"/>
      <c r="Q939" s="8"/>
      <c r="W939" s="8"/>
    </row>
    <row r="940">
      <c r="I940" s="8"/>
      <c r="Q940" s="8"/>
      <c r="W940" s="8"/>
    </row>
    <row r="941">
      <c r="I941" s="8"/>
      <c r="Q941" s="8"/>
      <c r="W941" s="8"/>
    </row>
    <row r="942">
      <c r="I942" s="8"/>
      <c r="Q942" s="8"/>
      <c r="W942" s="8"/>
    </row>
    <row r="943">
      <c r="I943" s="8"/>
      <c r="Q943" s="8"/>
      <c r="W943" s="8"/>
    </row>
    <row r="944">
      <c r="I944" s="8"/>
      <c r="Q944" s="8"/>
      <c r="W944" s="8"/>
    </row>
    <row r="945">
      <c r="I945" s="8"/>
      <c r="Q945" s="8"/>
      <c r="W945" s="8"/>
    </row>
    <row r="946">
      <c r="I946" s="8"/>
      <c r="Q946" s="8"/>
      <c r="W946" s="8"/>
    </row>
    <row r="947">
      <c r="I947" s="8"/>
      <c r="Q947" s="8"/>
      <c r="W947" s="8"/>
    </row>
    <row r="948">
      <c r="I948" s="8"/>
      <c r="Q948" s="8"/>
      <c r="W948" s="8"/>
    </row>
    <row r="949">
      <c r="I949" s="8"/>
      <c r="Q949" s="8"/>
      <c r="W949" s="8"/>
    </row>
    <row r="950">
      <c r="I950" s="8"/>
      <c r="Q950" s="8"/>
      <c r="W950" s="8"/>
    </row>
    <row r="951">
      <c r="I951" s="8"/>
      <c r="Q951" s="8"/>
      <c r="W951" s="8"/>
    </row>
    <row r="952">
      <c r="I952" s="8"/>
      <c r="Q952" s="8"/>
      <c r="W952" s="8"/>
    </row>
    <row r="953">
      <c r="I953" s="8"/>
      <c r="Q953" s="8"/>
      <c r="W953" s="8"/>
    </row>
    <row r="954">
      <c r="I954" s="8"/>
      <c r="Q954" s="8"/>
      <c r="W954" s="8"/>
    </row>
    <row r="955">
      <c r="I955" s="8"/>
      <c r="Q955" s="8"/>
      <c r="W955" s="8"/>
    </row>
    <row r="956">
      <c r="I956" s="8"/>
      <c r="Q956" s="8"/>
      <c r="W956" s="8"/>
    </row>
    <row r="957">
      <c r="I957" s="8"/>
      <c r="Q957" s="8"/>
      <c r="W957" s="8"/>
    </row>
    <row r="958">
      <c r="I958" s="8"/>
      <c r="Q958" s="8"/>
      <c r="W958" s="8"/>
    </row>
    <row r="959">
      <c r="I959" s="8"/>
      <c r="Q959" s="8"/>
      <c r="W959" s="8"/>
    </row>
    <row r="960">
      <c r="I960" s="8"/>
      <c r="Q960" s="8"/>
      <c r="W960" s="8"/>
    </row>
    <row r="961">
      <c r="I961" s="8"/>
      <c r="Q961" s="8"/>
      <c r="W961" s="8"/>
    </row>
    <row r="962">
      <c r="I962" s="8"/>
      <c r="Q962" s="8"/>
      <c r="W962" s="8"/>
    </row>
    <row r="963">
      <c r="I963" s="8"/>
      <c r="Q963" s="8"/>
      <c r="W963" s="8"/>
    </row>
    <row r="964">
      <c r="I964" s="8"/>
      <c r="Q964" s="8"/>
      <c r="W964" s="8"/>
    </row>
    <row r="965">
      <c r="I965" s="8"/>
      <c r="Q965" s="8"/>
      <c r="W965" s="8"/>
    </row>
    <row r="966">
      <c r="I966" s="8"/>
      <c r="Q966" s="8"/>
      <c r="W966" s="8"/>
    </row>
    <row r="967">
      <c r="I967" s="8"/>
      <c r="Q967" s="8"/>
      <c r="W967" s="8"/>
    </row>
    <row r="968">
      <c r="I968" s="8"/>
      <c r="Q968" s="8"/>
      <c r="W968" s="8"/>
    </row>
    <row r="969">
      <c r="I969" s="8"/>
      <c r="Q969" s="8"/>
      <c r="W969" s="8"/>
    </row>
    <row r="970">
      <c r="I970" s="8"/>
      <c r="Q970" s="8"/>
      <c r="W970" s="8"/>
    </row>
    <row r="971">
      <c r="I971" s="8"/>
      <c r="Q971" s="8"/>
      <c r="W971" s="8"/>
    </row>
    <row r="972">
      <c r="I972" s="8"/>
      <c r="Q972" s="8"/>
      <c r="W972" s="8"/>
    </row>
    <row r="973">
      <c r="I973" s="8"/>
      <c r="Q973" s="8"/>
      <c r="W973" s="8"/>
    </row>
    <row r="974">
      <c r="I974" s="8"/>
      <c r="Q974" s="8"/>
      <c r="W974" s="8"/>
    </row>
    <row r="975">
      <c r="I975" s="8"/>
      <c r="Q975" s="8"/>
      <c r="W975" s="8"/>
    </row>
    <row r="976">
      <c r="I976" s="8"/>
      <c r="Q976" s="8"/>
      <c r="W976" s="8"/>
    </row>
    <row r="977">
      <c r="I977" s="8"/>
      <c r="Q977" s="8"/>
      <c r="W977" s="8"/>
    </row>
    <row r="978">
      <c r="I978" s="8"/>
      <c r="Q978" s="8"/>
      <c r="W978" s="8"/>
    </row>
    <row r="979">
      <c r="I979" s="8"/>
      <c r="Q979" s="8"/>
      <c r="W979" s="8"/>
    </row>
    <row r="980">
      <c r="I980" s="8"/>
      <c r="Q980" s="8"/>
      <c r="W980" s="8"/>
    </row>
    <row r="981">
      <c r="I981" s="8"/>
      <c r="Q981" s="8"/>
      <c r="W981" s="8"/>
    </row>
    <row r="982">
      <c r="I982" s="8"/>
      <c r="Q982" s="8"/>
      <c r="W982" s="8"/>
    </row>
    <row r="983">
      <c r="I983" s="8"/>
      <c r="Q983" s="8"/>
      <c r="W983" s="8"/>
    </row>
    <row r="984">
      <c r="I984" s="8"/>
      <c r="Q984" s="8"/>
      <c r="W984" s="8"/>
    </row>
    <row r="985">
      <c r="I985" s="8"/>
      <c r="Q985" s="8"/>
      <c r="W985" s="8"/>
    </row>
    <row r="986">
      <c r="I986" s="8"/>
      <c r="Q986" s="8"/>
      <c r="W986" s="8"/>
    </row>
    <row r="987">
      <c r="I987" s="8"/>
      <c r="Q987" s="8"/>
      <c r="W987" s="8"/>
    </row>
    <row r="988">
      <c r="I988" s="8"/>
      <c r="Q988" s="8"/>
      <c r="W988" s="8"/>
    </row>
    <row r="989">
      <c r="I989" s="8"/>
      <c r="Q989" s="8"/>
      <c r="W989" s="8"/>
    </row>
    <row r="990">
      <c r="I990" s="8"/>
      <c r="Q990" s="8"/>
      <c r="W990" s="8"/>
    </row>
    <row r="991">
      <c r="I991" s="8"/>
      <c r="Q991" s="8"/>
      <c r="W991" s="8"/>
    </row>
    <row r="992">
      <c r="I992" s="8"/>
      <c r="Q992" s="8"/>
      <c r="W992" s="8"/>
    </row>
    <row r="993">
      <c r="I993" s="8"/>
      <c r="Q993" s="8"/>
      <c r="W993" s="8"/>
    </row>
    <row r="994">
      <c r="I994" s="8"/>
      <c r="Q994" s="8"/>
      <c r="W994" s="8"/>
    </row>
    <row r="995">
      <c r="I995" s="8"/>
      <c r="Q995" s="8"/>
      <c r="W995" s="8"/>
    </row>
    <row r="996">
      <c r="I996" s="8"/>
      <c r="Q996" s="8"/>
      <c r="W996" s="8"/>
    </row>
    <row r="997">
      <c r="I997" s="8"/>
      <c r="Q997" s="8"/>
      <c r="W997" s="8"/>
    </row>
    <row r="998">
      <c r="I998" s="8"/>
      <c r="Q998" s="8"/>
      <c r="W998" s="8"/>
    </row>
    <row r="999">
      <c r="I999" s="8"/>
      <c r="Q999" s="8"/>
      <c r="W999" s="8"/>
    </row>
    <row r="1000">
      <c r="I1000" s="8"/>
      <c r="Q1000" s="8"/>
      <c r="W1000" s="8"/>
    </row>
    <row r="1001">
      <c r="I1001" s="8"/>
      <c r="Q1001" s="8"/>
      <c r="W1001" s="8"/>
    </row>
  </sheetData>
  <mergeCells count="3">
    <mergeCell ref="C1:I1"/>
    <mergeCell ref="J1:Q1"/>
    <mergeCell ref="R1:X1"/>
  </mergeCells>
  <drawing r:id="rId1"/>
</worksheet>
</file>