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6E1EAD61-5CA2-4F90-8087-EF25FA132E4D}" xr6:coauthVersionLast="47" xr6:coauthVersionMax="47" xr10:uidLastSave="{00000000-0000-0000-0000-000000000000}"/>
  <bookViews>
    <workbookView xWindow="-18525" yWindow="7305" windowWidth="14400" windowHeight="828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G33" i="2" l="1"/>
  <c r="I33" i="2" s="1"/>
  <c r="G3" i="2"/>
  <c r="I3" i="2" s="1"/>
  <c r="G4" i="2" s="1"/>
  <c r="I4" i="2" s="1"/>
  <c r="G34" i="2" l="1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0" i="2"/>
  <c r="L171" i="2" l="1"/>
  <c r="G172" i="2"/>
  <c r="I172" i="2" s="1"/>
  <c r="L172" i="2" l="1"/>
  <c r="G173" i="2"/>
  <c r="I173" i="2" s="1"/>
  <c r="L173" i="2" l="1"/>
  <c r="G174" i="2"/>
  <c r="I174" i="2" s="1"/>
  <c r="G175" i="2" l="1"/>
  <c r="I175" i="2" s="1"/>
  <c r="L174" i="2"/>
  <c r="L175" i="2" l="1"/>
  <c r="G176" i="2"/>
  <c r="I176" i="2" s="1"/>
  <c r="L176" i="2" l="1"/>
  <c r="G177" i="2"/>
  <c r="I177" i="2" s="1"/>
  <c r="G178" i="2" l="1"/>
  <c r="I178" i="2" s="1"/>
  <c r="L177" i="2"/>
  <c r="G179" i="2" l="1"/>
  <c r="I179" i="2" s="1"/>
  <c r="L178" i="2"/>
  <c r="G180" i="2" l="1"/>
  <c r="I180" i="2" s="1"/>
  <c r="L179" i="2"/>
  <c r="L180" i="2" l="1"/>
  <c r="G181" i="2"/>
  <c r="I181" i="2" s="1"/>
  <c r="L181" i="2" l="1"/>
  <c r="G182" i="2"/>
  <c r="I182" i="2" s="1"/>
  <c r="L182" i="2" l="1"/>
  <c r="G183" i="2"/>
  <c r="I183" i="2" s="1"/>
  <c r="G184" i="2" l="1"/>
  <c r="I184" i="2" s="1"/>
  <c r="L183" i="2"/>
  <c r="G186" i="2" l="1"/>
  <c r="I186" i="2" s="1"/>
  <c r="L184" i="2"/>
  <c r="G187" i="2" l="1"/>
  <c r="I187" i="2" s="1"/>
  <c r="L186" i="2"/>
  <c r="L187" i="2" l="1"/>
  <c r="G188" i="2"/>
  <c r="I188" i="2" s="1"/>
  <c r="L188" i="2" l="1"/>
  <c r="G189" i="2"/>
  <c r="I189" i="2" s="1"/>
  <c r="G190" i="2" l="1"/>
  <c r="I190" i="2" s="1"/>
  <c r="L189" i="2"/>
  <c r="L190" i="2" l="1"/>
  <c r="G191" i="2"/>
  <c r="I191" i="2" s="1"/>
  <c r="L191" i="2" l="1"/>
  <c r="G192" i="2"/>
  <c r="I192" i="2" s="1"/>
  <c r="G193" i="2" l="1"/>
  <c r="I193" i="2" s="1"/>
  <c r="L192" i="2"/>
  <c r="G194" i="2" l="1"/>
  <c r="I194" i="2" s="1"/>
  <c r="L193" i="2"/>
  <c r="L194" i="2" l="1"/>
  <c r="G195" i="2"/>
  <c r="I195" i="2" s="1"/>
  <c r="L195" i="2" l="1"/>
  <c r="G199" i="2"/>
  <c r="I199" i="2" s="1"/>
  <c r="G200" i="2" l="1"/>
  <c r="I200" i="2" s="1"/>
  <c r="L199" i="2"/>
  <c r="G201" i="2" l="1"/>
  <c r="I201" i="2" s="1"/>
  <c r="L200" i="2"/>
  <c r="G202" i="2" l="1"/>
  <c r="I202" i="2" s="1"/>
  <c r="L201" i="2"/>
  <c r="G203" i="2" l="1"/>
  <c r="I203" i="2" s="1"/>
  <c r="L202" i="2"/>
  <c r="G204" i="2" l="1"/>
  <c r="I204" i="2" s="1"/>
  <c r="L203" i="2"/>
  <c r="L204" i="2" l="1"/>
  <c r="G205" i="2"/>
  <c r="I205" i="2" s="1"/>
  <c r="G206" i="2" l="1"/>
  <c r="I206" i="2" s="1"/>
  <c r="L205" i="2"/>
  <c r="L206" i="2" l="1"/>
  <c r="G208" i="2"/>
  <c r="I208" i="2" s="1"/>
  <c r="L208" i="2" l="1"/>
  <c r="G209" i="2"/>
  <c r="I209" i="2" s="1"/>
  <c r="L209" i="2" l="1"/>
  <c r="G210" i="2"/>
  <c r="I210" i="2" s="1"/>
  <c r="L210" i="2" l="1"/>
  <c r="G211" i="2"/>
  <c r="I211" i="2" s="1"/>
  <c r="G212" i="2" l="1"/>
  <c r="I212" i="2" s="1"/>
  <c r="L211" i="2"/>
  <c r="G213" i="2" l="1"/>
  <c r="I213" i="2" s="1"/>
  <c r="L212" i="2"/>
  <c r="G214" i="2" l="1"/>
  <c r="I214" i="2" s="1"/>
  <c r="L213" i="2"/>
  <c r="G215" i="2" l="1"/>
  <c r="I215" i="2" s="1"/>
  <c r="L214" i="2"/>
  <c r="G216" i="2" l="1"/>
  <c r="I216" i="2" s="1"/>
  <c r="L215" i="2"/>
  <c r="G217" i="2" l="1"/>
  <c r="I217" i="2" s="1"/>
  <c r="L216" i="2"/>
  <c r="G220" i="2" l="1"/>
  <c r="I220" i="2" s="1"/>
  <c r="L220" i="2" s="1"/>
  <c r="L217" i="2"/>
  <c r="D5" i="10" l="1" a="1"/>
  <c r="D5" i="10" s="1"/>
  <c r="B5" i="10" a="1"/>
  <c r="B5" i="10" s="1"/>
  <c r="F5" i="10" a="1"/>
  <c r="F5" i="10" s="1"/>
  <c r="C5" i="10" a="1"/>
  <c r="C5" i="10" s="1"/>
  <c r="E3" i="10" a="1"/>
  <c r="E3" i="10" s="1"/>
  <c r="B3" i="10" a="1"/>
  <c r="B3" i="10" s="1"/>
  <c r="D3" i="10" a="1"/>
  <c r="D3" i="10" s="1"/>
  <c r="E5" i="10" a="1"/>
  <c r="E5" i="10" s="1"/>
  <c r="C3" i="10" a="1"/>
  <c r="C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<sst xmlns="http://schemas.openxmlformats.org/spreadsheetml/2006/main" count="638" uniqueCount="145">
  <si>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</si>
  <si>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</si>
  <si>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</si>
  <si>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</si>
  <si>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</si>
  <si>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</si>
  <si>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</si>
  <si>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</si>
  <si>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</si>
  <si>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</si>
  <si>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</si>
  <si>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</si>
  <si>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</si>
  <si>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</si>
  <si>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</si>
  <si>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</si>
  <si>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</si>
  <si>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</si>
  <si>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</si>
  <si>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</si>
  <si>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</si>
  <si>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</si>
  <si>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</si>
  <si>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</si>
  <si>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</si>
  <si>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</si>
  <si>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</si>
  <si>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</si>
  <si>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</si>
  <si>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</si>
  <si>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</si>
  <si>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</si>
  <si>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</si>
  <si>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</si>
  <si>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</si>
  <si>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</si>
  <si>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</si>
  <si>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</si>
  <si>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</si>
  <si>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</si>
  <si>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</si>
  <si>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</si>
  <si>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</si>
  <si>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</si>
  <si>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</si>
  <si>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</si>
  <si>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</si>
  <si>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</si>
  <si>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</si>
  <si>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</si>
  <si>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</si>
  <si>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</si>
  <si>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</si>
  <si>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</si>
  <si>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</si>
  <si>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</si>
  <si>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</si>
  <si>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</si>
  <si>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</si>
  <si>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</si>
  <si>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</si>
  <si>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</si>
  <si>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</si>
  <si>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</si>
  <si>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</si>
  <si>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</si>
  <si>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</si>
  <si>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</si>
  <si>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</si>
  <si>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</si>
  <si>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</si>
  <si>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</si>
  <si>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</si>
  <si>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</si>
  <si>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</si>
  <si>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</si>
  <si>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</si>
  <si>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</si>
  <si>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</si>
  <si>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</si>
  <si>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</si>
  <si>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</si>
  <si>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</si>
  <si>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</si>
  <si>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</si>
  <si>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</si>
  <si>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</si>
  <si>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</si>
  <si>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</si>
  <si>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</si>
  <si>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</si>
  <si>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</si>
  <si>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</si>
  <si>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</si>
  <si>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</si>
  <si>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</si>
  <si>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</si>
  <si>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</si>
  <si>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</si>
  <si>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</si>
  <si>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</si>
  <si>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</si>
  <si>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</si>
  <si>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</si>
  <si>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</si>
  <si>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</si>
  <si>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</si>
  <si>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</si>
  <si>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</si>
  <si>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</si>
  <si>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</si>
  <si>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</si>
  <si>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</si>
  <si>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</si>
  <si>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</si>
  <si>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</si>
  <si>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</si>
  <si>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</si>
  <si>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</si>
  <si>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</si>
  <si>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</si>
  <si>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</si>
  <si>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</si>
  <si>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</si>
  <si>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</si>
  <si>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</si>
  <si>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</si>
  <si>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</si>
  <si>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</si>
  <si>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</si>
  <si>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</si>
  <si>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</si>
  <si>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</si>
  <si>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</si>
  <si>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PRO SPIN SERIES WOMEN</t>
  </si>
  <si>
    <t>ITT CAP WOMEN</t>
  </si>
  <si>
    <t>2023-12-12</t>
  </si>
  <si>
    <t>2023-12-13</t>
  </si>
  <si>
    <t>DOTA 2 EUROPEAN PRO LEAGUE</t>
  </si>
  <si>
    <t>MASTERS RUSIA</t>
  </si>
  <si>
    <t>ITT CUP WOMEN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</si>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</sst>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220"/>
  <sheetViews>
    <sheetView tabSelected="1" topLeftCell="A200" workbookViewId="0">
      <selection activeCell="B221" sqref="B221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51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57</v>
      </c>
      <c r="L42" s="4"/>
    </row>
    <row r="43" spans="1:12" x14ac:dyDescent="0.45">
      <c r="A43">
        <v>42</v>
      </c>
      <c r="C43" s="2">
        <v>45230</v>
      </c>
      <c r="D43" s="1" t="s">
        <v>58</v>
      </c>
      <c r="L43" s="4"/>
    </row>
    <row r="44" spans="1:12" x14ac:dyDescent="0.45">
      <c r="A44">
        <v>43</v>
      </c>
      <c r="C44" s="2">
        <v>45231</v>
      </c>
      <c r="D44" s="1" t="s">
        <v>59</v>
      </c>
    </row>
    <row r="45" spans="1:12" x14ac:dyDescent="0.4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74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3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82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94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101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109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110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C153" s="2">
        <v>45252</v>
      </c>
      <c r="D153" s="1" t="s">
        <v>115</v>
      </c>
      <c r="L153" s="4"/>
    </row>
    <row r="154" spans="1:12" x14ac:dyDescent="0.45">
      <c r="A154">
        <v>153</v>
      </c>
      <c r="C154" s="2">
        <v>45253</v>
      </c>
      <c r="D154" s="1" t="s">
        <v>116</v>
      </c>
      <c r="L154" s="4"/>
    </row>
    <row r="155" spans="1:12" x14ac:dyDescent="0.45">
      <c r="A155">
        <v>154</v>
      </c>
      <c r="B155">
        <v>144</v>
      </c>
      <c r="C155" s="2">
        <v>45254</v>
      </c>
      <c r="D155" s="1" t="s">
        <v>111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113</v>
      </c>
      <c r="L155" s="4">
        <f t="shared" si="12"/>
        <v>-1</v>
      </c>
    </row>
    <row r="156" spans="1:12" x14ac:dyDescent="0.45">
      <c r="A156">
        <v>155</v>
      </c>
      <c r="B156">
        <v>145</v>
      </c>
      <c r="C156" s="2">
        <v>45254</v>
      </c>
      <c r="D156" s="1" t="s">
        <v>111</v>
      </c>
      <c r="E156">
        <v>1</v>
      </c>
      <c r="F156">
        <v>1.05</v>
      </c>
      <c r="G156">
        <f t="shared" ref="G156:G184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107</v>
      </c>
      <c r="L156" s="4">
        <f t="shared" si="12"/>
        <v>-0.98499999999999988</v>
      </c>
    </row>
    <row r="157" spans="1:12" x14ac:dyDescent="0.45">
      <c r="A157">
        <v>156</v>
      </c>
      <c r="C157" s="2">
        <v>45255</v>
      </c>
      <c r="D157" s="1" t="s">
        <v>114</v>
      </c>
      <c r="L157" s="4"/>
    </row>
    <row r="158" spans="1:12" x14ac:dyDescent="0.45">
      <c r="A158">
        <v>157</v>
      </c>
      <c r="B158">
        <v>146</v>
      </c>
      <c r="C158" s="2">
        <v>45256</v>
      </c>
      <c r="D158" s="1" t="s">
        <v>112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92</v>
      </c>
      <c r="K158" t="s">
        <v>93</v>
      </c>
      <c r="L158" s="4">
        <f t="shared" si="12"/>
        <v>-0.93199999999999994</v>
      </c>
    </row>
    <row r="159" spans="1:12" x14ac:dyDescent="0.45">
      <c r="A159">
        <v>158</v>
      </c>
      <c r="C159" s="2">
        <v>45257</v>
      </c>
      <c r="D159" s="1" t="s">
        <v>117</v>
      </c>
      <c r="L159" s="4"/>
    </row>
    <row r="160" spans="1:12" x14ac:dyDescent="0.45">
      <c r="A160">
        <v>159</v>
      </c>
      <c r="C160" s="2">
        <v>45258</v>
      </c>
      <c r="D160" s="1" t="s">
        <v>118</v>
      </c>
      <c r="L160" s="4"/>
    </row>
    <row r="161" spans="1:12" x14ac:dyDescent="0.45">
      <c r="A161">
        <v>160</v>
      </c>
      <c r="B161">
        <v>147</v>
      </c>
      <c r="C161" s="2">
        <v>45259</v>
      </c>
      <c r="D161" s="1" t="s">
        <v>119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67</v>
      </c>
      <c r="K161" t="s">
        <v>68</v>
      </c>
      <c r="L161" s="4">
        <f t="shared" si="12"/>
        <v>-0.92199999999999971</v>
      </c>
    </row>
    <row r="162" spans="1:12" x14ac:dyDescent="0.45">
      <c r="A162">
        <v>161</v>
      </c>
      <c r="B162">
        <v>148</v>
      </c>
      <c r="C162" s="2">
        <v>45259</v>
      </c>
      <c r="D162" s="1" t="s">
        <v>119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67</v>
      </c>
      <c r="K162" t="s">
        <v>68</v>
      </c>
      <c r="L162" s="4">
        <f t="shared" si="12"/>
        <v>-0.8919999999999999</v>
      </c>
    </row>
    <row r="163" spans="1:12" x14ac:dyDescent="0.45">
      <c r="A163">
        <v>162</v>
      </c>
      <c r="C163" s="2">
        <v>45260</v>
      </c>
      <c r="D163" s="1" t="s">
        <v>120</v>
      </c>
      <c r="L163" s="4"/>
    </row>
    <row r="164" spans="1:12" x14ac:dyDescent="0.45">
      <c r="A164">
        <v>163</v>
      </c>
      <c r="C164" s="2">
        <v>45261</v>
      </c>
      <c r="D164" s="1" t="s">
        <v>121</v>
      </c>
      <c r="L164" s="4"/>
    </row>
    <row r="165" spans="1:12" x14ac:dyDescent="0.45">
      <c r="A165">
        <v>164</v>
      </c>
      <c r="C165" s="2">
        <v>45262</v>
      </c>
      <c r="D165" s="1" t="s">
        <v>122</v>
      </c>
      <c r="L165" s="4"/>
    </row>
    <row r="166" spans="1:12" x14ac:dyDescent="0.45">
      <c r="A166">
        <v>165</v>
      </c>
      <c r="C166" s="2">
        <v>45263</v>
      </c>
      <c r="D166" s="1" t="s">
        <v>123</v>
      </c>
      <c r="L166" s="4"/>
    </row>
    <row r="167" spans="1:12" x14ac:dyDescent="0.45">
      <c r="A167">
        <v>166</v>
      </c>
      <c r="B167">
        <v>149</v>
      </c>
      <c r="C167" s="2">
        <v>45264</v>
      </c>
      <c r="D167" s="1" t="s">
        <v>124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104</v>
      </c>
      <c r="L167" s="4">
        <f t="shared" si="12"/>
        <v>-1.0049999999999999</v>
      </c>
    </row>
    <row r="168" spans="1:12" x14ac:dyDescent="0.45">
      <c r="A168">
        <v>167</v>
      </c>
      <c r="B168">
        <v>150</v>
      </c>
      <c r="C168" s="2">
        <v>45264</v>
      </c>
      <c r="D168" s="1" t="s">
        <v>124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67</v>
      </c>
      <c r="K168" t="s">
        <v>125</v>
      </c>
      <c r="L168" s="4">
        <f t="shared" si="12"/>
        <v>-0.95699999999999985</v>
      </c>
    </row>
    <row r="169" spans="1:12" x14ac:dyDescent="0.45">
      <c r="A169">
        <v>168</v>
      </c>
      <c r="B169">
        <v>151</v>
      </c>
      <c r="C169" s="2">
        <v>45264</v>
      </c>
      <c r="D169" s="1" t="s">
        <v>124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67</v>
      </c>
      <c r="K169" t="s">
        <v>126</v>
      </c>
      <c r="L169" s="4">
        <f t="shared" si="12"/>
        <v>-0.93899999999999961</v>
      </c>
    </row>
    <row r="170" spans="1:12" x14ac:dyDescent="0.45">
      <c r="A170">
        <v>169</v>
      </c>
      <c r="B170">
        <v>152</v>
      </c>
      <c r="C170" s="2">
        <v>45264</v>
      </c>
      <c r="D170" s="1" t="s">
        <v>124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96</v>
      </c>
      <c r="L170" s="4">
        <f t="shared" si="12"/>
        <v>-1.3029999999999999</v>
      </c>
    </row>
    <row r="171" spans="1:12" x14ac:dyDescent="0.45">
      <c r="A171">
        <v>170</v>
      </c>
      <c r="B171">
        <v>153</v>
      </c>
      <c r="C171" s="2">
        <v>45264</v>
      </c>
      <c r="D171" s="1" t="s">
        <v>124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96</v>
      </c>
      <c r="L171" s="4">
        <f t="shared" si="12"/>
        <v>-0.88499999999999979</v>
      </c>
    </row>
    <row r="172" spans="1:12" x14ac:dyDescent="0.45">
      <c r="A172">
        <v>171</v>
      </c>
      <c r="B172">
        <v>154</v>
      </c>
      <c r="C172" s="2">
        <v>45264</v>
      </c>
      <c r="D172" s="1" t="s">
        <v>124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67</v>
      </c>
      <c r="K172" t="s">
        <v>68</v>
      </c>
      <c r="L172" s="4">
        <f t="shared" si="12"/>
        <v>-0.78299999999999992</v>
      </c>
    </row>
    <row r="173" spans="1:12" x14ac:dyDescent="0.45">
      <c r="A173">
        <v>172</v>
      </c>
      <c r="B173">
        <v>155</v>
      </c>
      <c r="C173" s="2">
        <v>45264</v>
      </c>
      <c r="D173" s="1" t="s">
        <v>124</v>
      </c>
      <c r="E173">
        <v>1</v>
      </c>
      <c r="F173">
        <v>1.085</v>
      </c>
      <c r="G173">
        <f t="shared" si="14"/>
        <v>1618222.0160600001</v>
      </c>
      <c r="H173">
        <v>88</v>
      </c>
      <c r="I173">
        <f t="shared" si="10"/>
        <v>1618310.0160600001</v>
      </c>
      <c r="J173" t="s">
        <v>67</v>
      </c>
      <c r="K173" t="s">
        <v>68</v>
      </c>
      <c r="L173" s="4">
        <f t="shared" si="12"/>
        <v>-0.77699999999999969</v>
      </c>
    </row>
    <row r="174" spans="1:12" x14ac:dyDescent="0.45">
      <c r="A174">
        <v>173</v>
      </c>
      <c r="B174">
        <v>156</v>
      </c>
      <c r="C174" s="2">
        <v>45264</v>
      </c>
      <c r="D174" s="1" t="s">
        <v>124</v>
      </c>
      <c r="E174">
        <v>1</v>
      </c>
      <c r="F174">
        <v>1.0640000000000001</v>
      </c>
      <c r="G174">
        <f t="shared" si="14"/>
        <v>1618310.0160600001</v>
      </c>
      <c r="H174">
        <v>51</v>
      </c>
      <c r="I174">
        <f t="shared" ref="I174:I220" si="15">G174+H174</f>
        <v>1618361.0160600001</v>
      </c>
      <c r="J174" t="s">
        <v>67</v>
      </c>
      <c r="K174" t="s">
        <v>68</v>
      </c>
      <c r="L174" s="4">
        <f t="shared" si="12"/>
        <v>-0.77400000000000002</v>
      </c>
    </row>
    <row r="175" spans="1:12" x14ac:dyDescent="0.45">
      <c r="A175">
        <v>174</v>
      </c>
      <c r="B175">
        <v>157</v>
      </c>
      <c r="C175" s="2">
        <v>45265</v>
      </c>
      <c r="D175" s="1" t="s">
        <v>127</v>
      </c>
      <c r="E175">
        <v>1</v>
      </c>
      <c r="F175">
        <v>1.32</v>
      </c>
      <c r="G175">
        <f t="shared" si="14"/>
        <v>1618361.0160600001</v>
      </c>
      <c r="H175">
        <v>272</v>
      </c>
      <c r="I175">
        <f t="shared" si="15"/>
        <v>1618633.0160600001</v>
      </c>
      <c r="J175" t="s">
        <v>67</v>
      </c>
      <c r="K175" t="s">
        <v>68</v>
      </c>
      <c r="L175" s="4">
        <f t="shared" si="12"/>
        <v>-0.75800000000000001</v>
      </c>
    </row>
    <row r="176" spans="1:12" x14ac:dyDescent="0.45">
      <c r="A176">
        <v>175</v>
      </c>
      <c r="B176">
        <v>158</v>
      </c>
      <c r="C176" s="2">
        <v>45265</v>
      </c>
      <c r="D176" s="1" t="s">
        <v>127</v>
      </c>
      <c r="E176">
        <v>1</v>
      </c>
      <c r="F176">
        <v>1.1100000000000001</v>
      </c>
      <c r="G176">
        <f t="shared" si="14"/>
        <v>1618633.0160600001</v>
      </c>
      <c r="H176">
        <v>79</v>
      </c>
      <c r="I176">
        <f t="shared" si="15"/>
        <v>1618712.0160600001</v>
      </c>
      <c r="J176" t="s">
        <v>67</v>
      </c>
      <c r="K176" t="s">
        <v>71</v>
      </c>
      <c r="L176" s="4">
        <f t="shared" si="12"/>
        <v>-0.75299999999999967</v>
      </c>
    </row>
    <row r="177" spans="1:12" x14ac:dyDescent="0.45">
      <c r="A177">
        <v>176</v>
      </c>
      <c r="B177">
        <v>159</v>
      </c>
      <c r="C177" s="2">
        <v>45265</v>
      </c>
      <c r="D177" s="1" t="s">
        <v>127</v>
      </c>
      <c r="E177">
        <v>0</v>
      </c>
      <c r="F177">
        <v>1.28</v>
      </c>
      <c r="G177">
        <f t="shared" si="14"/>
        <v>1618712.0160600001</v>
      </c>
      <c r="H177">
        <v>-700</v>
      </c>
      <c r="I177">
        <f t="shared" si="15"/>
        <v>1618012.0160600001</v>
      </c>
      <c r="J177" t="s">
        <v>67</v>
      </c>
      <c r="K177" t="s">
        <v>68</v>
      </c>
      <c r="L177" s="4">
        <f t="shared" si="12"/>
        <v>-0.79499999999999993</v>
      </c>
    </row>
    <row r="178" spans="1:12" x14ac:dyDescent="0.45">
      <c r="A178">
        <v>177</v>
      </c>
      <c r="B178">
        <v>160</v>
      </c>
      <c r="C178" s="2">
        <v>45265</v>
      </c>
      <c r="D178" s="1" t="s">
        <v>127</v>
      </c>
      <c r="E178">
        <v>1</v>
      </c>
      <c r="F178">
        <v>1.575</v>
      </c>
      <c r="G178">
        <f t="shared" si="14"/>
        <v>1618012.0160600001</v>
      </c>
      <c r="H178">
        <v>1150</v>
      </c>
      <c r="I178">
        <f t="shared" si="15"/>
        <v>1619162.0160600001</v>
      </c>
      <c r="J178" t="s">
        <v>67</v>
      </c>
      <c r="K178" t="s">
        <v>135</v>
      </c>
      <c r="L178" s="4">
        <f t="shared" si="12"/>
        <v>-0.72599999999999998</v>
      </c>
    </row>
    <row r="179" spans="1:12" x14ac:dyDescent="0.45">
      <c r="A179">
        <v>178</v>
      </c>
      <c r="B179">
        <v>161</v>
      </c>
      <c r="C179" s="2">
        <v>45265</v>
      </c>
      <c r="D179" s="1" t="s">
        <v>127</v>
      </c>
      <c r="E179">
        <v>1</v>
      </c>
      <c r="F179">
        <v>1.1100000000000001</v>
      </c>
      <c r="G179">
        <f t="shared" si="14"/>
        <v>1619162.0160600001</v>
      </c>
      <c r="H179">
        <v>49</v>
      </c>
      <c r="I179">
        <f t="shared" si="15"/>
        <v>1619211.0160600001</v>
      </c>
      <c r="J179" t="s">
        <v>67</v>
      </c>
      <c r="K179" t="s">
        <v>71</v>
      </c>
      <c r="L179" s="4">
        <f t="shared" si="12"/>
        <v>-0.72399999999999975</v>
      </c>
    </row>
    <row r="180" spans="1:12" x14ac:dyDescent="0.45">
      <c r="A180">
        <v>179</v>
      </c>
      <c r="B180">
        <v>162</v>
      </c>
      <c r="C180" s="2">
        <v>45265</v>
      </c>
      <c r="D180" s="1" t="s">
        <v>127</v>
      </c>
      <c r="E180">
        <v>1</v>
      </c>
      <c r="F180">
        <v>1.34</v>
      </c>
      <c r="G180">
        <f t="shared" si="14"/>
        <v>1619211.0160600001</v>
      </c>
      <c r="H180">
        <v>340</v>
      </c>
      <c r="I180">
        <f t="shared" si="15"/>
        <v>1619551.0160600001</v>
      </c>
      <c r="J180" t="s">
        <v>67</v>
      </c>
      <c r="K180" t="s">
        <v>71</v>
      </c>
      <c r="L180" s="4">
        <f t="shared" si="12"/>
        <v>-0.70299999999999985</v>
      </c>
    </row>
    <row r="181" spans="1:12" x14ac:dyDescent="0.45">
      <c r="A181">
        <v>180</v>
      </c>
      <c r="B181">
        <v>163</v>
      </c>
      <c r="C181" s="2">
        <v>45265</v>
      </c>
      <c r="D181" s="1" t="s">
        <v>127</v>
      </c>
      <c r="E181">
        <v>1</v>
      </c>
      <c r="F181">
        <v>1.22</v>
      </c>
      <c r="G181">
        <f t="shared" si="14"/>
        <v>1619551.0160600001</v>
      </c>
      <c r="H181">
        <v>440</v>
      </c>
      <c r="I181">
        <f t="shared" si="15"/>
        <v>1619991.0160600001</v>
      </c>
      <c r="J181" t="s">
        <v>0</v>
      </c>
      <c r="K181" t="s">
        <v>96</v>
      </c>
      <c r="L181" s="4">
        <f t="shared" si="12"/>
        <v>-0.6769999999999996</v>
      </c>
    </row>
    <row r="182" spans="1:12" x14ac:dyDescent="0.45">
      <c r="A182">
        <v>181</v>
      </c>
      <c r="B182">
        <v>164</v>
      </c>
      <c r="C182" s="2">
        <v>45265</v>
      </c>
      <c r="D182" s="1" t="s">
        <v>127</v>
      </c>
      <c r="E182">
        <v>1</v>
      </c>
      <c r="F182">
        <v>1.07</v>
      </c>
      <c r="G182">
        <f t="shared" si="14"/>
        <v>1619991.0160600001</v>
      </c>
      <c r="H182">
        <v>24</v>
      </c>
      <c r="I182">
        <f t="shared" si="15"/>
        <v>1620015.0160600001</v>
      </c>
      <c r="J182" t="s">
        <v>67</v>
      </c>
      <c r="K182" t="s">
        <v>71</v>
      </c>
      <c r="L182" s="4">
        <f t="shared" si="12"/>
        <v>-0.67599999999999971</v>
      </c>
    </row>
    <row r="183" spans="1:12" x14ac:dyDescent="0.45">
      <c r="A183">
        <v>182</v>
      </c>
      <c r="B183">
        <v>165</v>
      </c>
      <c r="C183" s="2">
        <v>45265</v>
      </c>
      <c r="D183" s="1" t="s">
        <v>127</v>
      </c>
      <c r="E183">
        <v>1</v>
      </c>
      <c r="F183">
        <v>1.07</v>
      </c>
      <c r="G183">
        <f t="shared" si="14"/>
        <v>1620015.0160600001</v>
      </c>
      <c r="H183">
        <v>36</v>
      </c>
      <c r="I183">
        <f t="shared" si="15"/>
        <v>1620051.0160600001</v>
      </c>
      <c r="J183" t="s">
        <v>67</v>
      </c>
      <c r="K183" t="s">
        <v>71</v>
      </c>
      <c r="L183" s="4">
        <f t="shared" ref="L183:L220" si="16">ROUND((I183/$G$31-1)*100, 3)+$L$29</f>
        <v>-0.67300000000000004</v>
      </c>
    </row>
    <row r="184" spans="1:12" x14ac:dyDescent="0.45">
      <c r="A184">
        <v>183</v>
      </c>
      <c r="B184">
        <v>166</v>
      </c>
      <c r="C184" s="2">
        <v>45265</v>
      </c>
      <c r="D184" s="1" t="s">
        <v>127</v>
      </c>
      <c r="E184">
        <v>1</v>
      </c>
      <c r="F184">
        <v>1.07</v>
      </c>
      <c r="G184">
        <f t="shared" si="14"/>
        <v>1620051.0160600001</v>
      </c>
      <c r="H184">
        <v>38</v>
      </c>
      <c r="I184">
        <f t="shared" si="15"/>
        <v>1620089.0160600001</v>
      </c>
      <c r="J184" t="s">
        <v>67</v>
      </c>
      <c r="K184" t="s">
        <v>71</v>
      </c>
      <c r="L184" s="4">
        <f t="shared" si="16"/>
        <v>-0.67099999999999982</v>
      </c>
    </row>
    <row r="185" spans="1:12" x14ac:dyDescent="0.45">
      <c r="A185">
        <v>184</v>
      </c>
      <c r="C185" s="2">
        <v>45266</v>
      </c>
      <c r="D185" s="1" t="s">
        <v>128</v>
      </c>
      <c r="L185" s="4"/>
    </row>
    <row r="186" spans="1:12" x14ac:dyDescent="0.45">
      <c r="A186">
        <v>185</v>
      </c>
      <c r="B186">
        <v>167</v>
      </c>
      <c r="C186" s="2">
        <v>45267</v>
      </c>
      <c r="D186" s="1" t="s">
        <v>129</v>
      </c>
      <c r="E186">
        <v>1</v>
      </c>
      <c r="F186">
        <v>1.1299999999999999</v>
      </c>
      <c r="G186">
        <f>I184</f>
        <v>1620089.0160600001</v>
      </c>
      <c r="H186">
        <v>76</v>
      </c>
      <c r="I186">
        <f>G186+H186</f>
        <v>1620165.0160600001</v>
      </c>
      <c r="J186" t="s">
        <v>67</v>
      </c>
      <c r="K186" t="s">
        <v>68</v>
      </c>
      <c r="L186" s="4">
        <f t="shared" si="16"/>
        <v>-0.66699999999999982</v>
      </c>
    </row>
    <row r="187" spans="1:12" x14ac:dyDescent="0.45">
      <c r="A187">
        <v>186</v>
      </c>
      <c r="B187">
        <v>168</v>
      </c>
      <c r="C187" s="2">
        <v>45267</v>
      </c>
      <c r="D187" s="1" t="s">
        <v>129</v>
      </c>
      <c r="E187">
        <v>1</v>
      </c>
      <c r="F187">
        <v>1.355</v>
      </c>
      <c r="G187">
        <f>I186</f>
        <v>1620165.0160600001</v>
      </c>
      <c r="H187">
        <v>235</v>
      </c>
      <c r="I187">
        <f t="shared" si="15"/>
        <v>1620400.0160600001</v>
      </c>
      <c r="J187" t="s">
        <v>67</v>
      </c>
      <c r="K187" t="s">
        <v>68</v>
      </c>
      <c r="L187" s="4">
        <f t="shared" si="16"/>
        <v>-0.65300000000000002</v>
      </c>
    </row>
    <row r="188" spans="1:12" x14ac:dyDescent="0.45">
      <c r="A188">
        <v>187</v>
      </c>
      <c r="B188">
        <v>169</v>
      </c>
      <c r="C188" s="2">
        <v>45267</v>
      </c>
      <c r="D188" s="1" t="s">
        <v>129</v>
      </c>
      <c r="E188">
        <v>1</v>
      </c>
      <c r="F188">
        <v>1.07</v>
      </c>
      <c r="G188">
        <f>I187</f>
        <v>1620400.0160600001</v>
      </c>
      <c r="H188">
        <v>56</v>
      </c>
      <c r="I188">
        <f t="shared" si="15"/>
        <v>1620456.0160600001</v>
      </c>
      <c r="J188" t="s">
        <v>67</v>
      </c>
      <c r="K188" t="s">
        <v>70</v>
      </c>
      <c r="L188" s="4">
        <f t="shared" si="16"/>
        <v>-0.64900000000000002</v>
      </c>
    </row>
    <row r="189" spans="1:12" x14ac:dyDescent="0.45">
      <c r="A189">
        <v>188</v>
      </c>
      <c r="B189">
        <v>170</v>
      </c>
      <c r="C189" s="2">
        <v>45267</v>
      </c>
      <c r="D189" s="1" t="s">
        <v>129</v>
      </c>
      <c r="E189">
        <v>1</v>
      </c>
      <c r="F189">
        <v>1.0449999999999999</v>
      </c>
      <c r="G189">
        <f t="shared" ref="G189:G190" si="17">I188</f>
        <v>1620456.0160600001</v>
      </c>
      <c r="H189">
        <v>14</v>
      </c>
      <c r="I189">
        <f t="shared" si="15"/>
        <v>1620470.0160600001</v>
      </c>
      <c r="J189" t="s">
        <v>67</v>
      </c>
      <c r="K189" t="s">
        <v>68</v>
      </c>
      <c r="L189" s="4">
        <f t="shared" si="16"/>
        <v>-0.64799999999999969</v>
      </c>
    </row>
    <row r="190" spans="1:12" x14ac:dyDescent="0.45">
      <c r="A190">
        <v>189</v>
      </c>
      <c r="B190">
        <v>171</v>
      </c>
      <c r="C190" s="2">
        <v>45267</v>
      </c>
      <c r="D190" s="1" t="s">
        <v>129</v>
      </c>
      <c r="E190">
        <v>1</v>
      </c>
      <c r="F190">
        <v>1.1299999999999999</v>
      </c>
      <c r="G190">
        <f t="shared" si="17"/>
        <v>1620470.0160600001</v>
      </c>
      <c r="H190">
        <v>125</v>
      </c>
      <c r="I190">
        <f t="shared" si="15"/>
        <v>1620595.0160600001</v>
      </c>
      <c r="J190" t="s">
        <v>67</v>
      </c>
      <c r="K190" t="s">
        <v>73</v>
      </c>
      <c r="L190" s="4">
        <f t="shared" si="16"/>
        <v>-0.64100000000000001</v>
      </c>
    </row>
    <row r="191" spans="1:12" x14ac:dyDescent="0.45">
      <c r="A191">
        <v>190</v>
      </c>
      <c r="B191">
        <v>172</v>
      </c>
      <c r="C191" s="2">
        <v>45267</v>
      </c>
      <c r="D191" s="1" t="s">
        <v>129</v>
      </c>
      <c r="E191">
        <v>1</v>
      </c>
      <c r="F191">
        <v>1.155</v>
      </c>
      <c r="G191">
        <f>I190</f>
        <v>1620595.0160600001</v>
      </c>
      <c r="H191">
        <v>155</v>
      </c>
      <c r="I191">
        <f t="shared" si="15"/>
        <v>1620750.0160600001</v>
      </c>
      <c r="J191" t="s">
        <v>67</v>
      </c>
      <c r="K191" t="s">
        <v>68</v>
      </c>
      <c r="L191" s="4">
        <f t="shared" si="16"/>
        <v>-0.63199999999999967</v>
      </c>
    </row>
    <row r="192" spans="1:12" x14ac:dyDescent="0.45">
      <c r="A192">
        <v>191</v>
      </c>
      <c r="B192">
        <v>173</v>
      </c>
      <c r="C192" s="2">
        <v>45267</v>
      </c>
      <c r="D192" s="1" t="s">
        <v>129</v>
      </c>
      <c r="E192">
        <v>1</v>
      </c>
      <c r="F192">
        <v>1.07</v>
      </c>
      <c r="G192">
        <f t="shared" ref="G192:G206" si="18">I191</f>
        <v>1620750.0160600001</v>
      </c>
      <c r="H192">
        <v>60</v>
      </c>
      <c r="I192">
        <f t="shared" si="15"/>
        <v>1620810.0160600001</v>
      </c>
      <c r="J192" t="s">
        <v>67</v>
      </c>
      <c r="K192" t="s">
        <v>71</v>
      </c>
      <c r="L192" s="4">
        <f t="shared" si="16"/>
        <v>-0.62799999999999967</v>
      </c>
    </row>
    <row r="193" spans="1:12" x14ac:dyDescent="0.45">
      <c r="A193">
        <v>192</v>
      </c>
      <c r="B193">
        <v>174</v>
      </c>
      <c r="C193" s="2">
        <v>45267</v>
      </c>
      <c r="D193" s="1" t="s">
        <v>129</v>
      </c>
      <c r="E193">
        <v>1</v>
      </c>
      <c r="F193">
        <v>1.175</v>
      </c>
      <c r="G193">
        <f t="shared" si="18"/>
        <v>1620810.0160600001</v>
      </c>
      <c r="H193">
        <v>56</v>
      </c>
      <c r="I193">
        <f t="shared" si="15"/>
        <v>1620866.0160600001</v>
      </c>
      <c r="J193" t="s">
        <v>67</v>
      </c>
      <c r="K193" t="s">
        <v>68</v>
      </c>
      <c r="L193" s="4">
        <f t="shared" si="16"/>
        <v>-0.625</v>
      </c>
    </row>
    <row r="194" spans="1:12" x14ac:dyDescent="0.45">
      <c r="A194">
        <v>193</v>
      </c>
      <c r="B194">
        <v>175</v>
      </c>
      <c r="C194" s="2">
        <v>45267</v>
      </c>
      <c r="D194" s="1" t="s">
        <v>129</v>
      </c>
      <c r="E194">
        <v>1</v>
      </c>
      <c r="F194">
        <v>1.1200000000000001</v>
      </c>
      <c r="G194">
        <f t="shared" si="18"/>
        <v>1620866.0160600001</v>
      </c>
      <c r="H194">
        <v>96</v>
      </c>
      <c r="I194">
        <f t="shared" si="15"/>
        <v>1620962.0160600001</v>
      </c>
      <c r="J194" t="s">
        <v>67</v>
      </c>
      <c r="K194" t="s">
        <v>70</v>
      </c>
      <c r="L194" s="4">
        <f t="shared" si="16"/>
        <v>-0.61899999999999977</v>
      </c>
    </row>
    <row r="195" spans="1:12" x14ac:dyDescent="0.45">
      <c r="A195">
        <v>194</v>
      </c>
      <c r="B195">
        <v>176</v>
      </c>
      <c r="C195" s="2">
        <v>45267</v>
      </c>
      <c r="D195" s="1" t="s">
        <v>129</v>
      </c>
      <c r="E195">
        <v>1</v>
      </c>
      <c r="F195">
        <v>1.1040000000000001</v>
      </c>
      <c r="G195">
        <f t="shared" si="18"/>
        <v>1620962.0160600001</v>
      </c>
      <c r="H195">
        <v>150</v>
      </c>
      <c r="I195">
        <f t="shared" si="15"/>
        <v>1621112.0160600001</v>
      </c>
      <c r="J195" t="s">
        <v>67</v>
      </c>
      <c r="K195" t="s">
        <v>68</v>
      </c>
      <c r="L195" s="4">
        <f t="shared" si="16"/>
        <v>-0.60999999999999988</v>
      </c>
    </row>
    <row r="196" spans="1:12" x14ac:dyDescent="0.45">
      <c r="A196">
        <v>195</v>
      </c>
      <c r="C196" s="2">
        <v>45268</v>
      </c>
      <c r="D196" s="1" t="s">
        <v>130</v>
      </c>
      <c r="L196" s="4"/>
    </row>
    <row r="197" spans="1:12" x14ac:dyDescent="0.45">
      <c r="A197">
        <v>196</v>
      </c>
      <c r="C197" s="2">
        <v>45269</v>
      </c>
      <c r="D197" s="1" t="s">
        <v>131</v>
      </c>
      <c r="L197" s="4"/>
    </row>
    <row r="198" spans="1:12" x14ac:dyDescent="0.45">
      <c r="A198">
        <v>197</v>
      </c>
      <c r="C198" s="2">
        <v>45270</v>
      </c>
      <c r="D198" s="1" t="s">
        <v>132</v>
      </c>
      <c r="L198" s="4"/>
    </row>
    <row r="199" spans="1:12" x14ac:dyDescent="0.45">
      <c r="A199">
        <v>198</v>
      </c>
      <c r="B199">
        <v>177</v>
      </c>
      <c r="C199" s="2">
        <v>45271</v>
      </c>
      <c r="D199" s="1" t="s">
        <v>133</v>
      </c>
      <c r="E199">
        <v>1</v>
      </c>
      <c r="F199">
        <v>1.1200000000000001</v>
      </c>
      <c r="G199">
        <f>I195</f>
        <v>1621112.0160600001</v>
      </c>
      <c r="H199">
        <v>190</v>
      </c>
      <c r="I199">
        <f t="shared" si="15"/>
        <v>1621302.0160600001</v>
      </c>
      <c r="J199" t="s">
        <v>67</v>
      </c>
      <c r="K199" t="s">
        <v>68</v>
      </c>
      <c r="L199" s="4">
        <f t="shared" si="16"/>
        <v>-0.59899999999999975</v>
      </c>
    </row>
    <row r="200" spans="1:12" x14ac:dyDescent="0.45">
      <c r="A200">
        <v>199</v>
      </c>
      <c r="B200">
        <v>178</v>
      </c>
      <c r="C200" s="2">
        <v>45271</v>
      </c>
      <c r="D200" s="1" t="s">
        <v>133</v>
      </c>
      <c r="E200">
        <v>1</v>
      </c>
      <c r="F200">
        <v>1.345</v>
      </c>
      <c r="G200">
        <f t="shared" si="18"/>
        <v>1621302.0160600001</v>
      </c>
      <c r="H200">
        <v>345</v>
      </c>
      <c r="I200">
        <f t="shared" si="15"/>
        <v>1621647.0160600001</v>
      </c>
      <c r="J200" t="s">
        <v>67</v>
      </c>
      <c r="K200" t="s">
        <v>135</v>
      </c>
      <c r="L200" s="4">
        <f t="shared" si="16"/>
        <v>-0.57799999999999985</v>
      </c>
    </row>
    <row r="201" spans="1:12" x14ac:dyDescent="0.45">
      <c r="A201">
        <v>200</v>
      </c>
      <c r="B201">
        <v>179</v>
      </c>
      <c r="C201" s="2">
        <v>45271</v>
      </c>
      <c r="D201" s="1" t="s">
        <v>133</v>
      </c>
      <c r="E201">
        <v>1</v>
      </c>
      <c r="F201">
        <v>1.1399999999999999</v>
      </c>
      <c r="G201">
        <f t="shared" si="18"/>
        <v>1621647.0160600001</v>
      </c>
      <c r="H201">
        <v>50</v>
      </c>
      <c r="I201">
        <f t="shared" si="15"/>
        <v>1621697.0160600001</v>
      </c>
      <c r="J201" t="s">
        <v>67</v>
      </c>
      <c r="K201" t="s">
        <v>134</v>
      </c>
      <c r="L201" s="4">
        <f t="shared" si="16"/>
        <v>-0.57499999999999973</v>
      </c>
    </row>
    <row r="202" spans="1:12" x14ac:dyDescent="0.45">
      <c r="A202">
        <v>201</v>
      </c>
      <c r="B202">
        <v>180</v>
      </c>
      <c r="C202" s="2">
        <v>45271</v>
      </c>
      <c r="D202" s="1" t="s">
        <v>133</v>
      </c>
      <c r="E202">
        <v>1</v>
      </c>
      <c r="F202">
        <v>1.125</v>
      </c>
      <c r="G202">
        <f t="shared" si="18"/>
        <v>1621697.0160600001</v>
      </c>
      <c r="H202">
        <v>125</v>
      </c>
      <c r="I202">
        <f t="shared" si="15"/>
        <v>1621822.0160600001</v>
      </c>
      <c r="J202" t="s">
        <v>67</v>
      </c>
      <c r="K202" t="s">
        <v>68</v>
      </c>
      <c r="L202" s="4">
        <f t="shared" si="16"/>
        <v>-0.56799999999999962</v>
      </c>
    </row>
    <row r="203" spans="1:12" x14ac:dyDescent="0.45">
      <c r="A203">
        <v>202</v>
      </c>
      <c r="B203">
        <v>181</v>
      </c>
      <c r="C203" s="2">
        <v>45271</v>
      </c>
      <c r="D203" s="1" t="s">
        <v>133</v>
      </c>
      <c r="E203">
        <v>1</v>
      </c>
      <c r="F203">
        <v>1.155</v>
      </c>
      <c r="G203">
        <f t="shared" si="18"/>
        <v>1621822.0160600001</v>
      </c>
      <c r="H203">
        <v>50</v>
      </c>
      <c r="I203">
        <f t="shared" si="15"/>
        <v>1621872.0160600001</v>
      </c>
      <c r="J203" t="s">
        <v>67</v>
      </c>
      <c r="K203" t="s">
        <v>68</v>
      </c>
      <c r="L203" s="4">
        <f t="shared" si="16"/>
        <v>-0.56499999999999995</v>
      </c>
    </row>
    <row r="204" spans="1:12" x14ac:dyDescent="0.45">
      <c r="A204">
        <v>203</v>
      </c>
      <c r="B204">
        <v>182</v>
      </c>
      <c r="C204" s="2">
        <v>45271</v>
      </c>
      <c r="D204" s="1" t="s">
        <v>133</v>
      </c>
      <c r="E204">
        <v>0</v>
      </c>
      <c r="F204">
        <v>1.2749999999999999</v>
      </c>
      <c r="G204">
        <f t="shared" si="18"/>
        <v>1621872.0160600001</v>
      </c>
      <c r="H204">
        <v>-5000</v>
      </c>
      <c r="I204">
        <f t="shared" si="15"/>
        <v>1616872.0160600001</v>
      </c>
      <c r="J204" t="s">
        <v>67</v>
      </c>
      <c r="K204" t="s">
        <v>68</v>
      </c>
      <c r="L204" s="4">
        <f t="shared" si="16"/>
        <v>-0.86299999999999999</v>
      </c>
    </row>
    <row r="205" spans="1:12" x14ac:dyDescent="0.45">
      <c r="A205">
        <v>204</v>
      </c>
      <c r="B205">
        <v>183</v>
      </c>
      <c r="C205" s="2">
        <v>45271</v>
      </c>
      <c r="D205" s="1" t="s">
        <v>133</v>
      </c>
      <c r="E205">
        <v>0</v>
      </c>
      <c r="F205">
        <v>1.08</v>
      </c>
      <c r="G205">
        <f t="shared" si="18"/>
        <v>1616872.0160600001</v>
      </c>
      <c r="H205">
        <v>-18373</v>
      </c>
      <c r="I205">
        <f t="shared" si="15"/>
        <v>1598499.0160600001</v>
      </c>
      <c r="J205" t="s">
        <v>67</v>
      </c>
      <c r="K205" t="s">
        <v>68</v>
      </c>
      <c r="L205" s="4">
        <f t="shared" si="16"/>
        <v>-1.96</v>
      </c>
    </row>
    <row r="206" spans="1:12" x14ac:dyDescent="0.45">
      <c r="A206">
        <v>205</v>
      </c>
      <c r="B206">
        <v>184</v>
      </c>
      <c r="C206" s="2">
        <v>45271</v>
      </c>
      <c r="D206" s="1" t="s">
        <v>133</v>
      </c>
      <c r="E206">
        <v>1</v>
      </c>
      <c r="F206">
        <v>1.7649999999999999</v>
      </c>
      <c r="G206">
        <f t="shared" si="18"/>
        <v>1598499.0160600001</v>
      </c>
      <c r="H206">
        <v>30600</v>
      </c>
      <c r="I206">
        <f t="shared" si="15"/>
        <v>1629099.0160600001</v>
      </c>
      <c r="J206" t="s">
        <v>0</v>
      </c>
      <c r="K206" t="s">
        <v>96</v>
      </c>
      <c r="L206" s="4">
        <f t="shared" si="16"/>
        <v>-0.13300000000000001</v>
      </c>
    </row>
    <row r="207" spans="1:12" x14ac:dyDescent="0.45">
      <c r="A207">
        <v>206</v>
      </c>
      <c r="C207" s="2">
        <v>45272</v>
      </c>
      <c r="D207" s="1" t="s">
        <v>136</v>
      </c>
      <c r="L207" s="4"/>
    </row>
    <row r="208" spans="1:12" x14ac:dyDescent="0.45">
      <c r="A208">
        <v>207</v>
      </c>
      <c r="B208">
        <v>185</v>
      </c>
      <c r="C208" s="2">
        <v>45273</v>
      </c>
      <c r="D208" s="1" t="s">
        <v>137</v>
      </c>
      <c r="E208">
        <v>1</v>
      </c>
      <c r="F208">
        <v>1.08</v>
      </c>
      <c r="G208">
        <f>I206</f>
        <v>1629099.0160600001</v>
      </c>
      <c r="H208">
        <v>448</v>
      </c>
      <c r="I208">
        <f t="shared" si="15"/>
        <v>1629547.0160600001</v>
      </c>
      <c r="J208" t="s">
        <v>0</v>
      </c>
      <c r="K208" t="s">
        <v>138</v>
      </c>
      <c r="L208" s="4">
        <f t="shared" si="16"/>
        <v>-0.10599999999999987</v>
      </c>
    </row>
    <row r="209" spans="1:12" x14ac:dyDescent="0.45">
      <c r="A209">
        <v>208</v>
      </c>
      <c r="B209">
        <v>186</v>
      </c>
      <c r="C209" s="2">
        <v>45273</v>
      </c>
      <c r="D209" s="1" t="s">
        <v>137</v>
      </c>
      <c r="E209">
        <v>1</v>
      </c>
      <c r="F209">
        <v>1.175</v>
      </c>
      <c r="G209">
        <f>I208</f>
        <v>1629547.0160600001</v>
      </c>
      <c r="H209">
        <v>480</v>
      </c>
      <c r="I209">
        <f t="shared" si="15"/>
        <v>1630027.0160600001</v>
      </c>
      <c r="J209" t="s">
        <v>67</v>
      </c>
      <c r="K209" t="s">
        <v>68</v>
      </c>
      <c r="L209" s="4">
        <f t="shared" si="16"/>
        <v>-7.7999999999999847E-2</v>
      </c>
    </row>
    <row r="210" spans="1:12" x14ac:dyDescent="0.45">
      <c r="A210">
        <v>209</v>
      </c>
      <c r="B210">
        <v>187</v>
      </c>
      <c r="C210" s="2">
        <v>45273</v>
      </c>
      <c r="D210" s="1" t="s">
        <v>137</v>
      </c>
      <c r="E210">
        <v>1</v>
      </c>
      <c r="F210">
        <v>1.1100000000000001</v>
      </c>
      <c r="G210">
        <f>I209</f>
        <v>1630027.0160600001</v>
      </c>
      <c r="H210">
        <v>220</v>
      </c>
      <c r="I210">
        <f t="shared" si="15"/>
        <v>1630247.0160600001</v>
      </c>
      <c r="J210" t="s">
        <v>67</v>
      </c>
      <c r="K210" t="s">
        <v>140</v>
      </c>
      <c r="L210" s="4">
        <f t="shared" si="16"/>
        <v>-6.3999999999999613E-2</v>
      </c>
    </row>
    <row r="211" spans="1:12" x14ac:dyDescent="0.45">
      <c r="A211">
        <v>210</v>
      </c>
      <c r="B211">
        <v>188</v>
      </c>
      <c r="C211" s="2">
        <v>45273</v>
      </c>
      <c r="D211" s="1" t="s">
        <v>137</v>
      </c>
      <c r="E211">
        <v>0</v>
      </c>
      <c r="F211">
        <v>1.1599999999999999</v>
      </c>
      <c r="G211">
        <f t="shared" ref="G211:G217" si="19">I210</f>
        <v>1630247.0160600001</v>
      </c>
      <c r="H211">
        <v>-4500</v>
      </c>
      <c r="I211">
        <f t="shared" si="15"/>
        <v>1625747.0160600001</v>
      </c>
      <c r="J211" t="s">
        <v>67</v>
      </c>
      <c r="K211" t="s">
        <v>68</v>
      </c>
      <c r="L211" s="4">
        <f t="shared" si="16"/>
        <v>-0.33299999999999974</v>
      </c>
    </row>
    <row r="212" spans="1:12" x14ac:dyDescent="0.45">
      <c r="A212">
        <v>211</v>
      </c>
      <c r="B212">
        <v>189</v>
      </c>
      <c r="C212" s="2">
        <v>45273</v>
      </c>
      <c r="D212" s="1" t="s">
        <v>137</v>
      </c>
      <c r="E212">
        <v>0</v>
      </c>
      <c r="F212">
        <v>1.1439999999999999</v>
      </c>
      <c r="G212">
        <f t="shared" si="19"/>
        <v>1625747.0160600001</v>
      </c>
      <c r="H212">
        <v>-22200</v>
      </c>
      <c r="I212">
        <f t="shared" si="15"/>
        <v>1603547.0160600001</v>
      </c>
      <c r="J212" t="s">
        <v>0</v>
      </c>
      <c r="K212" t="s">
        <v>107</v>
      </c>
      <c r="L212" s="4">
        <f t="shared" si="16"/>
        <v>-1.6589999999999998</v>
      </c>
    </row>
    <row r="213" spans="1:12" x14ac:dyDescent="0.45">
      <c r="A213">
        <v>212</v>
      </c>
      <c r="B213">
        <v>190</v>
      </c>
      <c r="C213" s="2">
        <v>45273</v>
      </c>
      <c r="D213" s="1" t="s">
        <v>137</v>
      </c>
      <c r="E213">
        <v>0</v>
      </c>
      <c r="F213">
        <v>1.45</v>
      </c>
      <c r="G213">
        <f t="shared" si="19"/>
        <v>1603547.0160600001</v>
      </c>
      <c r="H213">
        <v>-9000</v>
      </c>
      <c r="I213">
        <f t="shared" si="15"/>
        <v>1594547.0160600001</v>
      </c>
      <c r="J213" t="s">
        <v>0</v>
      </c>
      <c r="K213" t="s">
        <v>107</v>
      </c>
      <c r="L213" s="4">
        <f t="shared" si="16"/>
        <v>-2.1959999999999997</v>
      </c>
    </row>
    <row r="214" spans="1:12" x14ac:dyDescent="0.45">
      <c r="A214">
        <v>213</v>
      </c>
      <c r="B214">
        <v>191</v>
      </c>
      <c r="C214" s="2">
        <v>45273</v>
      </c>
      <c r="D214" s="1" t="s">
        <v>137</v>
      </c>
      <c r="E214">
        <v>1</v>
      </c>
      <c r="F214">
        <v>1.115</v>
      </c>
      <c r="G214">
        <f t="shared" si="19"/>
        <v>1594547.0160600001</v>
      </c>
      <c r="H214">
        <v>10350</v>
      </c>
      <c r="I214">
        <f t="shared" si="15"/>
        <v>1604897.0160600001</v>
      </c>
      <c r="J214" t="s">
        <v>0</v>
      </c>
      <c r="K214" t="s">
        <v>138</v>
      </c>
      <c r="L214" s="4">
        <f t="shared" si="16"/>
        <v>-1.5779999999999994</v>
      </c>
    </row>
    <row r="215" spans="1:12" x14ac:dyDescent="0.45">
      <c r="A215">
        <v>214</v>
      </c>
      <c r="B215">
        <v>192</v>
      </c>
      <c r="C215" s="2">
        <v>45273</v>
      </c>
      <c r="D215" s="1" t="s">
        <v>137</v>
      </c>
      <c r="E215">
        <v>1</v>
      </c>
      <c r="F215">
        <v>1.33</v>
      </c>
      <c r="G215">
        <f t="shared" si="19"/>
        <v>1604897.0160600001</v>
      </c>
      <c r="H215">
        <v>33000</v>
      </c>
      <c r="I215">
        <f t="shared" si="15"/>
        <v>1637897.0160600001</v>
      </c>
      <c r="J215" t="s">
        <v>92</v>
      </c>
      <c r="K215" t="s">
        <v>93</v>
      </c>
      <c r="L215" s="4">
        <f t="shared" si="16"/>
        <v>0.39200000000000035</v>
      </c>
    </row>
    <row r="216" spans="1:12" x14ac:dyDescent="0.45">
      <c r="A216">
        <v>215</v>
      </c>
      <c r="B216">
        <v>193</v>
      </c>
      <c r="C216" s="2">
        <v>45273</v>
      </c>
      <c r="D216" s="1" t="s">
        <v>137</v>
      </c>
      <c r="E216">
        <v>1</v>
      </c>
      <c r="F216">
        <v>1.105</v>
      </c>
      <c r="G216">
        <f t="shared" si="19"/>
        <v>1637897.0160600001</v>
      </c>
      <c r="H216">
        <v>680</v>
      </c>
      <c r="I216">
        <f t="shared" si="15"/>
        <v>1638577.0160600001</v>
      </c>
      <c r="J216" t="s">
        <v>67</v>
      </c>
      <c r="K216" t="s">
        <v>139</v>
      </c>
      <c r="L216" s="4">
        <f t="shared" si="16"/>
        <v>0.43300000000000027</v>
      </c>
    </row>
    <row r="217" spans="1:12" x14ac:dyDescent="0.45">
      <c r="A217">
        <v>216</v>
      </c>
      <c r="B217">
        <v>194</v>
      </c>
      <c r="C217" s="2">
        <v>45274</v>
      </c>
      <c r="D217" s="1" t="s">
        <v>141</v>
      </c>
      <c r="E217">
        <v>1</v>
      </c>
      <c r="F217">
        <v>1.1200000000000001</v>
      </c>
      <c r="G217">
        <f t="shared" si="19"/>
        <v>1638577.0160600001</v>
      </c>
      <c r="H217">
        <v>840</v>
      </c>
      <c r="I217">
        <f t="shared" si="15"/>
        <v>1639417.0160600001</v>
      </c>
      <c r="J217" t="s">
        <v>92</v>
      </c>
      <c r="K217" t="s">
        <v>93</v>
      </c>
      <c r="L217" s="4">
        <f t="shared" si="16"/>
        <v>0.4830000000000001</v>
      </c>
    </row>
    <row r="218" spans="1:12" x14ac:dyDescent="0.45">
      <c r="A218">
        <v>217</v>
      </c>
      <c r="C218" s="2">
        <v>45275</v>
      </c>
      <c r="D218" s="1" t="s">
        <v>142</v>
      </c>
      <c r="L218" s="4"/>
    </row>
    <row r="219" spans="1:12" x14ac:dyDescent="0.45">
      <c r="A219">
        <v>218</v>
      </c>
      <c r="C219" s="2">
        <v>45276</v>
      </c>
      <c r="D219" s="1" t="s">
        <v>143</v>
      </c>
      <c r="L219" s="4"/>
    </row>
    <row r="220" spans="1:12" x14ac:dyDescent="0.45">
      <c r="A220">
        <v>219</v>
      </c>
      <c r="B220">
        <v>195</v>
      </c>
      <c r="C220" s="2">
        <v>45277</v>
      </c>
      <c r="D220" s="1" t="s">
        <v>144</v>
      </c>
      <c r="E220">
        <v>1</v>
      </c>
      <c r="F220">
        <v>1.1200000000000001</v>
      </c>
      <c r="G220">
        <f>I217</f>
        <v>1639417.0160600001</v>
      </c>
      <c r="H220">
        <v>1050</v>
      </c>
      <c r="I220">
        <f t="shared" si="15"/>
        <v>1640467.0160600001</v>
      </c>
      <c r="J220" t="s">
        <v>92</v>
      </c>
      <c r="K220" t="s">
        <v>93</v>
      </c>
      <c r="L220" s="4">
        <f t="shared" si="16"/>
        <v>0.54600000000000026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F5" sqref="B5:F5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B2+B2*INDEX(bets!$L:$L,COUNTA(bets!$L:$L))/100</f>
        <v>462440</v>
      </c>
      <c r="C3" s="3" cm="1">
        <f t="array" ref="C3">C2+C2*INDEX(bets!$L:$L,COUNTA(bets!$L:$L))/100</f>
        <v>54753.06</v>
      </c>
      <c r="D3" s="3" cm="1">
        <f t="array" ref="D3">D2+D2*INDEX(bets!$L:$L,COUNTA(bets!$L:$L))/100</f>
        <v>81628.56</v>
      </c>
      <c r="E3" s="3" cm="1">
        <f t="array" ref="E3">E2+E2*INDEX(bets!$L:$L,COUNTA(bets!$L:$L))/100</f>
        <v>32896.82</v>
      </c>
      <c r="F3" s="3" cm="1">
        <f t="array" ref="F3">F2+F2*INDEX(bets!$L:$L,COUNTA(bets!$L:$L))/100</f>
        <v>25793.64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B4+B4*INDEX(bets!$L:$L,MAX((bets!$L:$L&lt;&gt;"")*ROW(bets!$L:$L)))/100</f>
        <v>1482397.7691518001</v>
      </c>
      <c r="C5" s="3" cm="1">
        <f t="array" ref="C5">C4+C4*INDEX(bets!$L:$L,MAX((bets!$L:$L&lt;&gt;"")*ROW(bets!$L:$L)))/100</f>
        <v>56469.601009070699</v>
      </c>
      <c r="D5" s="3" cm="1">
        <f t="array" ref="D5">D4+D4*INDEX(bets!$L:$L,MAX((bets!$L:$L&lt;&gt;"")*ROW(bets!$L:$L)))/100</f>
        <v>84187.66392499319</v>
      </c>
      <c r="E5" s="3" cm="1">
        <f t="array" ref="E5">E4+E4*INDEX(bets!$L:$L,MAX((bets!$L:$L&lt;&gt;"")*ROW(bets!$L:$L)))/100</f>
        <v>33928.154880607901</v>
      </c>
      <c r="F5" s="3" cm="1">
        <f t="array" ref="F5">F4+F4*INDEX(bets!$L:$L,MAX((bets!$L:$L&lt;&gt;"")*ROW(bets!$L:$L)))/100</f>
        <v>26602.285961215799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2023-12-18T15:18:21Z</dcterms:modified>
</cp:coreProperties>
</file>