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BB8DA55E-222F-4FF6-8054-E822980350E5}" xr6:coauthVersionLast="47" xr6:coauthVersionMax="47" xr10:uidLastSave="{00000000-0000-0000-0000-000000000000}"/>
  <bookViews>
    <workbookView xWindow="-28920" yWindow="2985" windowWidth="29040" windowHeight="1584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3" i="2" l="1"/>
  <c r="L173" i="2" s="1"/>
  <c r="G173" i="2"/>
  <c r="I172" i="2"/>
  <c r="L172" i="2" s="1"/>
  <c r="G172" i="2"/>
  <c r="L4" i="11"/>
  <c r="K4" i="11"/>
  <c r="J4" i="11"/>
  <c r="I4" i="11"/>
  <c r="I31" i="2"/>
  <c r="G32" i="2" s="1"/>
  <c r="I32" i="2" s="1"/>
  <c r="H4" i="11"/>
  <c r="G2" i="11"/>
  <c r="G3" i="11"/>
  <c r="G4" i="11"/>
  <c r="B4" i="11"/>
  <c r="E2" i="11"/>
  <c r="E2" i="10"/>
  <c r="I2" i="2"/>
  <c r="L2" i="2" s="1"/>
  <c r="G174" i="2" l="1"/>
  <c r="I174" i="2" s="1"/>
  <c r="G33" i="2"/>
  <c r="I33" i="2" s="1"/>
  <c r="G3" i="2"/>
  <c r="I3" i="2" s="1"/>
  <c r="G4" i="2" s="1"/>
  <c r="I4" i="2" s="1"/>
  <c r="G175" i="2" l="1"/>
  <c r="I175" i="2" s="1"/>
  <c r="L174" i="2"/>
  <c r="G34" i="2"/>
  <c r="I34" i="2" s="1"/>
  <c r="L3" i="2"/>
  <c r="L4" i="2"/>
  <c r="G5" i="2"/>
  <c r="I5" i="2" s="1"/>
  <c r="G6" i="2" s="1"/>
  <c r="I6" i="2" s="1"/>
  <c r="G7" i="2" s="1"/>
  <c r="I7" i="2" s="1"/>
  <c r="G176" i="2" l="1"/>
  <c r="I176" i="2" s="1"/>
  <c r="L176" i="2" s="1"/>
  <c r="L175" i="2"/>
  <c r="G35" i="2"/>
  <c r="I35" i="2" s="1"/>
  <c r="L5" i="2"/>
  <c r="L6" i="2"/>
  <c r="G8" i="2"/>
  <c r="I8" i="2" s="1"/>
  <c r="G36" i="2" l="1"/>
  <c r="I36" i="2" s="1"/>
  <c r="G9" i="2"/>
  <c r="L7" i="2"/>
  <c r="G37" i="2" l="1"/>
  <c r="I37" i="2" s="1"/>
  <c r="I9" i="2"/>
  <c r="G10" i="2" s="1"/>
  <c r="I10" i="2" s="1"/>
  <c r="L8" i="2"/>
  <c r="G38" i="2" l="1"/>
  <c r="I38" i="2" s="1"/>
  <c r="G11" i="2"/>
  <c r="I11" i="2" s="1"/>
  <c r="L10" i="2"/>
  <c r="L9" i="2"/>
  <c r="G39" i="2" l="1"/>
  <c r="I39" i="2" s="1"/>
  <c r="G12" i="2"/>
  <c r="I12" i="2" s="1"/>
  <c r="L11" i="2"/>
  <c r="G40" i="2" l="1"/>
  <c r="I40" i="2" s="1"/>
  <c r="L12" i="2"/>
  <c r="G13" i="2"/>
  <c r="I13" i="2" s="1"/>
  <c r="G14" i="2" s="1"/>
  <c r="I14" i="2" s="1"/>
  <c r="G41" i="2" l="1"/>
  <c r="I41" i="2" s="1"/>
  <c r="G45" i="2" s="1"/>
  <c r="I45" i="2" s="1"/>
  <c r="L13" i="2"/>
  <c r="G46" i="2" l="1"/>
  <c r="I46" i="2" s="1"/>
  <c r="L14" i="2"/>
  <c r="G15" i="2"/>
  <c r="I15" i="2" s="1"/>
  <c r="G16" i="2" s="1"/>
  <c r="I16" i="2" s="1"/>
  <c r="G47" i="2" l="1"/>
  <c r="I47" i="2" s="1"/>
  <c r="L15" i="2"/>
  <c r="L16" i="2"/>
  <c r="G17" i="2"/>
  <c r="I17" i="2" s="1"/>
  <c r="G48" i="2" l="1"/>
  <c r="I48" i="2" s="1"/>
  <c r="L17" i="2"/>
  <c r="G18" i="2"/>
  <c r="I18" i="2" s="1"/>
  <c r="G49" i="2" l="1"/>
  <c r="I49" i="2" s="1"/>
  <c r="G19" i="2"/>
  <c r="I19" i="2" s="1"/>
  <c r="L18" i="2"/>
  <c r="G50" i="2" l="1"/>
  <c r="I50" i="2" s="1"/>
  <c r="L19" i="2"/>
  <c r="G20" i="2"/>
  <c r="I20" i="2" s="1"/>
  <c r="G51" i="2" l="1"/>
  <c r="I51" i="2" s="1"/>
  <c r="G21" i="2"/>
  <c r="I21" i="2" s="1"/>
  <c r="L20" i="2"/>
  <c r="G52" i="2" l="1"/>
  <c r="I52" i="2" s="1"/>
  <c r="L21" i="2"/>
  <c r="G22" i="2"/>
  <c r="I22" i="2" s="1"/>
  <c r="G53" i="2" l="1"/>
  <c r="I53" i="2" s="1"/>
  <c r="L22" i="2"/>
  <c r="G23" i="2"/>
  <c r="I23" i="2" s="1"/>
  <c r="G54" i="2" l="1"/>
  <c r="I54" i="2" s="1"/>
  <c r="G55" i="2" s="1"/>
  <c r="I55" i="2" s="1"/>
  <c r="G56" i="2" s="1"/>
  <c r="I56" i="2" s="1"/>
  <c r="L23" i="2"/>
  <c r="G24" i="2"/>
  <c r="I24" i="2" s="1"/>
  <c r="G57" i="2" l="1"/>
  <c r="I57" i="2" s="1"/>
  <c r="G25" i="2"/>
  <c r="I25" i="2" s="1"/>
  <c r="L24" i="2"/>
  <c r="G58" i="2" l="1"/>
  <c r="I58" i="2" s="1"/>
  <c r="L25" i="2"/>
  <c r="G26" i="2"/>
  <c r="I26" i="2" s="1"/>
  <c r="G59" i="2" l="1"/>
  <c r="I59" i="2" s="1"/>
  <c r="L26" i="2"/>
  <c r="G27" i="2"/>
  <c r="I27" i="2" s="1"/>
  <c r="G60" i="2" l="1"/>
  <c r="I60" i="2" s="1"/>
  <c r="L27" i="2"/>
  <c r="G28" i="2"/>
  <c r="I28" i="2" s="1"/>
  <c r="G61" i="2" l="1"/>
  <c r="I61" i="2" s="1"/>
  <c r="L28" i="2"/>
  <c r="G29" i="2"/>
  <c r="I29" i="2" s="1"/>
  <c r="L29" i="2" s="1"/>
  <c r="L55" i="2" l="1"/>
  <c r="L56" i="2"/>
  <c r="L57" i="2"/>
  <c r="L58" i="2"/>
  <c r="L59" i="2"/>
  <c r="L60" i="2"/>
  <c r="G62" i="2"/>
  <c r="I62" i="2" s="1"/>
  <c r="L61" i="2"/>
  <c r="L45" i="2"/>
  <c r="L46" i="2"/>
  <c r="L47" i="2"/>
  <c r="L48" i="2"/>
  <c r="L49" i="2"/>
  <c r="L50" i="2"/>
  <c r="L51" i="2"/>
  <c r="L52" i="2"/>
  <c r="L53" i="2"/>
  <c r="L54" i="2"/>
  <c r="L31" i="2"/>
  <c r="L32" i="2"/>
  <c r="L33" i="2"/>
  <c r="L34" i="2"/>
  <c r="L35" i="2"/>
  <c r="L36" i="2"/>
  <c r="L37" i="2"/>
  <c r="L38" i="2"/>
  <c r="L39" i="2"/>
  <c r="L40" i="2"/>
  <c r="L41" i="2"/>
  <c r="G63" i="2" l="1"/>
  <c r="I63" i="2" s="1"/>
  <c r="L62" i="2"/>
  <c r="L63" i="2" l="1"/>
  <c r="G64" i="2"/>
  <c r="I64" i="2" s="1"/>
  <c r="L64" i="2" l="1"/>
  <c r="G65" i="2"/>
  <c r="I65" i="2" s="1"/>
  <c r="L65" i="2" l="1"/>
  <c r="G67" i="2"/>
  <c r="I67" i="2" s="1"/>
  <c r="G68" i="2" l="1"/>
  <c r="I68" i="2" s="1"/>
  <c r="L67" i="2"/>
  <c r="L68" i="2" l="1"/>
  <c r="G69" i="2"/>
  <c r="I69" i="2" s="1"/>
  <c r="G70" i="2" l="1"/>
  <c r="I70" i="2" s="1"/>
  <c r="L69" i="2"/>
  <c r="G71" i="2" l="1"/>
  <c r="I71" i="2" s="1"/>
  <c r="G72" i="2" s="1"/>
  <c r="I72" i="2" s="1"/>
  <c r="L72" i="2" s="1"/>
  <c r="L70" i="2"/>
  <c r="L71" i="2" l="1"/>
  <c r="G73" i="2" l="1"/>
  <c r="I73" i="2" s="1"/>
  <c r="L73" i="2" l="1"/>
  <c r="G74" i="2"/>
  <c r="I74" i="2" s="1"/>
  <c r="L74" i="2" l="1"/>
  <c r="G75" i="2"/>
  <c r="I75" i="2" s="1"/>
  <c r="L75" i="2" l="1"/>
  <c r="G76" i="2"/>
  <c r="I76" i="2" s="1"/>
  <c r="L76" i="2" l="1"/>
  <c r="G77" i="2"/>
  <c r="I77" i="2" s="1"/>
  <c r="L77" i="2" l="1"/>
  <c r="G78" i="2"/>
  <c r="I78" i="2" s="1"/>
  <c r="L78" i="2" l="1"/>
  <c r="G79" i="2"/>
  <c r="I79" i="2" s="1"/>
  <c r="L79" i="2" l="1"/>
  <c r="G80" i="2"/>
  <c r="I80" i="2" s="1"/>
  <c r="L80" i="2" l="1"/>
  <c r="G81" i="2"/>
  <c r="I81" i="2" s="1"/>
  <c r="L81" i="2" l="1"/>
  <c r="G82" i="2"/>
  <c r="I82" i="2" s="1"/>
  <c r="L82" i="2" l="1"/>
  <c r="G83" i="2"/>
  <c r="I83" i="2" s="1"/>
  <c r="L83" i="2" l="1"/>
  <c r="G84" i="2"/>
  <c r="I84" i="2" s="1"/>
  <c r="L84" i="2" l="1"/>
  <c r="G85" i="2"/>
  <c r="I85" i="2" s="1"/>
  <c r="L85" i="2" l="1"/>
  <c r="G86" i="2"/>
  <c r="I86" i="2" s="1"/>
  <c r="G87" i="2" s="1"/>
  <c r="I87" i="2" s="1"/>
  <c r="G88" i="2" l="1"/>
  <c r="I88" i="2" s="1"/>
  <c r="L87" i="2"/>
  <c r="L86" i="2"/>
  <c r="G89" i="2" l="1"/>
  <c r="I89" i="2" s="1"/>
  <c r="L88" i="2"/>
  <c r="G90" i="2" l="1"/>
  <c r="I90" i="2" s="1"/>
  <c r="L89" i="2"/>
  <c r="L90" i="2" l="1"/>
  <c r="G91" i="2"/>
  <c r="I91" i="2" s="1"/>
  <c r="G92" i="2" l="1"/>
  <c r="I92" i="2" s="1"/>
  <c r="L91" i="2"/>
  <c r="G93" i="2" l="1"/>
  <c r="I93" i="2" s="1"/>
  <c r="L92" i="2"/>
  <c r="L93" i="2" l="1"/>
  <c r="G94" i="2"/>
  <c r="I94" i="2" s="1"/>
  <c r="G95" i="2" l="1"/>
  <c r="I95" i="2" s="1"/>
  <c r="L94" i="2"/>
  <c r="G96" i="2" l="1"/>
  <c r="I96" i="2" s="1"/>
  <c r="L95" i="2"/>
  <c r="G97" i="2" l="1"/>
  <c r="I97" i="2" s="1"/>
  <c r="L96" i="2"/>
  <c r="G98" i="2" l="1"/>
  <c r="I98" i="2" s="1"/>
  <c r="L97" i="2"/>
  <c r="G99" i="2" l="1"/>
  <c r="I99" i="2" s="1"/>
  <c r="L98" i="2"/>
  <c r="G100" i="2" l="1"/>
  <c r="I100" i="2" s="1"/>
  <c r="L99" i="2"/>
  <c r="G101" i="2" l="1"/>
  <c r="I101" i="2" s="1"/>
  <c r="L100" i="2"/>
  <c r="G102" i="2" l="1"/>
  <c r="I102" i="2" s="1"/>
  <c r="L101" i="2"/>
  <c r="G103" i="2" l="1"/>
  <c r="I103" i="2" s="1"/>
  <c r="L102" i="2"/>
  <c r="L103" i="2" l="1"/>
  <c r="G104" i="2"/>
  <c r="I104" i="2" s="1"/>
  <c r="L104" i="2" l="1"/>
  <c r="G105" i="2"/>
  <c r="I105" i="2" s="1"/>
  <c r="G106" i="2" l="1"/>
  <c r="I106" i="2" s="1"/>
  <c r="L105" i="2"/>
  <c r="G107" i="2" l="1"/>
  <c r="I107" i="2" s="1"/>
  <c r="L106" i="2"/>
  <c r="G108" i="2" l="1"/>
  <c r="I108" i="2" s="1"/>
  <c r="L107" i="2"/>
  <c r="L108" i="2" l="1"/>
  <c r="G109" i="2"/>
  <c r="I109" i="2" s="1"/>
  <c r="G110" i="2" l="1"/>
  <c r="I110" i="2" s="1"/>
  <c r="L109" i="2"/>
  <c r="L110" i="2" l="1"/>
  <c r="G111" i="2"/>
  <c r="I111" i="2" s="1"/>
  <c r="L111" i="2" l="1"/>
  <c r="G112" i="2"/>
  <c r="I112" i="2" s="1"/>
  <c r="L112" i="2" l="1"/>
  <c r="G113" i="2"/>
  <c r="I113" i="2" s="1"/>
  <c r="L113" i="2" l="1"/>
  <c r="G114" i="2"/>
  <c r="I114" i="2" s="1"/>
  <c r="G115" i="2" l="1"/>
  <c r="I115" i="2" s="1"/>
  <c r="L114" i="2"/>
  <c r="G116" i="2" l="1"/>
  <c r="I116" i="2" s="1"/>
  <c r="L115" i="2"/>
  <c r="G117" i="2" l="1"/>
  <c r="I117" i="2" s="1"/>
  <c r="L116" i="2"/>
  <c r="L117" i="2" l="1"/>
  <c r="G118" i="2"/>
  <c r="I118" i="2" s="1"/>
  <c r="G119" i="2" l="1"/>
  <c r="I119" i="2" s="1"/>
  <c r="L118" i="2"/>
  <c r="G120" i="2" l="1"/>
  <c r="I120" i="2" s="1"/>
  <c r="L119" i="2"/>
  <c r="G121" i="2" l="1"/>
  <c r="I121" i="2" s="1"/>
  <c r="L120" i="2"/>
  <c r="G122" i="2" l="1"/>
  <c r="I122" i="2" s="1"/>
  <c r="L121" i="2"/>
  <c r="G123" i="2" l="1"/>
  <c r="I123" i="2" s="1"/>
  <c r="L122" i="2"/>
  <c r="G124" i="2" l="1"/>
  <c r="I124" i="2" s="1"/>
  <c r="L123" i="2"/>
  <c r="G125" i="2" l="1"/>
  <c r="I125" i="2" s="1"/>
  <c r="L124" i="2"/>
  <c r="G126" i="2" l="1"/>
  <c r="I126" i="2" s="1"/>
  <c r="L125" i="2"/>
  <c r="G127" i="2" l="1"/>
  <c r="I127" i="2" s="1"/>
  <c r="L126" i="2"/>
  <c r="G128" i="2" l="1"/>
  <c r="I128" i="2" s="1"/>
  <c r="L127" i="2"/>
  <c r="G129" i="2" l="1"/>
  <c r="I129" i="2" s="1"/>
  <c r="L128" i="2"/>
  <c r="G130" i="2" l="1"/>
  <c r="I130" i="2" s="1"/>
  <c r="L129" i="2"/>
  <c r="L130" i="2" l="1"/>
  <c r="G131" i="2"/>
  <c r="I131" i="2" s="1"/>
  <c r="L131" i="2" l="1"/>
  <c r="G133" i="2"/>
  <c r="I133" i="2" s="1"/>
  <c r="G134" i="2" l="1"/>
  <c r="I134" i="2" s="1"/>
  <c r="L133" i="2"/>
  <c r="L134" i="2" l="1"/>
  <c r="G135" i="2"/>
  <c r="I135" i="2" s="1"/>
  <c r="L135" i="2" l="1"/>
  <c r="G136" i="2"/>
  <c r="I136" i="2" s="1"/>
  <c r="G137" i="2" l="1"/>
  <c r="I137" i="2" s="1"/>
  <c r="L136" i="2"/>
  <c r="G138" i="2" l="1"/>
  <c r="I138" i="2" s="1"/>
  <c r="L137" i="2"/>
  <c r="G139" i="2" l="1"/>
  <c r="I139" i="2" s="1"/>
  <c r="L138" i="2"/>
  <c r="L139" i="2" l="1"/>
  <c r="G140" i="2"/>
  <c r="I140" i="2" s="1"/>
  <c r="L140" i="2" l="1"/>
  <c r="G142" i="2"/>
  <c r="I142" i="2" s="1"/>
  <c r="G143" i="2" l="1"/>
  <c r="I143" i="2" s="1"/>
  <c r="L142" i="2"/>
  <c r="L143" i="2" l="1"/>
  <c r="G144" i="2"/>
  <c r="I144" i="2" s="1"/>
  <c r="G145" i="2" l="1"/>
  <c r="I145" i="2" s="1"/>
  <c r="L144" i="2"/>
  <c r="G146" i="2" l="1"/>
  <c r="I146" i="2" s="1"/>
  <c r="L145" i="2"/>
  <c r="L146" i="2" l="1"/>
  <c r="G147" i="2"/>
  <c r="I147" i="2" s="1"/>
  <c r="L147" i="2" l="1"/>
  <c r="G148" i="2"/>
  <c r="I148" i="2" s="1"/>
  <c r="L148" i="2" l="1"/>
  <c r="G149" i="2"/>
  <c r="I149" i="2" s="1"/>
  <c r="G150" i="2" l="1"/>
  <c r="I150" i="2" s="1"/>
  <c r="L149" i="2"/>
  <c r="L150" i="2" l="1"/>
  <c r="G152" i="2"/>
  <c r="I152" i="2" s="1"/>
  <c r="L152" i="2" l="1"/>
  <c r="G155" i="2"/>
  <c r="I155" i="2" s="1"/>
  <c r="L155" i="2" l="1"/>
  <c r="G156" i="2"/>
  <c r="I156" i="2" s="1"/>
  <c r="G158" i="2" l="1"/>
  <c r="I158" i="2" s="1"/>
  <c r="L156" i="2"/>
  <c r="L158" i="2" l="1"/>
  <c r="G161" i="2"/>
  <c r="I161" i="2" s="1"/>
  <c r="G162" i="2" l="1"/>
  <c r="I162" i="2" s="1"/>
  <c r="L161" i="2"/>
  <c r="G167" i="2" l="1"/>
  <c r="I167" i="2" s="1"/>
  <c r="L162" i="2"/>
  <c r="G168" i="2" l="1"/>
  <c r="I168" i="2" s="1"/>
  <c r="L167" i="2"/>
  <c r="G169" i="2" l="1"/>
  <c r="I169" i="2" s="1"/>
  <c r="L168" i="2"/>
  <c r="G170" i="2" l="1"/>
  <c r="I170" i="2" s="1"/>
  <c r="L169" i="2"/>
  <c r="G171" i="2" l="1"/>
  <c r="I171" i="2" s="1"/>
  <c r="L171" i="2" s="1"/>
  <c r="L170" i="2"/>
  <c r="F5" i="10" s="1" a="1"/>
  <c r="F5" i="10" s="1"/>
  <c r="E5" i="10" a="1"/>
  <c r="E5" i="10" s="1"/>
  <c r="D5" i="10" l="1" a="1"/>
  <c r="D5" i="10" s="1"/>
  <c r="C5" i="10" a="1"/>
  <c r="C5" i="10" s="1"/>
  <c r="B5" i="10" a="1"/>
  <c r="B5" i="10" s="1"/>
  <c r="F3" i="10" a="1"/>
  <c r="F3" i="10" s="1"/>
  <c r="B3" i="10" a="1"/>
  <c r="B3" i="10" s="1"/>
  <c r="D3" i="10" a="1"/>
  <c r="D3" i="10" s="1"/>
  <c r="C3" i="10" a="1"/>
  <c r="C3" i="10" s="1"/>
  <c r="E3" i="10" a="1"/>
  <c r="E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<sst xmlns="http://schemas.openxmlformats.org/spreadsheetml/2006/main" count="520" uniqueCount="128">
  <si>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</si>
  <si>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</si>
  <si>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</si>
  <si>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</si>
  <si>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</si>
  <si>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</si>
  <si>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</si>
  <si>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</si>
  <si>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</si>
  <si>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</si>
  <si>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</si>
  <si>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</si>
  <si>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</si>
  <si>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</si>
  <si>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</si>
  <si>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</si>
  <si>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</si>
  <si>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</si>
  <si>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</si>
  <si>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</si>
  <si>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</si>
  <si>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</si>
  <si>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</si>
  <si>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</si>
  <si>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</si>
  <si>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</si>
  <si>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</si>
  <si>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</si>
  <si>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</si>
  <si>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</si>
  <si>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1U</t>
  </si>
  <si>
    <t>2U</t>
  </si>
  <si>
    <t>3U</t>
  </si>
  <si>
    <t>5U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</si>
  <si>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</si>
  <si>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</si>
  <si>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</si>
  <si>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</si>
  <si>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</si>
  <si>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</si>
  <si>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</si>
  <si>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</si>
  <si>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</si>
  <si>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</si>
  <si>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</si>
  <si>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</si>
  <si>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</si>
  <si>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</si>
  <si>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</si>
  <si>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</si>
  <si>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</si>
  <si>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</si>
  <si>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</si>
  <si>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</si>
  <si>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</si>
  <si>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</si>
  <si>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</si>
  <si>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</si>
  <si>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</si>
  <si>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</si>
  <si>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</si>
  <si>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</si>
  <si>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</si>
  <si>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</si>
  <si>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</si>
  <si>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</si>
  <si>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</si>
  <si>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</si>
  <si>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</si>
  <si>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</si>
  <si>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</si>
  <si>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</si>
  <si>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</si>
  <si>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</si>
  <si>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</si>
  <si>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</si>
  <si>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</si>
  <si>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</si>
  <si>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</si>
  <si>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</si>
  <si>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</si>
  <si>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</si>
  <si>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</si>
  <si>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</si>
  <si>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</si>
  <si>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</si>
  <si>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</si>
  <si>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</si>
  <si>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</si>
  <si>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</si>
  <si>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</si>
  <si>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</si>
  <si>
    <t>BASKET</t>
  </si>
  <si>
    <t>NBA</t>
  </si>
  <si>
    <t>2023-11-14</t>
  </si>
  <si>
    <t>2023-11-15</t>
  </si>
  <si>
    <t>LOL EUROPEAN CIRCUIT</t>
  </si>
  <si>
    <t>VOLLEY</t>
  </si>
  <si>
    <t>RUSIA SUPERLEAGUE</t>
  </si>
  <si>
    <t>ATP TURIN</t>
  </si>
  <si>
    <t>DOTA 2: ULTRAS DOTA 2</t>
  </si>
  <si>
    <t>2023-11-16</t>
  </si>
  <si>
    <t>2023-11-17</t>
  </si>
  <si>
    <t>DOTA 2 ESL CHINA</t>
  </si>
  <si>
    <t>CS2 CCT ONLINE FINALS</t>
  </si>
  <si>
    <t>2023-11-18</t>
  </si>
  <si>
    <t>2023-11-19</t>
  </si>
  <si>
    <t>DOTA 2 ULTRAS DOTA PRO</t>
  </si>
  <si>
    <t>NRO</t>
  </si>
  <si>
    <t>2023-11-20</t>
  </si>
  <si>
    <t>2023-11-21</t>
  </si>
  <si>
    <t>2023-11-24</t>
  </si>
  <si>
    <t>2023-11-26</t>
  </si>
  <si>
    <t>CS2 ESPORTS BATTLE</t>
  </si>
  <si>
    <t>2023-11-25</t>
  </si>
  <si>
    <t>2023-11-22</t>
  </si>
  <si>
    <t>2023-11-23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</si>
  <si>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</si>
  <si>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</si>
  <si>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</si>
  <si>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</si>
  <si>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</si>
  <si>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</si>
  <si>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</si>
  <si>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</si>
  <si>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MASTERS WOMEN</t>
  </si>
  <si>
    <t>COPA TT POLONIA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</si>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</sst>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L176"/>
  <sheetViews>
    <sheetView tabSelected="1" topLeftCell="A149" workbookViewId="0">
      <selection activeCell="K174" sqref="K174"/>
    </sheetView>
  </sheetViews>
  <sheetFormatPr baseColWidth="10" defaultRowHeight="14.25" x14ac:dyDescent="0.45"/>
  <cols>
    <col min="1" max="2" width="4.53125" customWidth="1"/>
    <col min="4" max="4" width="9.9296875" style="1" bestFit="1" customWidth="1"/>
    <col min="5" max="6" width="5.73046875" customWidth="1"/>
    <col min="7" max="7" width="9.73046875" customWidth="1"/>
    <col min="8" max="8" width="9.59765625" customWidth="1"/>
    <col min="9" max="9" width="12" bestFit="1" customWidth="1"/>
    <col min="10" max="10" width="13.06640625" customWidth="1"/>
    <col min="11" max="11" width="28.19921875" bestFit="1" customWidth="1"/>
  </cols>
  <sheetData>
    <row r="1" spans="1:12" x14ac:dyDescent="0.45">
      <c r="A1" t="s">
        <v>5</v>
      </c>
      <c r="B1" t="s">
        <v>108</v>
      </c>
      <c r="C1" t="s">
        <v>35</v>
      </c>
      <c r="D1" s="1" t="s">
        <v>4</v>
      </c>
      <c r="E1" t="s">
        <v>3</v>
      </c>
      <c r="F1" t="s">
        <v>69</v>
      </c>
      <c r="G1" t="s">
        <v>12</v>
      </c>
      <c r="H1" t="s">
        <v>13</v>
      </c>
      <c r="I1" t="s">
        <v>14</v>
      </c>
      <c r="J1" t="s">
        <v>1</v>
      </c>
      <c r="K1" t="s">
        <v>2</v>
      </c>
      <c r="L1" t="s">
        <v>6</v>
      </c>
    </row>
    <row r="2" spans="1:12" x14ac:dyDescent="0.45">
      <c r="A2">
        <v>1</v>
      </c>
      <c r="B2">
        <v>1</v>
      </c>
      <c r="C2" s="2">
        <v>45208</v>
      </c>
      <c r="D2" s="1" t="s">
        <v>36</v>
      </c>
      <c r="E2">
        <v>1</v>
      </c>
      <c r="G2">
        <v>636885</v>
      </c>
      <c r="H2">
        <v>555</v>
      </c>
      <c r="I2">
        <f>G2+H2</f>
        <v>637440</v>
      </c>
      <c r="J2" t="s">
        <v>0</v>
      </c>
      <c r="K2" t="s">
        <v>20</v>
      </c>
      <c r="L2" s="4">
        <f t="shared" ref="L2:L29" si="0">ROUND((I2/$G$2-1)*100, 3)</f>
        <v>8.6999999999999994E-2</v>
      </c>
    </row>
    <row r="3" spans="1:12" x14ac:dyDescent="0.45">
      <c r="A3">
        <v>2</v>
      </c>
      <c r="B3">
        <v>2</v>
      </c>
      <c r="C3" s="2">
        <v>45209</v>
      </c>
      <c r="D3" s="1" t="s">
        <v>37</v>
      </c>
      <c r="E3">
        <v>1</v>
      </c>
      <c r="G3">
        <f>I2</f>
        <v>637440</v>
      </c>
      <c r="H3">
        <v>250</v>
      </c>
      <c r="I3">
        <f>G3+H3</f>
        <v>637690</v>
      </c>
      <c r="J3" t="s">
        <v>0</v>
      </c>
      <c r="K3" t="s">
        <v>20</v>
      </c>
      <c r="L3" s="4">
        <f t="shared" si="0"/>
        <v>0.126</v>
      </c>
    </row>
    <row r="4" spans="1:12" x14ac:dyDescent="0.45">
      <c r="A4">
        <v>3</v>
      </c>
      <c r="B4">
        <v>3</v>
      </c>
      <c r="C4" s="2">
        <v>45210</v>
      </c>
      <c r="D4" s="1" t="s">
        <v>38</v>
      </c>
      <c r="E4">
        <v>0</v>
      </c>
      <c r="G4">
        <f t="shared" ref="G4:G29" si="1">I3</f>
        <v>637690</v>
      </c>
      <c r="H4">
        <v>-5000</v>
      </c>
      <c r="I4">
        <f t="shared" ref="I4:I41" si="2">G4+H4</f>
        <v>632690</v>
      </c>
      <c r="J4" t="s">
        <v>0</v>
      </c>
      <c r="K4" t="s">
        <v>20</v>
      </c>
      <c r="L4" s="4">
        <f t="shared" si="0"/>
        <v>-0.65900000000000003</v>
      </c>
    </row>
    <row r="5" spans="1:12" x14ac:dyDescent="0.45">
      <c r="A5">
        <v>4</v>
      </c>
      <c r="B5">
        <v>4</v>
      </c>
      <c r="C5" s="2">
        <v>45210</v>
      </c>
      <c r="D5" s="1" t="s">
        <v>38</v>
      </c>
      <c r="E5">
        <v>0</v>
      </c>
      <c r="G5">
        <f t="shared" si="1"/>
        <v>632690</v>
      </c>
      <c r="H5">
        <v>-7000</v>
      </c>
      <c r="I5">
        <f t="shared" si="2"/>
        <v>625690</v>
      </c>
      <c r="J5" t="s">
        <v>0</v>
      </c>
      <c r="K5" t="s">
        <v>15</v>
      </c>
      <c r="L5" s="4">
        <f t="shared" si="0"/>
        <v>-1.758</v>
      </c>
    </row>
    <row r="6" spans="1:12" x14ac:dyDescent="0.45">
      <c r="A6">
        <v>5</v>
      </c>
      <c r="B6">
        <v>5</v>
      </c>
      <c r="C6" s="2">
        <v>45210</v>
      </c>
      <c r="D6" s="1" t="s">
        <v>38</v>
      </c>
      <c r="E6">
        <v>1</v>
      </c>
      <c r="G6">
        <f t="shared" si="1"/>
        <v>625690</v>
      </c>
      <c r="H6">
        <v>15250</v>
      </c>
      <c r="I6">
        <f t="shared" si="2"/>
        <v>640940</v>
      </c>
      <c r="J6" t="s">
        <v>0</v>
      </c>
      <c r="K6" t="s">
        <v>15</v>
      </c>
      <c r="L6" s="4">
        <f t="shared" si="0"/>
        <v>0.63700000000000001</v>
      </c>
    </row>
    <row r="7" spans="1:12" x14ac:dyDescent="0.45">
      <c r="A7">
        <v>6</v>
      </c>
      <c r="B7">
        <v>6</v>
      </c>
      <c r="C7" s="2">
        <v>45211</v>
      </c>
      <c r="D7" s="1" t="s">
        <v>39</v>
      </c>
      <c r="E7">
        <v>1</v>
      </c>
      <c r="G7">
        <f t="shared" si="1"/>
        <v>640940</v>
      </c>
      <c r="H7">
        <v>1150</v>
      </c>
      <c r="I7">
        <f t="shared" si="2"/>
        <v>642090</v>
      </c>
      <c r="J7" t="s">
        <v>16</v>
      </c>
      <c r="K7" t="s">
        <v>17</v>
      </c>
      <c r="L7" s="4">
        <f t="shared" si="0"/>
        <v>0.81699999999999995</v>
      </c>
    </row>
    <row r="8" spans="1:12" x14ac:dyDescent="0.45">
      <c r="A8">
        <v>7</v>
      </c>
      <c r="B8">
        <v>7</v>
      </c>
      <c r="C8" s="2">
        <v>45211</v>
      </c>
      <c r="D8" s="1" t="s">
        <v>39</v>
      </c>
      <c r="E8">
        <v>1</v>
      </c>
      <c r="G8">
        <f t="shared" si="1"/>
        <v>642090</v>
      </c>
      <c r="H8">
        <v>40</v>
      </c>
      <c r="I8">
        <f t="shared" si="2"/>
        <v>642130</v>
      </c>
      <c r="J8" t="s">
        <v>18</v>
      </c>
      <c r="K8" t="s">
        <v>19</v>
      </c>
      <c r="L8" s="4">
        <f t="shared" si="0"/>
        <v>0.82399999999999995</v>
      </c>
    </row>
    <row r="9" spans="1:12" x14ac:dyDescent="0.45">
      <c r="A9">
        <v>8</v>
      </c>
      <c r="B9">
        <v>8</v>
      </c>
      <c r="C9" s="2">
        <v>45212</v>
      </c>
      <c r="D9" s="1" t="s">
        <v>40</v>
      </c>
      <c r="E9">
        <v>1</v>
      </c>
      <c r="G9">
        <f t="shared" si="1"/>
        <v>642130</v>
      </c>
      <c r="H9">
        <v>405</v>
      </c>
      <c r="I9">
        <f t="shared" si="2"/>
        <v>642535</v>
      </c>
      <c r="J9" t="s">
        <v>0</v>
      </c>
      <c r="K9" t="s">
        <v>20</v>
      </c>
      <c r="L9" s="4">
        <f t="shared" si="0"/>
        <v>0.88700000000000001</v>
      </c>
    </row>
    <row r="10" spans="1:12" x14ac:dyDescent="0.45">
      <c r="A10">
        <v>9</v>
      </c>
      <c r="B10">
        <v>9</v>
      </c>
      <c r="C10" s="2">
        <v>45213</v>
      </c>
      <c r="D10" s="1" t="s">
        <v>41</v>
      </c>
      <c r="E10">
        <v>1</v>
      </c>
      <c r="G10">
        <f t="shared" si="1"/>
        <v>642535</v>
      </c>
      <c r="H10">
        <v>1140</v>
      </c>
      <c r="I10">
        <f t="shared" si="2"/>
        <v>643675</v>
      </c>
      <c r="J10" t="s">
        <v>0</v>
      </c>
      <c r="K10" t="s">
        <v>23</v>
      </c>
      <c r="L10" s="4">
        <f t="shared" si="0"/>
        <v>1.0660000000000001</v>
      </c>
    </row>
    <row r="11" spans="1:12" x14ac:dyDescent="0.45">
      <c r="A11">
        <v>10</v>
      </c>
      <c r="B11">
        <v>10</v>
      </c>
      <c r="C11" s="2">
        <v>45213</v>
      </c>
      <c r="D11" s="1" t="s">
        <v>41</v>
      </c>
      <c r="E11">
        <v>1</v>
      </c>
      <c r="G11">
        <f t="shared" si="1"/>
        <v>643675</v>
      </c>
      <c r="H11">
        <v>690</v>
      </c>
      <c r="I11">
        <f t="shared" si="2"/>
        <v>644365</v>
      </c>
      <c r="J11" t="s">
        <v>0</v>
      </c>
      <c r="K11" t="s">
        <v>22</v>
      </c>
      <c r="L11" s="4">
        <f t="shared" si="0"/>
        <v>1.1739999999999999</v>
      </c>
    </row>
    <row r="12" spans="1:12" x14ac:dyDescent="0.45">
      <c r="A12">
        <v>11</v>
      </c>
      <c r="B12">
        <v>11</v>
      </c>
      <c r="C12" s="2">
        <v>45213</v>
      </c>
      <c r="D12" s="1" t="s">
        <v>41</v>
      </c>
      <c r="E12">
        <v>0</v>
      </c>
      <c r="G12">
        <f t="shared" si="1"/>
        <v>644365</v>
      </c>
      <c r="H12">
        <v>-5000</v>
      </c>
      <c r="I12">
        <f t="shared" si="2"/>
        <v>639365</v>
      </c>
      <c r="J12" t="s">
        <v>0</v>
      </c>
      <c r="K12" t="s">
        <v>20</v>
      </c>
      <c r="L12" s="4">
        <f t="shared" si="0"/>
        <v>0.38900000000000001</v>
      </c>
    </row>
    <row r="13" spans="1:12" x14ac:dyDescent="0.45">
      <c r="A13">
        <v>12</v>
      </c>
      <c r="B13">
        <v>12</v>
      </c>
      <c r="C13" s="2">
        <v>45214</v>
      </c>
      <c r="D13" s="1" t="s">
        <v>42</v>
      </c>
      <c r="E13">
        <v>1</v>
      </c>
      <c r="G13">
        <f t="shared" si="1"/>
        <v>639365</v>
      </c>
      <c r="H13">
        <v>64</v>
      </c>
      <c r="I13">
        <f t="shared" si="2"/>
        <v>639429</v>
      </c>
      <c r="J13" t="s">
        <v>0</v>
      </c>
      <c r="K13" t="s">
        <v>21</v>
      </c>
      <c r="L13" s="4">
        <f t="shared" si="0"/>
        <v>0.39900000000000002</v>
      </c>
    </row>
    <row r="14" spans="1:12" x14ac:dyDescent="0.45">
      <c r="A14">
        <v>13</v>
      </c>
      <c r="B14">
        <v>13</v>
      </c>
      <c r="C14" s="2">
        <v>45214</v>
      </c>
      <c r="D14" s="1" t="s">
        <v>42</v>
      </c>
      <c r="E14">
        <v>1</v>
      </c>
      <c r="G14">
        <f t="shared" si="1"/>
        <v>639429</v>
      </c>
      <c r="H14">
        <v>605</v>
      </c>
      <c r="I14">
        <f t="shared" si="2"/>
        <v>640034</v>
      </c>
      <c r="J14" t="s">
        <v>0</v>
      </c>
      <c r="K14" t="s">
        <v>21</v>
      </c>
      <c r="L14" s="4">
        <f t="shared" si="0"/>
        <v>0.49399999999999999</v>
      </c>
    </row>
    <row r="15" spans="1:12" x14ac:dyDescent="0.45">
      <c r="A15">
        <v>14</v>
      </c>
      <c r="B15">
        <v>14</v>
      </c>
      <c r="C15" s="2">
        <v>45214</v>
      </c>
      <c r="D15" s="1" t="s">
        <v>42</v>
      </c>
      <c r="E15">
        <v>1</v>
      </c>
      <c r="G15">
        <f t="shared" si="1"/>
        <v>640034</v>
      </c>
      <c r="H15">
        <v>3872</v>
      </c>
      <c r="I15">
        <f t="shared" si="2"/>
        <v>643906</v>
      </c>
      <c r="J15" t="s">
        <v>0</v>
      </c>
      <c r="K15" t="s">
        <v>21</v>
      </c>
      <c r="L15" s="4">
        <f t="shared" si="0"/>
        <v>1.1020000000000001</v>
      </c>
    </row>
    <row r="16" spans="1:12" x14ac:dyDescent="0.45">
      <c r="A16">
        <v>15</v>
      </c>
      <c r="B16">
        <v>15</v>
      </c>
      <c r="C16" s="2">
        <v>45215</v>
      </c>
      <c r="D16" s="1" t="s">
        <v>43</v>
      </c>
      <c r="E16">
        <v>1</v>
      </c>
      <c r="G16">
        <f t="shared" si="1"/>
        <v>643906</v>
      </c>
      <c r="H16">
        <v>57</v>
      </c>
      <c r="I16">
        <f t="shared" si="2"/>
        <v>643963</v>
      </c>
      <c r="J16" t="s">
        <v>0</v>
      </c>
      <c r="K16" t="s">
        <v>25</v>
      </c>
      <c r="L16" s="4">
        <f t="shared" si="0"/>
        <v>1.111</v>
      </c>
    </row>
    <row r="17" spans="1:12" x14ac:dyDescent="0.45">
      <c r="A17">
        <v>16</v>
      </c>
      <c r="B17">
        <v>16</v>
      </c>
      <c r="C17" s="2">
        <v>45216</v>
      </c>
      <c r="D17" s="1" t="s">
        <v>44</v>
      </c>
      <c r="E17">
        <v>1</v>
      </c>
      <c r="G17">
        <f t="shared" si="1"/>
        <v>643963</v>
      </c>
      <c r="H17">
        <v>84</v>
      </c>
      <c r="I17">
        <f t="shared" si="2"/>
        <v>644047</v>
      </c>
      <c r="J17" t="s">
        <v>18</v>
      </c>
      <c r="K17" t="s">
        <v>26</v>
      </c>
      <c r="L17" s="4">
        <f t="shared" si="0"/>
        <v>1.125</v>
      </c>
    </row>
    <row r="18" spans="1:12" x14ac:dyDescent="0.45">
      <c r="A18">
        <v>17</v>
      </c>
      <c r="B18">
        <v>17</v>
      </c>
      <c r="C18" s="2">
        <v>45217</v>
      </c>
      <c r="D18" s="1" t="s">
        <v>45</v>
      </c>
      <c r="E18">
        <v>1</v>
      </c>
      <c r="G18">
        <f t="shared" si="1"/>
        <v>644047</v>
      </c>
      <c r="H18">
        <v>275</v>
      </c>
      <c r="I18">
        <f t="shared" si="2"/>
        <v>644322</v>
      </c>
      <c r="J18" t="s">
        <v>0</v>
      </c>
      <c r="K18" t="s">
        <v>28</v>
      </c>
      <c r="L18" s="4">
        <f t="shared" si="0"/>
        <v>1.1679999999999999</v>
      </c>
    </row>
    <row r="19" spans="1:12" x14ac:dyDescent="0.45">
      <c r="A19">
        <v>18</v>
      </c>
      <c r="B19">
        <v>18</v>
      </c>
      <c r="C19" s="2">
        <v>45218</v>
      </c>
      <c r="D19" s="1" t="s">
        <v>46</v>
      </c>
      <c r="E19">
        <v>1</v>
      </c>
      <c r="G19">
        <f t="shared" si="1"/>
        <v>644322</v>
      </c>
      <c r="H19">
        <v>-500</v>
      </c>
      <c r="I19">
        <f t="shared" si="2"/>
        <v>643822</v>
      </c>
      <c r="J19" t="s">
        <v>0</v>
      </c>
      <c r="K19" t="s">
        <v>27</v>
      </c>
      <c r="L19" s="4">
        <f t="shared" si="0"/>
        <v>1.089</v>
      </c>
    </row>
    <row r="20" spans="1:12" x14ac:dyDescent="0.45">
      <c r="A20">
        <v>19</v>
      </c>
      <c r="B20">
        <v>19</v>
      </c>
      <c r="C20" s="2">
        <v>45218</v>
      </c>
      <c r="D20" s="1" t="s">
        <v>46</v>
      </c>
      <c r="E20">
        <v>0</v>
      </c>
      <c r="G20">
        <f t="shared" si="1"/>
        <v>643822</v>
      </c>
      <c r="H20">
        <v>2840</v>
      </c>
      <c r="I20">
        <f t="shared" si="2"/>
        <v>646662</v>
      </c>
      <c r="J20" t="s">
        <v>0</v>
      </c>
      <c r="K20" t="s">
        <v>20</v>
      </c>
      <c r="L20" s="4">
        <f t="shared" si="0"/>
        <v>1.5349999999999999</v>
      </c>
    </row>
    <row r="21" spans="1:12" x14ac:dyDescent="0.45">
      <c r="A21">
        <v>20</v>
      </c>
      <c r="B21">
        <v>20</v>
      </c>
      <c r="C21" s="2">
        <v>45218</v>
      </c>
      <c r="D21" s="1" t="s">
        <v>46</v>
      </c>
      <c r="E21">
        <v>1</v>
      </c>
      <c r="G21">
        <f t="shared" si="1"/>
        <v>646662</v>
      </c>
      <c r="H21">
        <v>540</v>
      </c>
      <c r="I21">
        <f t="shared" si="2"/>
        <v>647202</v>
      </c>
      <c r="J21" t="s">
        <v>0</v>
      </c>
      <c r="K21" t="s">
        <v>20</v>
      </c>
      <c r="L21" s="4">
        <f t="shared" si="0"/>
        <v>1.62</v>
      </c>
    </row>
    <row r="22" spans="1:12" x14ac:dyDescent="0.45">
      <c r="A22">
        <v>21</v>
      </c>
      <c r="B22">
        <v>21</v>
      </c>
      <c r="C22" s="2">
        <v>45219</v>
      </c>
      <c r="D22" s="1" t="s">
        <v>47</v>
      </c>
      <c r="E22">
        <v>1</v>
      </c>
      <c r="G22">
        <f t="shared" si="1"/>
        <v>647202</v>
      </c>
      <c r="H22">
        <v>1050</v>
      </c>
      <c r="I22">
        <f t="shared" si="2"/>
        <v>648252</v>
      </c>
      <c r="J22" t="s">
        <v>0</v>
      </c>
      <c r="K22" t="s">
        <v>20</v>
      </c>
      <c r="L22" s="4">
        <f t="shared" si="0"/>
        <v>1.7849999999999999</v>
      </c>
    </row>
    <row r="23" spans="1:12" x14ac:dyDescent="0.45">
      <c r="A23">
        <v>22</v>
      </c>
      <c r="B23">
        <v>22</v>
      </c>
      <c r="C23" s="2">
        <v>45219</v>
      </c>
      <c r="D23" s="1" t="s">
        <v>47</v>
      </c>
      <c r="E23">
        <v>0</v>
      </c>
      <c r="G23">
        <f t="shared" si="1"/>
        <v>648252</v>
      </c>
      <c r="H23">
        <v>-2144</v>
      </c>
      <c r="I23">
        <f t="shared" si="2"/>
        <v>646108</v>
      </c>
      <c r="J23" t="s">
        <v>0</v>
      </c>
      <c r="K23" t="s">
        <v>20</v>
      </c>
      <c r="L23" s="4">
        <f t="shared" si="0"/>
        <v>1.448</v>
      </c>
    </row>
    <row r="24" spans="1:12" x14ac:dyDescent="0.45">
      <c r="A24">
        <v>23</v>
      </c>
      <c r="B24">
        <v>23</v>
      </c>
      <c r="C24" s="2">
        <v>45219</v>
      </c>
      <c r="D24" s="1" t="s">
        <v>47</v>
      </c>
      <c r="E24">
        <v>0</v>
      </c>
      <c r="G24">
        <f t="shared" si="1"/>
        <v>646108</v>
      </c>
      <c r="H24">
        <v>-6000</v>
      </c>
      <c r="I24">
        <f t="shared" si="2"/>
        <v>640108</v>
      </c>
      <c r="J24" t="s">
        <v>0</v>
      </c>
      <c r="K24" t="s">
        <v>20</v>
      </c>
      <c r="L24" s="4">
        <f t="shared" si="0"/>
        <v>0.50600000000000001</v>
      </c>
    </row>
    <row r="25" spans="1:12" x14ac:dyDescent="0.45">
      <c r="A25">
        <v>24</v>
      </c>
      <c r="B25">
        <v>24</v>
      </c>
      <c r="C25" s="2">
        <v>45219</v>
      </c>
      <c r="D25" s="1" t="s">
        <v>47</v>
      </c>
      <c r="E25">
        <v>1</v>
      </c>
      <c r="G25">
        <f t="shared" si="1"/>
        <v>640108</v>
      </c>
      <c r="H25">
        <v>10000</v>
      </c>
      <c r="I25">
        <f t="shared" si="2"/>
        <v>650108</v>
      </c>
      <c r="J25" t="s">
        <v>0</v>
      </c>
      <c r="K25" t="s">
        <v>20</v>
      </c>
      <c r="L25" s="4">
        <f t="shared" si="0"/>
        <v>2.0760000000000001</v>
      </c>
    </row>
    <row r="26" spans="1:12" x14ac:dyDescent="0.45">
      <c r="A26">
        <v>25</v>
      </c>
      <c r="B26">
        <v>25</v>
      </c>
      <c r="C26" s="2">
        <v>45220</v>
      </c>
      <c r="D26" s="1" t="s">
        <v>48</v>
      </c>
      <c r="E26">
        <v>1</v>
      </c>
      <c r="G26">
        <f t="shared" si="1"/>
        <v>650108</v>
      </c>
      <c r="H26">
        <v>930</v>
      </c>
      <c r="I26">
        <f t="shared" si="2"/>
        <v>651038</v>
      </c>
      <c r="J26" t="s">
        <v>0</v>
      </c>
      <c r="K26" t="s">
        <v>20</v>
      </c>
      <c r="L26" s="4">
        <f t="shared" si="0"/>
        <v>2.222</v>
      </c>
    </row>
    <row r="27" spans="1:12" x14ac:dyDescent="0.45">
      <c r="A27">
        <v>26</v>
      </c>
      <c r="B27">
        <v>26</v>
      </c>
      <c r="C27" s="2">
        <v>45220</v>
      </c>
      <c r="D27" s="1" t="s">
        <v>48</v>
      </c>
      <c r="E27">
        <v>1</v>
      </c>
      <c r="G27">
        <f t="shared" si="1"/>
        <v>651038</v>
      </c>
      <c r="H27">
        <v>4</v>
      </c>
      <c r="I27">
        <f t="shared" si="2"/>
        <v>651042</v>
      </c>
      <c r="J27" t="s">
        <v>0</v>
      </c>
      <c r="K27" t="s">
        <v>20</v>
      </c>
      <c r="L27" s="4">
        <f t="shared" si="0"/>
        <v>2.2229999999999999</v>
      </c>
    </row>
    <row r="28" spans="1:12" x14ac:dyDescent="0.45">
      <c r="A28">
        <v>27</v>
      </c>
      <c r="B28">
        <v>27</v>
      </c>
      <c r="C28" s="2">
        <v>45221</v>
      </c>
      <c r="D28" s="1" t="s">
        <v>49</v>
      </c>
      <c r="E28">
        <v>1</v>
      </c>
      <c r="G28">
        <f t="shared" si="1"/>
        <v>651042</v>
      </c>
      <c r="H28">
        <v>2010</v>
      </c>
      <c r="I28">
        <f t="shared" si="2"/>
        <v>653052</v>
      </c>
      <c r="J28" t="s">
        <v>0</v>
      </c>
      <c r="K28" t="s">
        <v>20</v>
      </c>
      <c r="L28" s="4">
        <f t="shared" si="0"/>
        <v>2.5379999999999998</v>
      </c>
    </row>
    <row r="29" spans="1:12" x14ac:dyDescent="0.45">
      <c r="A29">
        <v>28</v>
      </c>
      <c r="B29">
        <v>28</v>
      </c>
      <c r="C29" s="2">
        <v>45222</v>
      </c>
      <c r="D29" s="1" t="s">
        <v>50</v>
      </c>
      <c r="E29">
        <v>1</v>
      </c>
      <c r="G29">
        <f t="shared" si="1"/>
        <v>653052</v>
      </c>
      <c r="H29">
        <v>230</v>
      </c>
      <c r="I29">
        <f t="shared" si="2"/>
        <v>653282</v>
      </c>
      <c r="J29" t="s">
        <v>0</v>
      </c>
      <c r="K29" t="s">
        <v>20</v>
      </c>
      <c r="L29" s="4">
        <f t="shared" si="0"/>
        <v>2.5750000000000002</v>
      </c>
    </row>
    <row r="30" spans="1:12" x14ac:dyDescent="0.45">
      <c r="A30">
        <v>29</v>
      </c>
      <c r="C30" s="2">
        <v>45223</v>
      </c>
      <c r="D30" s="1" t="s">
        <v>51</v>
      </c>
      <c r="L30" s="4"/>
    </row>
    <row r="31" spans="1:12" x14ac:dyDescent="0.45">
      <c r="A31">
        <v>30</v>
      </c>
      <c r="B31">
        <v>29</v>
      </c>
      <c r="C31" s="2">
        <v>45224</v>
      </c>
      <c r="D31" s="1" t="s">
        <v>52</v>
      </c>
      <c r="E31">
        <v>1</v>
      </c>
      <c r="G31">
        <v>1674443.0160600001</v>
      </c>
      <c r="H31">
        <v>13</v>
      </c>
      <c r="I31">
        <f t="shared" si="2"/>
        <v>1674456.0160600001</v>
      </c>
      <c r="J31" t="s">
        <v>0</v>
      </c>
      <c r="K31" t="s">
        <v>34</v>
      </c>
      <c r="L31" s="4">
        <f t="shared" ref="L31:L41" si="3">ROUND((I31/$G$31-1)*100, 3)+$L$29</f>
        <v>2.5760000000000001</v>
      </c>
    </row>
    <row r="32" spans="1:12" x14ac:dyDescent="0.45">
      <c r="A32">
        <v>31</v>
      </c>
      <c r="B32">
        <v>30</v>
      </c>
      <c r="C32" s="2">
        <v>45225</v>
      </c>
      <c r="D32" s="1" t="s">
        <v>53</v>
      </c>
      <c r="E32">
        <v>1</v>
      </c>
      <c r="G32">
        <f>I31</f>
        <v>1674456.0160600001</v>
      </c>
      <c r="H32">
        <v>1390</v>
      </c>
      <c r="I32">
        <f t="shared" si="2"/>
        <v>1675846.0160600001</v>
      </c>
      <c r="J32" t="s">
        <v>0</v>
      </c>
      <c r="K32" t="s">
        <v>20</v>
      </c>
      <c r="L32" s="4">
        <f t="shared" si="3"/>
        <v>2.6590000000000003</v>
      </c>
    </row>
    <row r="33" spans="1:12" x14ac:dyDescent="0.45">
      <c r="A33">
        <v>32</v>
      </c>
      <c r="B33">
        <v>31</v>
      </c>
      <c r="C33" s="2">
        <v>45225</v>
      </c>
      <c r="D33" s="1" t="s">
        <v>53</v>
      </c>
      <c r="E33">
        <v>1</v>
      </c>
      <c r="G33">
        <f>I32</f>
        <v>1675846.0160600001</v>
      </c>
      <c r="H33">
        <v>668</v>
      </c>
      <c r="I33">
        <f t="shared" si="2"/>
        <v>1676514.0160600001</v>
      </c>
      <c r="J33" t="s">
        <v>0</v>
      </c>
      <c r="K33" t="s">
        <v>20</v>
      </c>
      <c r="L33" s="4">
        <f t="shared" si="3"/>
        <v>2.6990000000000003</v>
      </c>
    </row>
    <row r="34" spans="1:12" x14ac:dyDescent="0.45">
      <c r="A34">
        <v>33</v>
      </c>
      <c r="B34">
        <v>32</v>
      </c>
      <c r="C34" s="2">
        <v>45226</v>
      </c>
      <c r="D34" s="1" t="s">
        <v>54</v>
      </c>
      <c r="E34">
        <v>1</v>
      </c>
      <c r="G34">
        <f t="shared" ref="G34:G41" si="4">I33</f>
        <v>1676514.0160600001</v>
      </c>
      <c r="H34">
        <v>871</v>
      </c>
      <c r="I34">
        <f t="shared" si="2"/>
        <v>1677385.0160600001</v>
      </c>
      <c r="J34" t="s">
        <v>0</v>
      </c>
      <c r="K34" t="s">
        <v>20</v>
      </c>
      <c r="L34" s="4">
        <f t="shared" si="3"/>
        <v>2.7510000000000003</v>
      </c>
    </row>
    <row r="35" spans="1:12" x14ac:dyDescent="0.45">
      <c r="A35">
        <v>34</v>
      </c>
      <c r="B35">
        <v>33</v>
      </c>
      <c r="C35" s="2">
        <v>45226</v>
      </c>
      <c r="D35" s="1" t="s">
        <v>54</v>
      </c>
      <c r="E35">
        <v>1</v>
      </c>
      <c r="G35">
        <f t="shared" si="4"/>
        <v>1677385.0160600001</v>
      </c>
      <c r="H35">
        <v>835</v>
      </c>
      <c r="I35">
        <f t="shared" si="2"/>
        <v>1678220.0160600001</v>
      </c>
      <c r="J35" t="s">
        <v>0</v>
      </c>
      <c r="K35" t="s">
        <v>20</v>
      </c>
      <c r="L35" s="4">
        <f t="shared" si="3"/>
        <v>2.8010000000000002</v>
      </c>
    </row>
    <row r="36" spans="1:12" x14ac:dyDescent="0.45">
      <c r="A36">
        <v>35</v>
      </c>
      <c r="B36">
        <v>34</v>
      </c>
      <c r="C36" s="2">
        <v>45227</v>
      </c>
      <c r="D36" s="1" t="s">
        <v>55</v>
      </c>
      <c r="E36">
        <v>0</v>
      </c>
      <c r="G36">
        <f t="shared" si="4"/>
        <v>1678220.0160600001</v>
      </c>
      <c r="H36">
        <v>-8925</v>
      </c>
      <c r="I36">
        <f t="shared" si="2"/>
        <v>1669295.0160600001</v>
      </c>
      <c r="J36" t="s">
        <v>0</v>
      </c>
      <c r="K36" t="s">
        <v>20</v>
      </c>
      <c r="L36" s="4">
        <f t="shared" si="3"/>
        <v>2.2680000000000002</v>
      </c>
    </row>
    <row r="37" spans="1:12" x14ac:dyDescent="0.45">
      <c r="A37">
        <v>36</v>
      </c>
      <c r="B37">
        <v>35</v>
      </c>
      <c r="C37" s="2">
        <v>45227</v>
      </c>
      <c r="D37" s="1" t="s">
        <v>55</v>
      </c>
      <c r="E37">
        <v>1</v>
      </c>
      <c r="G37">
        <f t="shared" si="4"/>
        <v>1669295.0160600001</v>
      </c>
      <c r="H37">
        <v>1600</v>
      </c>
      <c r="I37">
        <f t="shared" si="2"/>
        <v>1670895.0160600001</v>
      </c>
      <c r="J37" t="s">
        <v>0</v>
      </c>
      <c r="K37" t="s">
        <v>20</v>
      </c>
      <c r="L37" s="4">
        <f t="shared" si="3"/>
        <v>2.363</v>
      </c>
    </row>
    <row r="38" spans="1:12" x14ac:dyDescent="0.45">
      <c r="A38">
        <v>37</v>
      </c>
      <c r="B38">
        <v>36</v>
      </c>
      <c r="C38" s="2">
        <v>45228</v>
      </c>
      <c r="D38" s="1" t="s">
        <v>56</v>
      </c>
      <c r="E38">
        <v>1</v>
      </c>
      <c r="G38">
        <f t="shared" si="4"/>
        <v>1670895.0160600001</v>
      </c>
      <c r="H38">
        <v>1200</v>
      </c>
      <c r="I38">
        <f t="shared" si="2"/>
        <v>1672095.0160600001</v>
      </c>
      <c r="J38" t="s">
        <v>0</v>
      </c>
      <c r="K38" t="s">
        <v>20</v>
      </c>
      <c r="L38" s="4">
        <f t="shared" si="3"/>
        <v>2.4350000000000001</v>
      </c>
    </row>
    <row r="39" spans="1:12" x14ac:dyDescent="0.45">
      <c r="A39">
        <v>38</v>
      </c>
      <c r="B39">
        <v>37</v>
      </c>
      <c r="C39" s="2">
        <v>45228</v>
      </c>
      <c r="D39" s="1" t="s">
        <v>56</v>
      </c>
      <c r="E39">
        <v>1</v>
      </c>
      <c r="G39">
        <f t="shared" si="4"/>
        <v>1672095.0160600001</v>
      </c>
      <c r="H39">
        <v>2480</v>
      </c>
      <c r="I39">
        <f t="shared" si="2"/>
        <v>1674575.0160600001</v>
      </c>
      <c r="J39" t="s">
        <v>0</v>
      </c>
      <c r="K39" t="s">
        <v>20</v>
      </c>
      <c r="L39" s="4">
        <f t="shared" si="3"/>
        <v>2.5830000000000002</v>
      </c>
    </row>
    <row r="40" spans="1:12" x14ac:dyDescent="0.45">
      <c r="A40">
        <v>39</v>
      </c>
      <c r="B40">
        <v>38</v>
      </c>
      <c r="C40" s="2">
        <v>45228</v>
      </c>
      <c r="D40" s="1" t="s">
        <v>56</v>
      </c>
      <c r="E40">
        <v>0</v>
      </c>
      <c r="G40">
        <f t="shared" si="4"/>
        <v>1674575.0160600001</v>
      </c>
      <c r="H40">
        <v>-3480</v>
      </c>
      <c r="I40">
        <f t="shared" si="2"/>
        <v>1671095.0160600001</v>
      </c>
      <c r="J40" t="s">
        <v>0</v>
      </c>
      <c r="K40" t="s">
        <v>20</v>
      </c>
      <c r="L40" s="4">
        <f t="shared" si="3"/>
        <v>2.375</v>
      </c>
    </row>
    <row r="41" spans="1:12" x14ac:dyDescent="0.45">
      <c r="A41">
        <v>40</v>
      </c>
      <c r="B41">
        <v>39</v>
      </c>
      <c r="C41" s="2">
        <v>45228</v>
      </c>
      <c r="D41" s="1" t="s">
        <v>56</v>
      </c>
      <c r="E41">
        <v>1</v>
      </c>
      <c r="G41">
        <f t="shared" si="4"/>
        <v>1671095.0160600001</v>
      </c>
      <c r="H41">
        <v>12800</v>
      </c>
      <c r="I41">
        <f t="shared" si="2"/>
        <v>1683895.0160600001</v>
      </c>
      <c r="J41" t="s">
        <v>0</v>
      </c>
      <c r="K41" t="s">
        <v>20</v>
      </c>
      <c r="L41" s="4">
        <f t="shared" si="3"/>
        <v>3.1390000000000002</v>
      </c>
    </row>
    <row r="42" spans="1:12" x14ac:dyDescent="0.45">
      <c r="A42">
        <v>41</v>
      </c>
      <c r="C42" s="2">
        <v>45229</v>
      </c>
      <c r="D42" s="1" t="s">
        <v>57</v>
      </c>
      <c r="L42" s="4"/>
    </row>
    <row r="43" spans="1:12" x14ac:dyDescent="0.45">
      <c r="A43">
        <v>42</v>
      </c>
      <c r="C43" s="2">
        <v>45230</v>
      </c>
      <c r="D43" s="1" t="s">
        <v>58</v>
      </c>
      <c r="L43" s="4"/>
    </row>
    <row r="44" spans="1:12" x14ac:dyDescent="0.45">
      <c r="A44">
        <v>43</v>
      </c>
      <c r="C44" s="2">
        <v>45231</v>
      </c>
      <c r="D44" s="1" t="s">
        <v>59</v>
      </c>
    </row>
    <row r="45" spans="1:12" x14ac:dyDescent="0.45">
      <c r="A45">
        <v>44</v>
      </c>
      <c r="B45">
        <v>40</v>
      </c>
      <c r="C45" s="2">
        <v>45232</v>
      </c>
      <c r="D45" s="1" t="s">
        <v>60</v>
      </c>
      <c r="E45">
        <v>1</v>
      </c>
      <c r="G45">
        <f>I41</f>
        <v>1683895.0160600001</v>
      </c>
      <c r="H45">
        <v>250</v>
      </c>
      <c r="I45">
        <f t="shared" ref="I45:I109" si="5">G45+H45</f>
        <v>1684145.0160600001</v>
      </c>
      <c r="J45" t="s">
        <v>0</v>
      </c>
      <c r="K45" t="s">
        <v>62</v>
      </c>
      <c r="L45" s="4">
        <f t="shared" ref="L45:L65" si="6">ROUND((I45/$G$31-1)*100, 3)+$L$29</f>
        <v>3.1539999999999999</v>
      </c>
    </row>
    <row r="46" spans="1:12" x14ac:dyDescent="0.45">
      <c r="A46">
        <v>45</v>
      </c>
      <c r="B46">
        <v>41</v>
      </c>
      <c r="C46" s="2">
        <v>45233</v>
      </c>
      <c r="D46" s="1" t="s">
        <v>61</v>
      </c>
      <c r="E46">
        <v>0</v>
      </c>
      <c r="G46">
        <f>I45</f>
        <v>1684145.0160600001</v>
      </c>
      <c r="H46">
        <v>-17883</v>
      </c>
      <c r="I46">
        <f t="shared" si="5"/>
        <v>1666262.0160600001</v>
      </c>
      <c r="J46" t="s">
        <v>0</v>
      </c>
      <c r="K46" t="s">
        <v>20</v>
      </c>
      <c r="L46" s="4">
        <f t="shared" si="6"/>
        <v>2.0860000000000003</v>
      </c>
    </row>
    <row r="47" spans="1:12" x14ac:dyDescent="0.45">
      <c r="A47">
        <v>46</v>
      </c>
      <c r="B47">
        <v>42</v>
      </c>
      <c r="C47" s="2">
        <v>45233</v>
      </c>
      <c r="D47" s="1" t="s">
        <v>61</v>
      </c>
      <c r="E47">
        <v>1</v>
      </c>
      <c r="G47">
        <f>I46</f>
        <v>1666262.0160600001</v>
      </c>
      <c r="H47">
        <v>5840</v>
      </c>
      <c r="I47">
        <f t="shared" si="5"/>
        <v>1672102.0160600001</v>
      </c>
      <c r="J47" t="s">
        <v>0</v>
      </c>
      <c r="K47" t="s">
        <v>15</v>
      </c>
      <c r="L47" s="4">
        <f t="shared" si="6"/>
        <v>2.4350000000000001</v>
      </c>
    </row>
    <row r="48" spans="1:12" x14ac:dyDescent="0.45">
      <c r="A48">
        <v>47</v>
      </c>
      <c r="B48">
        <v>43</v>
      </c>
      <c r="C48" s="2">
        <v>45233</v>
      </c>
      <c r="D48" s="1" t="s">
        <v>61</v>
      </c>
      <c r="E48">
        <v>1</v>
      </c>
      <c r="G48">
        <f>I47</f>
        <v>1672102.0160600001</v>
      </c>
      <c r="H48">
        <v>2830</v>
      </c>
      <c r="I48">
        <f t="shared" si="5"/>
        <v>1674932.0160600001</v>
      </c>
      <c r="J48" t="s">
        <v>0</v>
      </c>
      <c r="K48" t="s">
        <v>63</v>
      </c>
      <c r="L48" s="4">
        <f t="shared" si="6"/>
        <v>2.6040000000000001</v>
      </c>
    </row>
    <row r="49" spans="1:12" x14ac:dyDescent="0.45">
      <c r="A49">
        <v>48</v>
      </c>
      <c r="B49">
        <v>44</v>
      </c>
      <c r="C49" s="2">
        <v>45234</v>
      </c>
      <c r="D49" s="1" t="s">
        <v>64</v>
      </c>
      <c r="E49">
        <v>1</v>
      </c>
      <c r="G49">
        <f>I48</f>
        <v>1674932.0160600001</v>
      </c>
      <c r="H49">
        <v>7800</v>
      </c>
      <c r="I49">
        <f t="shared" si="5"/>
        <v>1682732.0160600001</v>
      </c>
      <c r="J49" t="s">
        <v>0</v>
      </c>
      <c r="K49" t="s">
        <v>20</v>
      </c>
      <c r="L49" s="4">
        <f t="shared" si="6"/>
        <v>3.0700000000000003</v>
      </c>
    </row>
    <row r="50" spans="1:12" x14ac:dyDescent="0.45">
      <c r="A50">
        <v>49</v>
      </c>
      <c r="B50">
        <v>45</v>
      </c>
      <c r="C50" s="2">
        <v>45235</v>
      </c>
      <c r="D50" s="1" t="s">
        <v>65</v>
      </c>
      <c r="E50">
        <v>0</v>
      </c>
      <c r="G50">
        <f t="shared" ref="G50:G115" si="7">I49</f>
        <v>1682732.0160600001</v>
      </c>
      <c r="H50">
        <v>-16000</v>
      </c>
      <c r="I50">
        <f t="shared" si="5"/>
        <v>1666732.0160600001</v>
      </c>
      <c r="J50" t="s">
        <v>0</v>
      </c>
      <c r="K50" t="s">
        <v>20</v>
      </c>
      <c r="L50" s="4">
        <f t="shared" si="6"/>
        <v>2.1140000000000003</v>
      </c>
    </row>
    <row r="51" spans="1:12" x14ac:dyDescent="0.45">
      <c r="A51">
        <v>50</v>
      </c>
      <c r="B51">
        <v>46</v>
      </c>
      <c r="C51" s="2">
        <v>45235</v>
      </c>
      <c r="D51" s="1" t="s">
        <v>65</v>
      </c>
      <c r="E51">
        <v>1</v>
      </c>
      <c r="G51">
        <f t="shared" si="7"/>
        <v>1666732.0160600001</v>
      </c>
      <c r="H51">
        <v>8200</v>
      </c>
      <c r="I51">
        <f t="shared" si="5"/>
        <v>1674932.0160600001</v>
      </c>
      <c r="J51" t="s">
        <v>0</v>
      </c>
      <c r="K51" t="s">
        <v>20</v>
      </c>
      <c r="L51" s="4">
        <f t="shared" si="6"/>
        <v>2.6040000000000001</v>
      </c>
    </row>
    <row r="52" spans="1:12" x14ac:dyDescent="0.45">
      <c r="A52">
        <v>51</v>
      </c>
      <c r="B52">
        <v>47</v>
      </c>
      <c r="C52" s="2">
        <v>45235</v>
      </c>
      <c r="D52" s="1" t="s">
        <v>65</v>
      </c>
      <c r="E52">
        <v>0</v>
      </c>
      <c r="G52">
        <f t="shared" si="7"/>
        <v>1674932.0160600001</v>
      </c>
      <c r="H52">
        <v>-16000</v>
      </c>
      <c r="I52">
        <f t="shared" si="5"/>
        <v>1658932.0160600001</v>
      </c>
      <c r="J52" t="s">
        <v>0</v>
      </c>
      <c r="K52" t="s">
        <v>20</v>
      </c>
      <c r="L52" s="4">
        <f t="shared" si="6"/>
        <v>1.649</v>
      </c>
    </row>
    <row r="53" spans="1:12" x14ac:dyDescent="0.45">
      <c r="A53">
        <v>52</v>
      </c>
      <c r="B53">
        <v>48</v>
      </c>
      <c r="C53" s="2">
        <v>45236</v>
      </c>
      <c r="D53" s="1" t="s">
        <v>66</v>
      </c>
      <c r="E53">
        <v>0</v>
      </c>
      <c r="G53">
        <f t="shared" si="7"/>
        <v>1658932.0160600001</v>
      </c>
      <c r="H53">
        <v>-21000</v>
      </c>
      <c r="I53">
        <f t="shared" si="5"/>
        <v>1637932.0160600001</v>
      </c>
      <c r="J53" t="s">
        <v>0</v>
      </c>
      <c r="K53" t="s">
        <v>15</v>
      </c>
      <c r="L53" s="4">
        <f t="shared" si="6"/>
        <v>0.39500000000000002</v>
      </c>
    </row>
    <row r="54" spans="1:12" x14ac:dyDescent="0.45">
      <c r="A54">
        <v>53</v>
      </c>
      <c r="B54">
        <v>49</v>
      </c>
      <c r="C54" s="2">
        <v>45236</v>
      </c>
      <c r="D54" s="1" t="s">
        <v>66</v>
      </c>
      <c r="E54">
        <v>0</v>
      </c>
      <c r="G54">
        <f t="shared" si="7"/>
        <v>1637932.0160600001</v>
      </c>
      <c r="H54">
        <v>-20000</v>
      </c>
      <c r="I54">
        <f t="shared" si="5"/>
        <v>1617932.0160600001</v>
      </c>
      <c r="J54" t="s">
        <v>0</v>
      </c>
      <c r="K54" t="s">
        <v>15</v>
      </c>
      <c r="L54" s="4">
        <f t="shared" si="6"/>
        <v>-0.79999999999999982</v>
      </c>
    </row>
    <row r="55" spans="1:12" x14ac:dyDescent="0.45">
      <c r="A55">
        <v>54</v>
      </c>
      <c r="B55">
        <v>50</v>
      </c>
      <c r="C55" s="2">
        <v>45236</v>
      </c>
      <c r="D55" s="1" t="s">
        <v>66</v>
      </c>
      <c r="E55">
        <v>1</v>
      </c>
      <c r="F55">
        <v>1.05</v>
      </c>
      <c r="G55">
        <f t="shared" si="7"/>
        <v>1617932.0160600001</v>
      </c>
      <c r="H55">
        <v>250</v>
      </c>
      <c r="I55">
        <f t="shared" si="5"/>
        <v>1618182.0160600001</v>
      </c>
      <c r="J55" t="s">
        <v>67</v>
      </c>
      <c r="K55" t="s">
        <v>68</v>
      </c>
      <c r="L55" s="4">
        <f t="shared" si="6"/>
        <v>-0.7849999999999997</v>
      </c>
    </row>
    <row r="56" spans="1:12" x14ac:dyDescent="0.45">
      <c r="A56">
        <v>55</v>
      </c>
      <c r="B56">
        <v>51</v>
      </c>
      <c r="C56" s="2">
        <v>45236</v>
      </c>
      <c r="D56" s="1" t="s">
        <v>66</v>
      </c>
      <c r="E56">
        <v>0</v>
      </c>
      <c r="F56">
        <v>1.645</v>
      </c>
      <c r="G56">
        <f t="shared" si="7"/>
        <v>1618182.0160600001</v>
      </c>
      <c r="H56">
        <v>-854</v>
      </c>
      <c r="I56">
        <f t="shared" si="5"/>
        <v>1617328.0160600001</v>
      </c>
      <c r="J56" t="s">
        <v>0</v>
      </c>
      <c r="K56" t="s">
        <v>15</v>
      </c>
      <c r="L56" s="4">
        <f t="shared" si="6"/>
        <v>-0.83599999999999985</v>
      </c>
    </row>
    <row r="57" spans="1:12" x14ac:dyDescent="0.45">
      <c r="A57">
        <v>56</v>
      </c>
      <c r="B57">
        <v>52</v>
      </c>
      <c r="C57" s="2">
        <v>45236</v>
      </c>
      <c r="D57" s="1" t="s">
        <v>66</v>
      </c>
      <c r="E57">
        <v>1</v>
      </c>
      <c r="F57">
        <v>1.2</v>
      </c>
      <c r="G57">
        <f t="shared" si="7"/>
        <v>1617328.0160600001</v>
      </c>
      <c r="H57">
        <v>2200</v>
      </c>
      <c r="I57">
        <f t="shared" si="5"/>
        <v>1619528.0160600001</v>
      </c>
      <c r="J57" t="s">
        <v>67</v>
      </c>
      <c r="K57" t="s">
        <v>68</v>
      </c>
      <c r="L57" s="4">
        <f t="shared" si="6"/>
        <v>-0.70499999999999963</v>
      </c>
    </row>
    <row r="58" spans="1:12" x14ac:dyDescent="0.45">
      <c r="A58">
        <v>57</v>
      </c>
      <c r="B58">
        <v>53</v>
      </c>
      <c r="C58" s="2">
        <v>45236</v>
      </c>
      <c r="D58" s="1" t="s">
        <v>66</v>
      </c>
      <c r="E58">
        <v>1</v>
      </c>
      <c r="F58">
        <v>1.0880000000000001</v>
      </c>
      <c r="G58">
        <f t="shared" si="7"/>
        <v>1619528.0160600001</v>
      </c>
      <c r="H58">
        <v>792</v>
      </c>
      <c r="I58">
        <f t="shared" si="5"/>
        <v>1620320.0160600001</v>
      </c>
      <c r="J58" t="s">
        <v>67</v>
      </c>
      <c r="K58" t="s">
        <v>70</v>
      </c>
      <c r="L58" s="4">
        <f t="shared" si="6"/>
        <v>-0.65700000000000003</v>
      </c>
    </row>
    <row r="59" spans="1:12" x14ac:dyDescent="0.45">
      <c r="A59">
        <v>58</v>
      </c>
      <c r="B59">
        <v>54</v>
      </c>
      <c r="C59" s="2">
        <v>45236</v>
      </c>
      <c r="D59" s="1" t="s">
        <v>66</v>
      </c>
      <c r="E59">
        <v>1</v>
      </c>
      <c r="F59">
        <v>1.085</v>
      </c>
      <c r="G59">
        <f t="shared" si="7"/>
        <v>1620320.0160600001</v>
      </c>
      <c r="H59">
        <v>765</v>
      </c>
      <c r="I59">
        <f t="shared" si="5"/>
        <v>1621085.0160600001</v>
      </c>
      <c r="J59" t="s">
        <v>67</v>
      </c>
      <c r="K59" t="s">
        <v>71</v>
      </c>
      <c r="L59" s="4">
        <f t="shared" si="6"/>
        <v>-0.61199999999999966</v>
      </c>
    </row>
    <row r="60" spans="1:12" x14ac:dyDescent="0.45">
      <c r="A60">
        <v>59</v>
      </c>
      <c r="B60">
        <v>55</v>
      </c>
      <c r="C60" s="2">
        <v>45236</v>
      </c>
      <c r="D60" s="1" t="s">
        <v>66</v>
      </c>
      <c r="E60">
        <v>1</v>
      </c>
      <c r="F60">
        <v>1.0880000000000001</v>
      </c>
      <c r="G60">
        <f t="shared" si="7"/>
        <v>1621085.0160600001</v>
      </c>
      <c r="H60">
        <v>968</v>
      </c>
      <c r="I60">
        <f t="shared" si="5"/>
        <v>1622053.0160600001</v>
      </c>
      <c r="J60" t="s">
        <v>67</v>
      </c>
      <c r="K60" t="s">
        <v>72</v>
      </c>
      <c r="L60" s="4">
        <f t="shared" si="6"/>
        <v>-0.55399999999999983</v>
      </c>
    </row>
    <row r="61" spans="1:12" x14ac:dyDescent="0.45">
      <c r="A61">
        <v>60</v>
      </c>
      <c r="B61">
        <v>56</v>
      </c>
      <c r="C61" s="2">
        <v>45236</v>
      </c>
      <c r="D61" s="1" t="s">
        <v>66</v>
      </c>
      <c r="E61">
        <v>1</v>
      </c>
      <c r="F61">
        <v>1.05</v>
      </c>
      <c r="G61">
        <f t="shared" si="7"/>
        <v>1622053.0160600001</v>
      </c>
      <c r="H61">
        <v>550</v>
      </c>
      <c r="I61">
        <f t="shared" si="5"/>
        <v>1622603.0160600001</v>
      </c>
      <c r="J61" t="s">
        <v>67</v>
      </c>
      <c r="K61" t="s">
        <v>68</v>
      </c>
      <c r="L61" s="4">
        <f t="shared" si="6"/>
        <v>-0.52099999999999991</v>
      </c>
    </row>
    <row r="62" spans="1:12" x14ac:dyDescent="0.45">
      <c r="A62">
        <v>61</v>
      </c>
      <c r="B62">
        <v>57</v>
      </c>
      <c r="C62" s="2">
        <v>45236</v>
      </c>
      <c r="D62" s="1" t="s">
        <v>66</v>
      </c>
      <c r="E62">
        <v>1</v>
      </c>
      <c r="F62">
        <v>1.08</v>
      </c>
      <c r="G62">
        <f t="shared" si="7"/>
        <v>1622603.0160600001</v>
      </c>
      <c r="H62">
        <v>720</v>
      </c>
      <c r="I62">
        <f t="shared" si="5"/>
        <v>1623323.0160600001</v>
      </c>
      <c r="J62" t="s">
        <v>67</v>
      </c>
      <c r="K62" t="s">
        <v>68</v>
      </c>
      <c r="L62" s="4">
        <f t="shared" si="6"/>
        <v>-0.47799999999999976</v>
      </c>
    </row>
    <row r="63" spans="1:12" x14ac:dyDescent="0.45">
      <c r="A63">
        <v>62</v>
      </c>
      <c r="B63">
        <v>58</v>
      </c>
      <c r="C63" s="2">
        <v>45236</v>
      </c>
      <c r="D63" s="1" t="s">
        <v>66</v>
      </c>
      <c r="E63">
        <v>1</v>
      </c>
      <c r="F63">
        <v>1.07</v>
      </c>
      <c r="G63">
        <f t="shared" si="7"/>
        <v>1623323.0160600001</v>
      </c>
      <c r="H63">
        <v>720</v>
      </c>
      <c r="I63">
        <f t="shared" si="5"/>
        <v>1624043.0160600001</v>
      </c>
      <c r="J63" t="s">
        <v>67</v>
      </c>
      <c r="K63" t="s">
        <v>70</v>
      </c>
      <c r="L63" s="4">
        <f t="shared" si="6"/>
        <v>-0.43499999999999961</v>
      </c>
    </row>
    <row r="64" spans="1:12" x14ac:dyDescent="0.45">
      <c r="A64">
        <v>63</v>
      </c>
      <c r="B64">
        <v>59</v>
      </c>
      <c r="C64" s="2">
        <v>45236</v>
      </c>
      <c r="D64" s="1" t="s">
        <v>66</v>
      </c>
      <c r="E64">
        <v>1</v>
      </c>
      <c r="F64">
        <v>1.21</v>
      </c>
      <c r="G64">
        <f t="shared" si="7"/>
        <v>1624043.0160600001</v>
      </c>
      <c r="H64">
        <v>1890</v>
      </c>
      <c r="I64">
        <f t="shared" si="5"/>
        <v>1625933.0160600001</v>
      </c>
      <c r="J64" t="s">
        <v>67</v>
      </c>
      <c r="K64" t="s">
        <v>73</v>
      </c>
      <c r="L64" s="4">
        <f t="shared" si="6"/>
        <v>-0.32199999999999962</v>
      </c>
    </row>
    <row r="65" spans="1:12" x14ac:dyDescent="0.45">
      <c r="A65">
        <v>64</v>
      </c>
      <c r="B65">
        <v>60</v>
      </c>
      <c r="C65" s="2">
        <v>45236</v>
      </c>
      <c r="D65" s="1" t="s">
        <v>66</v>
      </c>
      <c r="E65">
        <v>1</v>
      </c>
      <c r="F65">
        <v>1.105</v>
      </c>
      <c r="G65">
        <f t="shared" si="7"/>
        <v>1625933.0160600001</v>
      </c>
      <c r="H65">
        <v>945</v>
      </c>
      <c r="I65">
        <f t="shared" si="5"/>
        <v>1626878.0160600001</v>
      </c>
      <c r="J65" t="s">
        <v>67</v>
      </c>
      <c r="K65" t="s">
        <v>68</v>
      </c>
      <c r="L65" s="4">
        <f t="shared" si="6"/>
        <v>-0.26600000000000001</v>
      </c>
    </row>
    <row r="66" spans="1:12" x14ac:dyDescent="0.45">
      <c r="A66">
        <v>65</v>
      </c>
      <c r="C66" s="2">
        <v>45237</v>
      </c>
      <c r="D66" s="1" t="s">
        <v>74</v>
      </c>
      <c r="L66" s="4"/>
    </row>
    <row r="67" spans="1:12" x14ac:dyDescent="0.45">
      <c r="A67">
        <v>66</v>
      </c>
      <c r="B67">
        <v>61</v>
      </c>
      <c r="C67" s="2">
        <v>45238</v>
      </c>
      <c r="D67" s="1" t="s">
        <v>75</v>
      </c>
      <c r="E67">
        <v>1</v>
      </c>
      <c r="F67">
        <v>1.056</v>
      </c>
      <c r="G67">
        <f>I65</f>
        <v>1626878.0160600001</v>
      </c>
      <c r="H67">
        <v>280</v>
      </c>
      <c r="I67">
        <f t="shared" si="5"/>
        <v>1627158.0160600001</v>
      </c>
      <c r="J67" t="s">
        <v>67</v>
      </c>
      <c r="K67" t="s">
        <v>71</v>
      </c>
      <c r="L67" s="4">
        <f t="shared" ref="L67:L98" si="8">ROUND((I67/$G$31-1)*100, 3)+$L$29</f>
        <v>-0.24899999999999967</v>
      </c>
    </row>
    <row r="68" spans="1:12" x14ac:dyDescent="0.45">
      <c r="A68">
        <v>67</v>
      </c>
      <c r="B68">
        <v>62</v>
      </c>
      <c r="C68" s="2">
        <v>45238</v>
      </c>
      <c r="D68" s="1" t="s">
        <v>75</v>
      </c>
      <c r="E68">
        <v>1</v>
      </c>
      <c r="F68">
        <v>1.0449999999999999</v>
      </c>
      <c r="G68">
        <f t="shared" si="7"/>
        <v>1627158.0160600001</v>
      </c>
      <c r="H68">
        <v>315</v>
      </c>
      <c r="I68">
        <f t="shared" si="5"/>
        <v>1627473.0160600001</v>
      </c>
      <c r="J68" t="s">
        <v>67</v>
      </c>
      <c r="K68" t="s">
        <v>73</v>
      </c>
      <c r="L68" s="4">
        <f t="shared" si="8"/>
        <v>-0.22999999999999998</v>
      </c>
    </row>
    <row r="69" spans="1:12" x14ac:dyDescent="0.45">
      <c r="A69">
        <v>68</v>
      </c>
      <c r="B69">
        <v>63</v>
      </c>
      <c r="C69" s="2">
        <v>45238</v>
      </c>
      <c r="D69" s="1" t="s">
        <v>75</v>
      </c>
      <c r="E69">
        <v>0</v>
      </c>
      <c r="F69">
        <v>1.07</v>
      </c>
      <c r="G69">
        <f t="shared" si="7"/>
        <v>1627473.0160600001</v>
      </c>
      <c r="H69">
        <v>-5000</v>
      </c>
      <c r="I69">
        <f t="shared" si="5"/>
        <v>1622473.0160600001</v>
      </c>
      <c r="J69" t="s">
        <v>67</v>
      </c>
      <c r="K69" t="s">
        <v>79</v>
      </c>
      <c r="L69" s="4">
        <f t="shared" si="8"/>
        <v>-0.52899999999999991</v>
      </c>
    </row>
    <row r="70" spans="1:12" x14ac:dyDescent="0.45">
      <c r="A70">
        <v>69</v>
      </c>
      <c r="B70">
        <v>64</v>
      </c>
      <c r="C70" s="2">
        <v>45238</v>
      </c>
      <c r="D70" s="1" t="s">
        <v>75</v>
      </c>
      <c r="E70">
        <v>1</v>
      </c>
      <c r="F70">
        <v>1.05</v>
      </c>
      <c r="G70">
        <f t="shared" si="7"/>
        <v>1622473.0160600001</v>
      </c>
      <c r="H70">
        <v>450</v>
      </c>
      <c r="I70">
        <f t="shared" si="5"/>
        <v>1622923.0160600001</v>
      </c>
      <c r="J70" t="s">
        <v>67</v>
      </c>
      <c r="K70" t="s">
        <v>80</v>
      </c>
      <c r="L70" s="4">
        <f t="shared" si="8"/>
        <v>-0.50199999999999978</v>
      </c>
    </row>
    <row r="71" spans="1:12" x14ac:dyDescent="0.45">
      <c r="A71">
        <v>70</v>
      </c>
      <c r="B71">
        <v>65</v>
      </c>
      <c r="C71" s="2">
        <v>45238</v>
      </c>
      <c r="D71" s="1" t="s">
        <v>75</v>
      </c>
      <c r="E71">
        <v>1</v>
      </c>
      <c r="F71">
        <v>1.1000000000000001</v>
      </c>
      <c r="G71">
        <f t="shared" si="7"/>
        <v>1622923.0160600001</v>
      </c>
      <c r="H71">
        <v>1700</v>
      </c>
      <c r="I71">
        <f t="shared" si="5"/>
        <v>1624623.0160600001</v>
      </c>
      <c r="J71" t="s">
        <v>67</v>
      </c>
      <c r="K71" t="s">
        <v>68</v>
      </c>
      <c r="L71" s="4">
        <f t="shared" si="8"/>
        <v>-0.39999999999999991</v>
      </c>
    </row>
    <row r="72" spans="1:12" x14ac:dyDescent="0.45">
      <c r="A72">
        <v>71</v>
      </c>
      <c r="B72">
        <v>66</v>
      </c>
      <c r="C72" s="2">
        <v>45238</v>
      </c>
      <c r="D72" s="1" t="s">
        <v>75</v>
      </c>
      <c r="E72">
        <v>1</v>
      </c>
      <c r="F72">
        <v>1.1919999999999999</v>
      </c>
      <c r="G72">
        <f t="shared" si="7"/>
        <v>1624623.0160600001</v>
      </c>
      <c r="H72">
        <v>960</v>
      </c>
      <c r="I72">
        <f t="shared" si="5"/>
        <v>1625583.0160600001</v>
      </c>
      <c r="J72" t="s">
        <v>67</v>
      </c>
      <c r="K72" t="s">
        <v>78</v>
      </c>
      <c r="L72" s="4">
        <f t="shared" si="8"/>
        <v>-0.34299999999999997</v>
      </c>
    </row>
    <row r="73" spans="1:12" x14ac:dyDescent="0.45">
      <c r="A73">
        <v>72</v>
      </c>
      <c r="B73">
        <v>67</v>
      </c>
      <c r="C73" s="2">
        <v>45238</v>
      </c>
      <c r="D73" s="1" t="s">
        <v>75</v>
      </c>
      <c r="E73">
        <v>0</v>
      </c>
      <c r="F73">
        <v>1.0960000000000001</v>
      </c>
      <c r="G73">
        <f t="shared" si="7"/>
        <v>1625583.0160600001</v>
      </c>
      <c r="H73">
        <v>-19000</v>
      </c>
      <c r="I73">
        <f t="shared" si="5"/>
        <v>1606583.0160600001</v>
      </c>
      <c r="J73" t="s">
        <v>67</v>
      </c>
      <c r="K73" t="s">
        <v>68</v>
      </c>
      <c r="L73" s="4">
        <f t="shared" si="8"/>
        <v>-1.4779999999999998</v>
      </c>
    </row>
    <row r="74" spans="1:12" x14ac:dyDescent="0.45">
      <c r="A74">
        <v>73</v>
      </c>
      <c r="B74">
        <v>68</v>
      </c>
      <c r="C74" s="2">
        <v>45238</v>
      </c>
      <c r="D74" s="1" t="s">
        <v>75</v>
      </c>
      <c r="E74">
        <v>1</v>
      </c>
      <c r="F74">
        <v>1.3680000000000001</v>
      </c>
      <c r="G74">
        <f t="shared" si="7"/>
        <v>1606583.0160600001</v>
      </c>
      <c r="H74">
        <v>1500</v>
      </c>
      <c r="I74">
        <f t="shared" si="5"/>
        <v>1608083.0160600001</v>
      </c>
      <c r="J74" t="s">
        <v>67</v>
      </c>
      <c r="K74" t="s">
        <v>68</v>
      </c>
      <c r="L74" s="4">
        <f t="shared" si="8"/>
        <v>-1.3879999999999999</v>
      </c>
    </row>
    <row r="75" spans="1:12" x14ac:dyDescent="0.45">
      <c r="A75">
        <v>74</v>
      </c>
      <c r="B75">
        <v>69</v>
      </c>
      <c r="C75" s="2">
        <v>45238</v>
      </c>
      <c r="D75" s="1" t="s">
        <v>75</v>
      </c>
      <c r="E75">
        <v>0</v>
      </c>
      <c r="F75">
        <v>2.33</v>
      </c>
      <c r="G75">
        <f t="shared" si="7"/>
        <v>1608083.0160600001</v>
      </c>
      <c r="H75">
        <v>-5000</v>
      </c>
      <c r="I75">
        <f t="shared" si="5"/>
        <v>1603083.0160600001</v>
      </c>
      <c r="J75" t="s">
        <v>67</v>
      </c>
      <c r="K75" t="s">
        <v>68</v>
      </c>
      <c r="L75" s="4">
        <f t="shared" si="8"/>
        <v>-1.6869999999999994</v>
      </c>
    </row>
    <row r="76" spans="1:12" x14ac:dyDescent="0.45">
      <c r="A76">
        <v>75</v>
      </c>
      <c r="B76">
        <v>70</v>
      </c>
      <c r="C76" s="2">
        <v>45238</v>
      </c>
      <c r="D76" s="1" t="s">
        <v>75</v>
      </c>
      <c r="E76">
        <v>1</v>
      </c>
      <c r="F76">
        <v>1.02</v>
      </c>
      <c r="G76">
        <f t="shared" si="7"/>
        <v>1603083.0160600001</v>
      </c>
      <c r="H76">
        <v>100</v>
      </c>
      <c r="I76">
        <f t="shared" si="5"/>
        <v>1603183.0160600001</v>
      </c>
      <c r="J76" t="s">
        <v>67</v>
      </c>
      <c r="K76" t="s">
        <v>68</v>
      </c>
      <c r="L76" s="4">
        <f t="shared" si="8"/>
        <v>-1.681</v>
      </c>
    </row>
    <row r="77" spans="1:12" x14ac:dyDescent="0.45">
      <c r="A77">
        <v>76</v>
      </c>
      <c r="B77">
        <v>71</v>
      </c>
      <c r="C77" s="2">
        <v>45238</v>
      </c>
      <c r="D77" s="1" t="s">
        <v>75</v>
      </c>
      <c r="E77">
        <v>1</v>
      </c>
      <c r="F77">
        <v>1.21</v>
      </c>
      <c r="G77">
        <f t="shared" si="7"/>
        <v>1603183.0160600001</v>
      </c>
      <c r="H77">
        <v>357</v>
      </c>
      <c r="I77">
        <f t="shared" si="5"/>
        <v>1603540.0160600001</v>
      </c>
      <c r="J77" t="s">
        <v>67</v>
      </c>
      <c r="K77" t="s">
        <v>73</v>
      </c>
      <c r="L77" s="4">
        <f t="shared" si="8"/>
        <v>-1.6589999999999998</v>
      </c>
    </row>
    <row r="78" spans="1:12" x14ac:dyDescent="0.45">
      <c r="A78">
        <v>77</v>
      </c>
      <c r="B78">
        <v>72</v>
      </c>
      <c r="C78" s="2">
        <v>45238</v>
      </c>
      <c r="D78" s="1" t="s">
        <v>75</v>
      </c>
      <c r="E78">
        <v>1</v>
      </c>
      <c r="F78">
        <v>1.23</v>
      </c>
      <c r="G78">
        <f t="shared" si="7"/>
        <v>1603540.0160600001</v>
      </c>
      <c r="H78">
        <v>1150</v>
      </c>
      <c r="I78">
        <f t="shared" si="5"/>
        <v>1604690.0160600001</v>
      </c>
      <c r="J78" t="s">
        <v>67</v>
      </c>
      <c r="K78" t="s">
        <v>68</v>
      </c>
      <c r="L78" s="4">
        <f t="shared" si="8"/>
        <v>-1.5910000000000002</v>
      </c>
    </row>
    <row r="79" spans="1:12" x14ac:dyDescent="0.45">
      <c r="A79">
        <v>78</v>
      </c>
      <c r="B79">
        <v>73</v>
      </c>
      <c r="C79" s="2">
        <v>45238</v>
      </c>
      <c r="D79" s="1" t="s">
        <v>75</v>
      </c>
      <c r="E79">
        <v>0</v>
      </c>
      <c r="F79">
        <v>1.1299999999999999</v>
      </c>
      <c r="G79">
        <f t="shared" si="7"/>
        <v>1604690.0160600001</v>
      </c>
      <c r="H79">
        <v>-2000</v>
      </c>
      <c r="I79">
        <f t="shared" si="5"/>
        <v>1602690.0160600001</v>
      </c>
      <c r="J79" t="s">
        <v>67</v>
      </c>
      <c r="K79" t="s">
        <v>68</v>
      </c>
      <c r="L79" s="4">
        <f t="shared" si="8"/>
        <v>-1.71</v>
      </c>
    </row>
    <row r="80" spans="1:12" x14ac:dyDescent="0.45">
      <c r="A80">
        <v>79</v>
      </c>
      <c r="B80">
        <v>74</v>
      </c>
      <c r="C80" s="2">
        <v>45238</v>
      </c>
      <c r="D80" s="1" t="s">
        <v>75</v>
      </c>
      <c r="E80">
        <v>1</v>
      </c>
      <c r="F80">
        <v>1.22</v>
      </c>
      <c r="G80">
        <f t="shared" si="7"/>
        <v>1602690.0160600001</v>
      </c>
      <c r="H80">
        <v>660</v>
      </c>
      <c r="I80">
        <f t="shared" si="5"/>
        <v>1603350.0160600001</v>
      </c>
      <c r="J80" t="s">
        <v>67</v>
      </c>
      <c r="K80" t="s">
        <v>68</v>
      </c>
      <c r="L80" s="4">
        <f t="shared" si="8"/>
        <v>-1.6710000000000003</v>
      </c>
    </row>
    <row r="81" spans="1:12" x14ac:dyDescent="0.45">
      <c r="A81">
        <v>80</v>
      </c>
      <c r="B81">
        <v>75</v>
      </c>
      <c r="C81" s="2">
        <v>45238</v>
      </c>
      <c r="D81" s="1" t="s">
        <v>75</v>
      </c>
      <c r="E81">
        <v>1</v>
      </c>
      <c r="F81">
        <v>1.0960000000000001</v>
      </c>
      <c r="G81">
        <f t="shared" si="7"/>
        <v>1603350.0160600001</v>
      </c>
      <c r="H81">
        <v>288</v>
      </c>
      <c r="I81">
        <f t="shared" si="5"/>
        <v>1603638.0160600001</v>
      </c>
      <c r="J81" t="s">
        <v>67</v>
      </c>
      <c r="K81" t="s">
        <v>68</v>
      </c>
      <c r="L81" s="4">
        <f t="shared" si="8"/>
        <v>-1.6539999999999999</v>
      </c>
    </row>
    <row r="82" spans="1:12" x14ac:dyDescent="0.45">
      <c r="A82">
        <v>81</v>
      </c>
      <c r="B82">
        <v>76</v>
      </c>
      <c r="C82" s="2">
        <v>45238</v>
      </c>
      <c r="D82" s="1" t="s">
        <v>75</v>
      </c>
      <c r="E82">
        <v>1</v>
      </c>
      <c r="F82">
        <v>1.3049999999999999</v>
      </c>
      <c r="G82">
        <f t="shared" si="7"/>
        <v>1603638.0160600001</v>
      </c>
      <c r="H82">
        <v>114</v>
      </c>
      <c r="I82">
        <f t="shared" si="5"/>
        <v>1603752.0160600001</v>
      </c>
      <c r="J82" t="s">
        <v>67</v>
      </c>
      <c r="K82" t="s">
        <v>68</v>
      </c>
      <c r="L82" s="4">
        <f t="shared" si="8"/>
        <v>-1.6470000000000002</v>
      </c>
    </row>
    <row r="83" spans="1:12" x14ac:dyDescent="0.45">
      <c r="A83">
        <v>82</v>
      </c>
      <c r="B83">
        <v>77</v>
      </c>
      <c r="C83" s="2">
        <v>45238</v>
      </c>
      <c r="D83" s="1" t="s">
        <v>75</v>
      </c>
      <c r="E83">
        <v>1</v>
      </c>
      <c r="F83">
        <v>1.032</v>
      </c>
      <c r="G83">
        <f t="shared" si="7"/>
        <v>1603752.0160600001</v>
      </c>
      <c r="H83">
        <v>44</v>
      </c>
      <c r="I83">
        <f t="shared" si="5"/>
        <v>1603796.0160600001</v>
      </c>
      <c r="J83" t="s">
        <v>67</v>
      </c>
      <c r="K83" t="s">
        <v>68</v>
      </c>
      <c r="L83" s="4">
        <f t="shared" si="8"/>
        <v>-1.6440000000000001</v>
      </c>
    </row>
    <row r="84" spans="1:12" x14ac:dyDescent="0.45">
      <c r="A84">
        <v>83</v>
      </c>
      <c r="B84">
        <v>78</v>
      </c>
      <c r="C84" s="2">
        <v>45238</v>
      </c>
      <c r="D84" s="1" t="s">
        <v>75</v>
      </c>
      <c r="E84">
        <v>1</v>
      </c>
      <c r="F84">
        <v>1.0640000000000001</v>
      </c>
      <c r="G84">
        <f t="shared" si="7"/>
        <v>1603796.0160600001</v>
      </c>
      <c r="H84">
        <v>320</v>
      </c>
      <c r="I84">
        <f t="shared" si="5"/>
        <v>1604116.0160600001</v>
      </c>
      <c r="J84" t="s">
        <v>67</v>
      </c>
      <c r="K84" t="s">
        <v>77</v>
      </c>
      <c r="L84" s="4">
        <f t="shared" si="8"/>
        <v>-1.625</v>
      </c>
    </row>
    <row r="85" spans="1:12" x14ac:dyDescent="0.45">
      <c r="A85">
        <v>84</v>
      </c>
      <c r="B85">
        <v>79</v>
      </c>
      <c r="C85" s="2">
        <v>45238</v>
      </c>
      <c r="D85" s="1" t="s">
        <v>75</v>
      </c>
      <c r="E85">
        <v>1</v>
      </c>
      <c r="F85">
        <v>1.155</v>
      </c>
      <c r="G85">
        <f t="shared" si="7"/>
        <v>1604116.0160600001</v>
      </c>
      <c r="H85">
        <v>275</v>
      </c>
      <c r="I85">
        <f t="shared" si="5"/>
        <v>1604391.0160600001</v>
      </c>
      <c r="J85" t="s">
        <v>67</v>
      </c>
      <c r="K85" t="s">
        <v>71</v>
      </c>
      <c r="L85" s="4">
        <f t="shared" si="8"/>
        <v>-1.609</v>
      </c>
    </row>
    <row r="86" spans="1:12" x14ac:dyDescent="0.45">
      <c r="A86">
        <v>85</v>
      </c>
      <c r="B86">
        <v>80</v>
      </c>
      <c r="C86" s="2">
        <v>45239</v>
      </c>
      <c r="D86" s="1" t="s">
        <v>76</v>
      </c>
      <c r="E86">
        <v>1</v>
      </c>
      <c r="F86">
        <v>1.1100000000000001</v>
      </c>
      <c r="G86">
        <f t="shared" si="7"/>
        <v>1604391.0160600001</v>
      </c>
      <c r="H86">
        <v>340</v>
      </c>
      <c r="I86">
        <f t="shared" si="5"/>
        <v>1604731.0160600001</v>
      </c>
      <c r="J86" t="s">
        <v>67</v>
      </c>
      <c r="K86" t="s">
        <v>68</v>
      </c>
      <c r="L86" s="4">
        <f t="shared" si="8"/>
        <v>-1.5880000000000001</v>
      </c>
    </row>
    <row r="87" spans="1:12" x14ac:dyDescent="0.45">
      <c r="A87">
        <v>86</v>
      </c>
      <c r="B87">
        <v>81</v>
      </c>
      <c r="C87" s="2">
        <v>45240</v>
      </c>
      <c r="D87" s="1" t="s">
        <v>81</v>
      </c>
      <c r="E87">
        <v>0</v>
      </c>
      <c r="F87">
        <v>1.135</v>
      </c>
      <c r="G87">
        <f t="shared" si="7"/>
        <v>1604731.0160600001</v>
      </c>
      <c r="H87">
        <v>-821</v>
      </c>
      <c r="I87">
        <f t="shared" si="5"/>
        <v>1603910.0160600001</v>
      </c>
      <c r="J87" t="s">
        <v>67</v>
      </c>
      <c r="K87" t="s">
        <v>68</v>
      </c>
      <c r="L87" s="4">
        <f t="shared" si="8"/>
        <v>-1.6369999999999996</v>
      </c>
    </row>
    <row r="88" spans="1:12" x14ac:dyDescent="0.45">
      <c r="A88">
        <v>87</v>
      </c>
      <c r="B88">
        <v>82</v>
      </c>
      <c r="C88" s="2">
        <v>45240</v>
      </c>
      <c r="D88" s="1" t="s">
        <v>81</v>
      </c>
      <c r="E88">
        <v>1</v>
      </c>
      <c r="F88">
        <v>1.07</v>
      </c>
      <c r="G88">
        <f t="shared" si="7"/>
        <v>1603910.0160600001</v>
      </c>
      <c r="H88">
        <v>252</v>
      </c>
      <c r="I88">
        <f t="shared" si="5"/>
        <v>1604162.0160600001</v>
      </c>
      <c r="J88" t="s">
        <v>67</v>
      </c>
      <c r="K88" t="s">
        <v>68</v>
      </c>
      <c r="L88" s="4">
        <f t="shared" si="8"/>
        <v>-1.6219999999999999</v>
      </c>
    </row>
    <row r="89" spans="1:12" x14ac:dyDescent="0.45">
      <c r="A89">
        <v>88</v>
      </c>
      <c r="B89">
        <v>83</v>
      </c>
      <c r="C89" s="2">
        <v>45240</v>
      </c>
      <c r="D89" s="1" t="s">
        <v>81</v>
      </c>
      <c r="E89">
        <v>1</v>
      </c>
      <c r="F89">
        <v>1.296</v>
      </c>
      <c r="G89">
        <f t="shared" si="7"/>
        <v>1604162.0160600001</v>
      </c>
      <c r="H89">
        <v>296</v>
      </c>
      <c r="I89">
        <f t="shared" si="5"/>
        <v>1604458.0160600001</v>
      </c>
      <c r="J89" t="s">
        <v>67</v>
      </c>
      <c r="K89" t="s">
        <v>71</v>
      </c>
      <c r="L89" s="4">
        <f t="shared" si="8"/>
        <v>-1.6049999999999995</v>
      </c>
    </row>
    <row r="90" spans="1:12" x14ac:dyDescent="0.45">
      <c r="A90">
        <v>89</v>
      </c>
      <c r="B90">
        <v>84</v>
      </c>
      <c r="C90" s="2">
        <v>45240</v>
      </c>
      <c r="D90" s="1" t="s">
        <v>81</v>
      </c>
      <c r="E90">
        <v>1</v>
      </c>
      <c r="F90">
        <v>1.37</v>
      </c>
      <c r="G90">
        <f t="shared" si="7"/>
        <v>1604458.0160600001</v>
      </c>
      <c r="H90">
        <v>1110</v>
      </c>
      <c r="I90">
        <f t="shared" si="5"/>
        <v>1605568.0160600001</v>
      </c>
      <c r="J90" t="s">
        <v>67</v>
      </c>
      <c r="K90" t="s">
        <v>71</v>
      </c>
      <c r="L90" s="4">
        <f t="shared" si="8"/>
        <v>-1.5380000000000003</v>
      </c>
    </row>
    <row r="91" spans="1:12" x14ac:dyDescent="0.45">
      <c r="A91">
        <v>90</v>
      </c>
      <c r="B91">
        <v>85</v>
      </c>
      <c r="C91" s="2">
        <v>45240</v>
      </c>
      <c r="D91" s="1" t="s">
        <v>81</v>
      </c>
      <c r="E91">
        <v>1</v>
      </c>
      <c r="F91">
        <v>1.165</v>
      </c>
      <c r="G91">
        <f t="shared" si="7"/>
        <v>1605568.0160600001</v>
      </c>
      <c r="H91">
        <v>140</v>
      </c>
      <c r="I91">
        <f t="shared" si="5"/>
        <v>1605708.0160600001</v>
      </c>
      <c r="J91" t="s">
        <v>67</v>
      </c>
      <c r="K91" t="s">
        <v>68</v>
      </c>
      <c r="L91" s="4">
        <f t="shared" si="8"/>
        <v>-1.5300000000000002</v>
      </c>
    </row>
    <row r="92" spans="1:12" x14ac:dyDescent="0.45">
      <c r="A92">
        <v>91</v>
      </c>
      <c r="B92">
        <v>86</v>
      </c>
      <c r="C92" s="2">
        <v>45240</v>
      </c>
      <c r="D92" s="1" t="s">
        <v>81</v>
      </c>
      <c r="E92">
        <v>1</v>
      </c>
      <c r="F92">
        <v>1.2150000000000001</v>
      </c>
      <c r="G92">
        <f t="shared" si="7"/>
        <v>1605708.0160600001</v>
      </c>
      <c r="H92">
        <v>170</v>
      </c>
      <c r="I92">
        <f t="shared" si="5"/>
        <v>1605878.0160600001</v>
      </c>
      <c r="J92" t="s">
        <v>67</v>
      </c>
      <c r="K92" t="s">
        <v>73</v>
      </c>
      <c r="L92" s="4">
        <f t="shared" si="8"/>
        <v>-1.5199999999999996</v>
      </c>
    </row>
    <row r="93" spans="1:12" x14ac:dyDescent="0.45">
      <c r="A93">
        <v>92</v>
      </c>
      <c r="B93">
        <v>87</v>
      </c>
      <c r="C93" s="2">
        <v>45240</v>
      </c>
      <c r="D93" s="1" t="s">
        <v>81</v>
      </c>
      <c r="E93">
        <v>1</v>
      </c>
      <c r="F93">
        <v>1.31</v>
      </c>
      <c r="G93">
        <f t="shared" si="7"/>
        <v>1605878.0160600001</v>
      </c>
      <c r="H93">
        <v>310</v>
      </c>
      <c r="I93">
        <f t="shared" si="5"/>
        <v>1606188.0160600001</v>
      </c>
      <c r="J93" t="s">
        <v>67</v>
      </c>
      <c r="K93" t="s">
        <v>73</v>
      </c>
      <c r="L93" s="4">
        <f t="shared" si="8"/>
        <v>-1.5009999999999994</v>
      </c>
    </row>
    <row r="94" spans="1:12" x14ac:dyDescent="0.45">
      <c r="A94">
        <v>93</v>
      </c>
      <c r="B94">
        <v>88</v>
      </c>
      <c r="C94" s="2">
        <v>45240</v>
      </c>
      <c r="D94" s="1" t="s">
        <v>81</v>
      </c>
      <c r="E94">
        <v>0</v>
      </c>
      <c r="F94">
        <v>1.2549999999999999</v>
      </c>
      <c r="G94">
        <f t="shared" si="7"/>
        <v>1606188.0160600001</v>
      </c>
      <c r="H94">
        <v>-1000</v>
      </c>
      <c r="I94">
        <f t="shared" si="5"/>
        <v>1605188.0160600001</v>
      </c>
      <c r="J94" t="s">
        <v>67</v>
      </c>
      <c r="K94" t="s">
        <v>73</v>
      </c>
      <c r="L94" s="4">
        <f t="shared" si="8"/>
        <v>-1.5609999999999999</v>
      </c>
    </row>
    <row r="95" spans="1:12" x14ac:dyDescent="0.45">
      <c r="A95">
        <v>94</v>
      </c>
      <c r="B95">
        <v>89</v>
      </c>
      <c r="C95" s="2">
        <v>45240</v>
      </c>
      <c r="D95" s="1" t="s">
        <v>81</v>
      </c>
      <c r="E95">
        <v>0</v>
      </c>
      <c r="F95">
        <v>1.63</v>
      </c>
      <c r="G95">
        <f t="shared" si="7"/>
        <v>1605188.0160600001</v>
      </c>
      <c r="H95">
        <v>-5000</v>
      </c>
      <c r="I95">
        <f t="shared" si="5"/>
        <v>1600188.0160600001</v>
      </c>
      <c r="J95" t="s">
        <v>67</v>
      </c>
      <c r="K95" t="s">
        <v>68</v>
      </c>
      <c r="L95" s="4">
        <f t="shared" si="8"/>
        <v>-1.8599999999999994</v>
      </c>
    </row>
    <row r="96" spans="1:12" x14ac:dyDescent="0.45">
      <c r="A96">
        <v>95</v>
      </c>
      <c r="B96">
        <v>90</v>
      </c>
      <c r="C96" s="2">
        <v>45240</v>
      </c>
      <c r="D96" s="1" t="s">
        <v>81</v>
      </c>
      <c r="E96">
        <v>1</v>
      </c>
      <c r="F96">
        <v>1.27</v>
      </c>
      <c r="G96">
        <f t="shared" si="7"/>
        <v>1600188.0160600001</v>
      </c>
      <c r="H96">
        <v>1100</v>
      </c>
      <c r="I96">
        <f t="shared" si="5"/>
        <v>1601288.0160600001</v>
      </c>
      <c r="J96" t="s">
        <v>67</v>
      </c>
      <c r="K96" t="s">
        <v>68</v>
      </c>
      <c r="L96" s="4">
        <f t="shared" si="8"/>
        <v>-1.7939999999999996</v>
      </c>
    </row>
    <row r="97" spans="1:12" x14ac:dyDescent="0.45">
      <c r="A97">
        <v>96</v>
      </c>
      <c r="B97">
        <v>91</v>
      </c>
      <c r="C97" s="2">
        <v>45240</v>
      </c>
      <c r="D97" s="1" t="s">
        <v>81</v>
      </c>
      <c r="E97">
        <v>1</v>
      </c>
      <c r="F97">
        <v>1.2050000000000001</v>
      </c>
      <c r="G97">
        <f t="shared" si="7"/>
        <v>1601288.0160600001</v>
      </c>
      <c r="H97">
        <v>820</v>
      </c>
      <c r="I97">
        <f t="shared" si="5"/>
        <v>1602108.0160600001</v>
      </c>
      <c r="J97" t="s">
        <v>67</v>
      </c>
      <c r="K97" t="s">
        <v>68</v>
      </c>
      <c r="L97" s="4">
        <f t="shared" si="8"/>
        <v>-1.7450000000000001</v>
      </c>
    </row>
    <row r="98" spans="1:12" x14ac:dyDescent="0.45">
      <c r="A98">
        <v>97</v>
      </c>
      <c r="B98">
        <v>92</v>
      </c>
      <c r="C98" s="2">
        <v>45240</v>
      </c>
      <c r="D98" s="1" t="s">
        <v>81</v>
      </c>
      <c r="E98">
        <v>1</v>
      </c>
      <c r="F98">
        <v>1.288</v>
      </c>
      <c r="G98">
        <f t="shared" si="7"/>
        <v>1602108.0160600001</v>
      </c>
      <c r="H98">
        <v>576</v>
      </c>
      <c r="I98">
        <f t="shared" si="5"/>
        <v>1602684.0160600001</v>
      </c>
      <c r="J98" t="s">
        <v>67</v>
      </c>
      <c r="K98" t="s">
        <v>68</v>
      </c>
      <c r="L98" s="4">
        <f t="shared" si="8"/>
        <v>-1.7109999999999994</v>
      </c>
    </row>
    <row r="99" spans="1:12" x14ac:dyDescent="0.45">
      <c r="A99">
        <v>98</v>
      </c>
      <c r="B99">
        <v>93</v>
      </c>
      <c r="C99" s="2">
        <v>45240</v>
      </c>
      <c r="D99" s="1" t="s">
        <v>81</v>
      </c>
      <c r="E99">
        <v>1</v>
      </c>
      <c r="F99">
        <v>1.085</v>
      </c>
      <c r="G99">
        <f t="shared" si="7"/>
        <v>1602684.0160600001</v>
      </c>
      <c r="H99">
        <v>340</v>
      </c>
      <c r="I99">
        <f t="shared" si="5"/>
        <v>1603024.0160600001</v>
      </c>
      <c r="J99" t="s">
        <v>67</v>
      </c>
      <c r="K99" t="s">
        <v>71</v>
      </c>
      <c r="L99" s="4">
        <f t="shared" ref="L99:L117" si="9">ROUND((I99/$G$31-1)*100, 3)+$L$29</f>
        <v>-1.6899999999999995</v>
      </c>
    </row>
    <row r="100" spans="1:12" x14ac:dyDescent="0.45">
      <c r="A100">
        <v>99</v>
      </c>
      <c r="B100">
        <v>94</v>
      </c>
      <c r="C100" s="2">
        <v>45240</v>
      </c>
      <c r="D100" s="1" t="s">
        <v>81</v>
      </c>
      <c r="E100">
        <v>1</v>
      </c>
      <c r="F100">
        <v>1.1299999999999999</v>
      </c>
      <c r="G100">
        <f t="shared" si="7"/>
        <v>1603024.0160600001</v>
      </c>
      <c r="H100">
        <v>450</v>
      </c>
      <c r="I100">
        <f t="shared" si="5"/>
        <v>1603474.0160600001</v>
      </c>
      <c r="J100" t="s">
        <v>67</v>
      </c>
      <c r="K100" t="s">
        <v>82</v>
      </c>
      <c r="L100" s="4">
        <f t="shared" si="9"/>
        <v>-1.6630000000000003</v>
      </c>
    </row>
    <row r="101" spans="1:12" x14ac:dyDescent="0.45">
      <c r="A101">
        <v>100</v>
      </c>
      <c r="B101">
        <v>95</v>
      </c>
      <c r="C101" s="2">
        <v>45240</v>
      </c>
      <c r="D101" s="1" t="s">
        <v>81</v>
      </c>
      <c r="E101">
        <v>1</v>
      </c>
      <c r="F101">
        <v>1.1299999999999999</v>
      </c>
      <c r="G101">
        <f t="shared" si="7"/>
        <v>1603474.0160600001</v>
      </c>
      <c r="H101">
        <v>260</v>
      </c>
      <c r="I101">
        <f t="shared" si="5"/>
        <v>1603734.0160600001</v>
      </c>
      <c r="J101" t="s">
        <v>67</v>
      </c>
      <c r="K101" t="s">
        <v>68</v>
      </c>
      <c r="L101" s="4">
        <f t="shared" si="9"/>
        <v>-1.6479999999999997</v>
      </c>
    </row>
    <row r="102" spans="1:12" x14ac:dyDescent="0.45">
      <c r="A102">
        <v>101</v>
      </c>
      <c r="B102">
        <v>96</v>
      </c>
      <c r="C102" s="2">
        <v>45240</v>
      </c>
      <c r="D102" s="1" t="s">
        <v>81</v>
      </c>
      <c r="E102">
        <v>1</v>
      </c>
      <c r="F102">
        <v>1.07</v>
      </c>
      <c r="G102">
        <f t="shared" si="7"/>
        <v>1603734.0160600001</v>
      </c>
      <c r="H102">
        <v>30</v>
      </c>
      <c r="I102">
        <f t="shared" si="5"/>
        <v>1603764.0160600001</v>
      </c>
      <c r="J102" t="s">
        <v>67</v>
      </c>
      <c r="K102" t="s">
        <v>68</v>
      </c>
      <c r="L102" s="4">
        <f t="shared" si="9"/>
        <v>-1.6459999999999999</v>
      </c>
    </row>
    <row r="103" spans="1:12" x14ac:dyDescent="0.45">
      <c r="A103">
        <v>102</v>
      </c>
      <c r="B103">
        <v>97</v>
      </c>
      <c r="C103" s="2">
        <v>45240</v>
      </c>
      <c r="D103" s="1" t="s">
        <v>81</v>
      </c>
      <c r="E103">
        <v>1</v>
      </c>
      <c r="F103">
        <v>1.1359999999999999</v>
      </c>
      <c r="G103">
        <f t="shared" si="7"/>
        <v>1603764.0160600001</v>
      </c>
      <c r="H103">
        <v>272</v>
      </c>
      <c r="I103">
        <f t="shared" si="5"/>
        <v>1604036.0160600001</v>
      </c>
      <c r="J103" t="s">
        <v>67</v>
      </c>
      <c r="K103" t="s">
        <v>70</v>
      </c>
      <c r="L103" s="4">
        <f t="shared" si="9"/>
        <v>-1.63</v>
      </c>
    </row>
    <row r="104" spans="1:12" x14ac:dyDescent="0.45">
      <c r="A104">
        <v>103</v>
      </c>
      <c r="B104">
        <v>98</v>
      </c>
      <c r="C104" s="2">
        <v>45240</v>
      </c>
      <c r="D104" s="1" t="s">
        <v>81</v>
      </c>
      <c r="E104">
        <v>1</v>
      </c>
      <c r="F104">
        <v>1.1399999999999999</v>
      </c>
      <c r="G104">
        <f t="shared" si="7"/>
        <v>1604036.0160600001</v>
      </c>
      <c r="H104">
        <v>361</v>
      </c>
      <c r="I104">
        <f t="shared" si="5"/>
        <v>1604397.0160600001</v>
      </c>
      <c r="J104" t="s">
        <v>67</v>
      </c>
      <c r="K104" t="s">
        <v>72</v>
      </c>
      <c r="L104" s="4">
        <f t="shared" si="9"/>
        <v>-1.6079999999999997</v>
      </c>
    </row>
    <row r="105" spans="1:12" x14ac:dyDescent="0.45">
      <c r="A105">
        <v>104</v>
      </c>
      <c r="B105">
        <v>99</v>
      </c>
      <c r="C105" s="2">
        <v>45240</v>
      </c>
      <c r="D105" s="1" t="s">
        <v>81</v>
      </c>
      <c r="E105">
        <v>1</v>
      </c>
      <c r="F105">
        <v>1.1000000000000001</v>
      </c>
      <c r="G105">
        <f t="shared" si="7"/>
        <v>1604397.0160600001</v>
      </c>
      <c r="H105">
        <v>193</v>
      </c>
      <c r="I105">
        <f t="shared" si="5"/>
        <v>1604590.0160600001</v>
      </c>
      <c r="J105" t="s">
        <v>67</v>
      </c>
      <c r="K105" t="s">
        <v>85</v>
      </c>
      <c r="L105" s="4">
        <f t="shared" si="9"/>
        <v>-1.5969999999999995</v>
      </c>
    </row>
    <row r="106" spans="1:12" x14ac:dyDescent="0.45">
      <c r="A106">
        <v>105</v>
      </c>
      <c r="B106">
        <v>100</v>
      </c>
      <c r="C106" s="2">
        <v>45240</v>
      </c>
      <c r="D106" s="1" t="s">
        <v>81</v>
      </c>
      <c r="E106">
        <v>1</v>
      </c>
      <c r="F106">
        <v>1.0960000000000001</v>
      </c>
      <c r="G106">
        <f t="shared" si="7"/>
        <v>1604590.0160600001</v>
      </c>
      <c r="H106">
        <v>96</v>
      </c>
      <c r="I106">
        <f t="shared" si="5"/>
        <v>1604686.0160600001</v>
      </c>
      <c r="J106" t="s">
        <v>67</v>
      </c>
      <c r="K106" t="s">
        <v>68</v>
      </c>
      <c r="L106" s="4">
        <f t="shared" si="9"/>
        <v>-1.5910000000000002</v>
      </c>
    </row>
    <row r="107" spans="1:12" x14ac:dyDescent="0.45">
      <c r="A107">
        <v>106</v>
      </c>
      <c r="B107">
        <v>101</v>
      </c>
      <c r="C107" s="2">
        <v>45240</v>
      </c>
      <c r="D107" s="1" t="s">
        <v>81</v>
      </c>
      <c r="E107">
        <v>1</v>
      </c>
      <c r="F107">
        <v>1.07</v>
      </c>
      <c r="G107">
        <f t="shared" si="7"/>
        <v>1604686.0160600001</v>
      </c>
      <c r="H107">
        <v>15</v>
      </c>
      <c r="I107">
        <f t="shared" si="5"/>
        <v>1604701.0160600001</v>
      </c>
      <c r="J107" t="s">
        <v>67</v>
      </c>
      <c r="K107" t="s">
        <v>73</v>
      </c>
      <c r="L107" s="4">
        <f t="shared" si="9"/>
        <v>-1.5899999999999999</v>
      </c>
    </row>
    <row r="108" spans="1:12" x14ac:dyDescent="0.45">
      <c r="A108">
        <v>107</v>
      </c>
      <c r="B108">
        <v>102</v>
      </c>
      <c r="C108" s="2">
        <v>45240</v>
      </c>
      <c r="D108" s="1" t="s">
        <v>81</v>
      </c>
      <c r="E108">
        <v>1</v>
      </c>
      <c r="F108">
        <v>1.1839999999999999</v>
      </c>
      <c r="G108">
        <f t="shared" si="7"/>
        <v>1604701.0160600001</v>
      </c>
      <c r="H108">
        <v>184</v>
      </c>
      <c r="I108">
        <f t="shared" si="5"/>
        <v>1604885.0160600001</v>
      </c>
      <c r="J108" t="s">
        <v>67</v>
      </c>
      <c r="K108" t="s">
        <v>68</v>
      </c>
      <c r="L108" s="4">
        <f t="shared" si="9"/>
        <v>-1.5789999999999997</v>
      </c>
    </row>
    <row r="109" spans="1:12" x14ac:dyDescent="0.45">
      <c r="A109">
        <v>108</v>
      </c>
      <c r="B109">
        <v>103</v>
      </c>
      <c r="C109" s="2">
        <v>45240</v>
      </c>
      <c r="D109" s="1" t="s">
        <v>81</v>
      </c>
      <c r="E109">
        <v>0</v>
      </c>
      <c r="F109">
        <v>1.21</v>
      </c>
      <c r="G109">
        <f t="shared" si="7"/>
        <v>1604885.0160600001</v>
      </c>
      <c r="H109">
        <v>-1000</v>
      </c>
      <c r="I109">
        <f t="shared" si="5"/>
        <v>1603885.0160600001</v>
      </c>
      <c r="J109" t="s">
        <v>67</v>
      </c>
      <c r="K109" t="s">
        <v>68</v>
      </c>
      <c r="L109" s="4">
        <f t="shared" si="9"/>
        <v>-1.6390000000000002</v>
      </c>
    </row>
    <row r="110" spans="1:12" x14ac:dyDescent="0.45">
      <c r="A110">
        <v>109</v>
      </c>
      <c r="B110">
        <v>104</v>
      </c>
      <c r="C110" s="2">
        <v>45241</v>
      </c>
      <c r="D110" s="1" t="s">
        <v>83</v>
      </c>
      <c r="E110">
        <v>1</v>
      </c>
      <c r="F110">
        <v>1.167</v>
      </c>
      <c r="G110">
        <f t="shared" si="7"/>
        <v>1603885.0160600001</v>
      </c>
      <c r="H110">
        <v>1169</v>
      </c>
      <c r="I110">
        <f t="shared" ref="I110:I173" si="10">G110+H110</f>
        <v>1605054.0160600001</v>
      </c>
      <c r="J110" t="s">
        <v>0</v>
      </c>
      <c r="K110" t="s">
        <v>20</v>
      </c>
      <c r="L110" s="4">
        <f t="shared" si="9"/>
        <v>-1.569</v>
      </c>
    </row>
    <row r="111" spans="1:12" x14ac:dyDescent="0.45">
      <c r="A111">
        <v>110</v>
      </c>
      <c r="B111">
        <v>105</v>
      </c>
      <c r="C111" s="2">
        <v>45242</v>
      </c>
      <c r="D111" s="1" t="s">
        <v>84</v>
      </c>
      <c r="E111">
        <v>0</v>
      </c>
      <c r="F111">
        <v>1.07</v>
      </c>
      <c r="G111">
        <f t="shared" si="7"/>
        <v>1605054.0160600001</v>
      </c>
      <c r="H111">
        <v>-396</v>
      </c>
      <c r="I111">
        <f t="shared" si="10"/>
        <v>1604658.0160600001</v>
      </c>
      <c r="J111" t="s">
        <v>67</v>
      </c>
      <c r="K111" t="s">
        <v>73</v>
      </c>
      <c r="L111" s="4">
        <f t="shared" si="9"/>
        <v>-1.593</v>
      </c>
    </row>
    <row r="112" spans="1:12" x14ac:dyDescent="0.45">
      <c r="A112">
        <v>111</v>
      </c>
      <c r="B112">
        <v>106</v>
      </c>
      <c r="C112" s="2">
        <v>45242</v>
      </c>
      <c r="D112" s="1" t="s">
        <v>84</v>
      </c>
      <c r="E112">
        <v>1</v>
      </c>
      <c r="F112">
        <v>1.0900000000000001</v>
      </c>
      <c r="G112">
        <f t="shared" si="7"/>
        <v>1604658.0160600001</v>
      </c>
      <c r="H112">
        <v>90</v>
      </c>
      <c r="I112">
        <f t="shared" si="10"/>
        <v>1604748.0160600001</v>
      </c>
      <c r="J112" t="s">
        <v>67</v>
      </c>
      <c r="K112" t="s">
        <v>68</v>
      </c>
      <c r="L112" s="4">
        <f t="shared" si="9"/>
        <v>-1.5869999999999997</v>
      </c>
    </row>
    <row r="113" spans="1:12" x14ac:dyDescent="0.45">
      <c r="A113">
        <v>112</v>
      </c>
      <c r="B113">
        <v>107</v>
      </c>
      <c r="C113" s="2">
        <v>45242</v>
      </c>
      <c r="D113" s="1" t="s">
        <v>84</v>
      </c>
      <c r="E113">
        <v>1</v>
      </c>
      <c r="F113">
        <v>1.0900000000000001</v>
      </c>
      <c r="G113">
        <f t="shared" si="7"/>
        <v>1604748.0160600001</v>
      </c>
      <c r="H113">
        <v>450</v>
      </c>
      <c r="I113">
        <f t="shared" si="10"/>
        <v>1605198.0160600001</v>
      </c>
      <c r="J113" t="s">
        <v>67</v>
      </c>
      <c r="K113" t="s">
        <v>68</v>
      </c>
      <c r="L113" s="4">
        <f t="shared" si="9"/>
        <v>-1.5599999999999996</v>
      </c>
    </row>
    <row r="114" spans="1:12" x14ac:dyDescent="0.45">
      <c r="A114">
        <v>113</v>
      </c>
      <c r="B114">
        <v>108</v>
      </c>
      <c r="C114" s="2">
        <v>45243</v>
      </c>
      <c r="D114" s="1" t="s">
        <v>86</v>
      </c>
      <c r="E114">
        <v>1</v>
      </c>
      <c r="F114">
        <v>1.0960000000000001</v>
      </c>
      <c r="G114">
        <f t="shared" si="7"/>
        <v>1605198.0160600001</v>
      </c>
      <c r="H114">
        <v>70</v>
      </c>
      <c r="I114">
        <f t="shared" si="10"/>
        <v>1605268.0160600001</v>
      </c>
      <c r="J114" t="s">
        <v>67</v>
      </c>
      <c r="K114" t="s">
        <v>68</v>
      </c>
      <c r="L114" s="4">
        <f t="shared" si="9"/>
        <v>-1.556</v>
      </c>
    </row>
    <row r="115" spans="1:12" x14ac:dyDescent="0.45">
      <c r="A115">
        <v>114</v>
      </c>
      <c r="B115">
        <v>109</v>
      </c>
      <c r="C115" s="2">
        <v>45243</v>
      </c>
      <c r="D115" s="1" t="s">
        <v>86</v>
      </c>
      <c r="E115">
        <v>1</v>
      </c>
      <c r="F115">
        <v>1.115</v>
      </c>
      <c r="G115">
        <f t="shared" si="7"/>
        <v>1605268.0160600001</v>
      </c>
      <c r="H115">
        <v>95</v>
      </c>
      <c r="I115">
        <f t="shared" si="10"/>
        <v>1605363.0160600001</v>
      </c>
      <c r="J115" t="s">
        <v>67</v>
      </c>
      <c r="K115" t="s">
        <v>68</v>
      </c>
      <c r="L115" s="4">
        <f t="shared" si="9"/>
        <v>-1.5510000000000002</v>
      </c>
    </row>
    <row r="116" spans="1:12" x14ac:dyDescent="0.45">
      <c r="A116">
        <v>115</v>
      </c>
      <c r="B116">
        <v>110</v>
      </c>
      <c r="C116" s="2">
        <v>45243</v>
      </c>
      <c r="D116" s="1" t="s">
        <v>86</v>
      </c>
      <c r="E116">
        <v>1</v>
      </c>
      <c r="F116">
        <v>1.1850000000000001</v>
      </c>
      <c r="G116">
        <f t="shared" ref="G116:G140" si="11">I115</f>
        <v>1605363.0160600001</v>
      </c>
      <c r="H116">
        <v>92</v>
      </c>
      <c r="I116">
        <f t="shared" si="10"/>
        <v>1605455.0160600001</v>
      </c>
      <c r="J116" t="s">
        <v>67</v>
      </c>
      <c r="K116" t="s">
        <v>85</v>
      </c>
      <c r="L116" s="4">
        <f t="shared" si="9"/>
        <v>-1.5449999999999999</v>
      </c>
    </row>
    <row r="117" spans="1:12" x14ac:dyDescent="0.45">
      <c r="A117">
        <v>116</v>
      </c>
      <c r="B117">
        <v>111</v>
      </c>
      <c r="C117" s="2">
        <v>45243</v>
      </c>
      <c r="D117" s="1" t="s">
        <v>86</v>
      </c>
      <c r="E117">
        <v>0</v>
      </c>
      <c r="F117">
        <v>1.1439999999999999</v>
      </c>
      <c r="G117">
        <f t="shared" si="11"/>
        <v>1605455.0160600001</v>
      </c>
      <c r="H117">
        <v>-600</v>
      </c>
      <c r="I117">
        <f t="shared" si="10"/>
        <v>1604855.0160600001</v>
      </c>
      <c r="J117" t="s">
        <v>67</v>
      </c>
      <c r="K117" t="s">
        <v>85</v>
      </c>
      <c r="L117" s="4">
        <f t="shared" si="9"/>
        <v>-1.5809999999999995</v>
      </c>
    </row>
    <row r="118" spans="1:12" x14ac:dyDescent="0.45">
      <c r="A118">
        <v>117</v>
      </c>
      <c r="B118">
        <v>112</v>
      </c>
      <c r="C118" s="2">
        <v>45243</v>
      </c>
      <c r="D118" s="1" t="s">
        <v>86</v>
      </c>
      <c r="E118">
        <v>0</v>
      </c>
      <c r="F118">
        <v>1.2050000000000001</v>
      </c>
      <c r="G118">
        <f t="shared" si="11"/>
        <v>1604855.0160600001</v>
      </c>
      <c r="H118">
        <v>-400</v>
      </c>
      <c r="I118">
        <f t="shared" si="10"/>
        <v>1604455.0160600001</v>
      </c>
      <c r="J118" t="s">
        <v>67</v>
      </c>
      <c r="K118" t="s">
        <v>68</v>
      </c>
      <c r="L118" s="4">
        <f t="shared" ref="L118:L176" si="12">ROUND((I118/$G$31-1)*100, 3)+$L$29</f>
        <v>-1.6049999999999995</v>
      </c>
    </row>
    <row r="119" spans="1:12" x14ac:dyDescent="0.45">
      <c r="A119">
        <v>118</v>
      </c>
      <c r="B119">
        <v>113</v>
      </c>
      <c r="C119" s="2">
        <v>45243</v>
      </c>
      <c r="D119" s="1" t="s">
        <v>86</v>
      </c>
      <c r="E119">
        <v>1</v>
      </c>
      <c r="F119">
        <v>1.1599999999999999</v>
      </c>
      <c r="G119">
        <f t="shared" si="11"/>
        <v>1604455.0160600001</v>
      </c>
      <c r="H119">
        <v>100</v>
      </c>
      <c r="I119">
        <f t="shared" si="10"/>
        <v>1604555.0160600001</v>
      </c>
      <c r="J119" t="s">
        <v>67</v>
      </c>
      <c r="K119" t="s">
        <v>79</v>
      </c>
      <c r="L119" s="4">
        <f t="shared" si="12"/>
        <v>-1.5990000000000002</v>
      </c>
    </row>
    <row r="120" spans="1:12" x14ac:dyDescent="0.45">
      <c r="A120">
        <v>119</v>
      </c>
      <c r="B120">
        <v>114</v>
      </c>
      <c r="C120" s="2">
        <v>45243</v>
      </c>
      <c r="D120" s="1" t="s">
        <v>86</v>
      </c>
      <c r="E120">
        <v>1</v>
      </c>
      <c r="F120">
        <v>1.0249999999999999</v>
      </c>
      <c r="G120">
        <f t="shared" si="11"/>
        <v>1604555.0160600001</v>
      </c>
      <c r="H120">
        <v>20</v>
      </c>
      <c r="I120">
        <f t="shared" si="10"/>
        <v>1604575.0160600001</v>
      </c>
      <c r="J120" t="s">
        <v>0</v>
      </c>
      <c r="K120" t="s">
        <v>87</v>
      </c>
      <c r="L120" s="4">
        <f t="shared" si="12"/>
        <v>-1.5979999999999999</v>
      </c>
    </row>
    <row r="121" spans="1:12" x14ac:dyDescent="0.45">
      <c r="A121">
        <v>120</v>
      </c>
      <c r="B121">
        <v>115</v>
      </c>
      <c r="C121" s="2">
        <v>45243</v>
      </c>
      <c r="D121" s="1" t="s">
        <v>86</v>
      </c>
      <c r="E121">
        <v>0</v>
      </c>
      <c r="F121">
        <v>1.1399999999999999</v>
      </c>
      <c r="G121">
        <f t="shared" si="11"/>
        <v>1604575.0160600001</v>
      </c>
      <c r="H121">
        <v>-500</v>
      </c>
      <c r="I121">
        <f t="shared" si="10"/>
        <v>1604075.0160600001</v>
      </c>
      <c r="J121" t="s">
        <v>0</v>
      </c>
      <c r="K121" t="s">
        <v>88</v>
      </c>
      <c r="L121" s="4">
        <f t="shared" si="12"/>
        <v>-1.6269999999999998</v>
      </c>
    </row>
    <row r="122" spans="1:12" x14ac:dyDescent="0.45">
      <c r="A122">
        <v>121</v>
      </c>
      <c r="B122">
        <v>116</v>
      </c>
      <c r="C122" s="2">
        <v>45243</v>
      </c>
      <c r="D122" s="1" t="s">
        <v>86</v>
      </c>
      <c r="E122">
        <v>1</v>
      </c>
      <c r="F122">
        <v>1.1200000000000001</v>
      </c>
      <c r="G122">
        <f t="shared" si="11"/>
        <v>1604075.0160600001</v>
      </c>
      <c r="H122">
        <v>360</v>
      </c>
      <c r="I122">
        <f t="shared" si="10"/>
        <v>1604435.0160600001</v>
      </c>
      <c r="J122" t="s">
        <v>67</v>
      </c>
      <c r="K122" t="s">
        <v>70</v>
      </c>
      <c r="L122" s="4">
        <f t="shared" si="12"/>
        <v>-1.6059999999999999</v>
      </c>
    </row>
    <row r="123" spans="1:12" x14ac:dyDescent="0.45">
      <c r="A123">
        <v>122</v>
      </c>
      <c r="B123">
        <v>117</v>
      </c>
      <c r="C123" s="2">
        <v>45243</v>
      </c>
      <c r="D123" s="1" t="s">
        <v>86</v>
      </c>
      <c r="E123">
        <v>1</v>
      </c>
      <c r="F123">
        <v>1.18</v>
      </c>
      <c r="G123">
        <f t="shared" si="11"/>
        <v>1604435.0160600001</v>
      </c>
      <c r="H123">
        <v>100</v>
      </c>
      <c r="I123">
        <f t="shared" si="10"/>
        <v>1604535.0160600001</v>
      </c>
      <c r="J123" t="s">
        <v>67</v>
      </c>
      <c r="K123" t="s">
        <v>68</v>
      </c>
      <c r="L123" s="4">
        <f t="shared" si="12"/>
        <v>-1.5999999999999996</v>
      </c>
    </row>
    <row r="124" spans="1:12" x14ac:dyDescent="0.45">
      <c r="A124">
        <v>123</v>
      </c>
      <c r="B124">
        <v>118</v>
      </c>
      <c r="C124" s="2">
        <v>45243</v>
      </c>
      <c r="D124" s="1" t="s">
        <v>86</v>
      </c>
      <c r="E124">
        <v>0</v>
      </c>
      <c r="F124">
        <v>1.155</v>
      </c>
      <c r="G124">
        <f t="shared" si="11"/>
        <v>1604535.0160600001</v>
      </c>
      <c r="H124">
        <v>-500</v>
      </c>
      <c r="I124">
        <f t="shared" si="10"/>
        <v>1604035.0160600001</v>
      </c>
      <c r="J124" t="s">
        <v>67</v>
      </c>
      <c r="K124" t="s">
        <v>71</v>
      </c>
      <c r="L124" s="4">
        <f t="shared" si="12"/>
        <v>-1.63</v>
      </c>
    </row>
    <row r="125" spans="1:12" x14ac:dyDescent="0.45">
      <c r="A125">
        <v>124</v>
      </c>
      <c r="B125">
        <v>119</v>
      </c>
      <c r="C125" s="2">
        <v>45243</v>
      </c>
      <c r="D125" s="1" t="s">
        <v>86</v>
      </c>
      <c r="E125">
        <v>1</v>
      </c>
      <c r="F125">
        <v>1.085</v>
      </c>
      <c r="G125">
        <f t="shared" si="11"/>
        <v>1604035.0160600001</v>
      </c>
      <c r="H125">
        <v>595</v>
      </c>
      <c r="I125">
        <f t="shared" si="10"/>
        <v>1604630.0160600001</v>
      </c>
      <c r="J125" t="s">
        <v>91</v>
      </c>
      <c r="K125" t="s">
        <v>89</v>
      </c>
      <c r="L125" s="4">
        <f t="shared" si="12"/>
        <v>-1.5939999999999994</v>
      </c>
    </row>
    <row r="126" spans="1:12" x14ac:dyDescent="0.45">
      <c r="A126">
        <v>125</v>
      </c>
      <c r="B126">
        <v>120</v>
      </c>
      <c r="C126" s="2">
        <v>45243</v>
      </c>
      <c r="D126" s="1" t="s">
        <v>86</v>
      </c>
      <c r="E126">
        <v>0</v>
      </c>
      <c r="F126">
        <v>1.45</v>
      </c>
      <c r="G126">
        <f t="shared" si="11"/>
        <v>1604630.0160600001</v>
      </c>
      <c r="H126">
        <v>-7266</v>
      </c>
      <c r="I126">
        <f t="shared" si="10"/>
        <v>1597364.0160600001</v>
      </c>
      <c r="J126" t="s">
        <v>67</v>
      </c>
      <c r="K126" t="s">
        <v>90</v>
      </c>
      <c r="L126" s="4">
        <f t="shared" si="12"/>
        <v>-2.0279999999999996</v>
      </c>
    </row>
    <row r="127" spans="1:12" x14ac:dyDescent="0.45">
      <c r="A127">
        <v>126</v>
      </c>
      <c r="B127">
        <v>121</v>
      </c>
      <c r="C127" s="2">
        <v>45243</v>
      </c>
      <c r="D127" s="1" t="s">
        <v>86</v>
      </c>
      <c r="E127">
        <v>1</v>
      </c>
      <c r="F127">
        <v>1.0549999999999999</v>
      </c>
      <c r="G127">
        <f t="shared" si="11"/>
        <v>1597364.0160600001</v>
      </c>
      <c r="H127">
        <v>78</v>
      </c>
      <c r="I127">
        <f t="shared" si="10"/>
        <v>1597442.0160600001</v>
      </c>
      <c r="J127" t="s">
        <v>67</v>
      </c>
      <c r="K127" t="s">
        <v>73</v>
      </c>
      <c r="L127" s="4">
        <f t="shared" si="12"/>
        <v>-2.024</v>
      </c>
    </row>
    <row r="128" spans="1:12" x14ac:dyDescent="0.45">
      <c r="A128">
        <v>127</v>
      </c>
      <c r="B128">
        <v>122</v>
      </c>
      <c r="C128" s="2">
        <v>45243</v>
      </c>
      <c r="D128" s="1" t="s">
        <v>86</v>
      </c>
      <c r="E128">
        <v>1</v>
      </c>
      <c r="F128">
        <v>1.048</v>
      </c>
      <c r="G128">
        <f t="shared" si="11"/>
        <v>1597442.0160600001</v>
      </c>
      <c r="H128">
        <v>50</v>
      </c>
      <c r="I128">
        <f t="shared" si="10"/>
        <v>1597492.0160600001</v>
      </c>
      <c r="J128" t="s">
        <v>91</v>
      </c>
      <c r="K128" t="s">
        <v>89</v>
      </c>
      <c r="L128" s="4">
        <f t="shared" si="12"/>
        <v>-2.0209999999999999</v>
      </c>
    </row>
    <row r="129" spans="1:12" x14ac:dyDescent="0.45">
      <c r="A129">
        <v>128</v>
      </c>
      <c r="B129">
        <v>123</v>
      </c>
      <c r="C129" s="2">
        <v>45243</v>
      </c>
      <c r="D129" s="1" t="s">
        <v>86</v>
      </c>
      <c r="E129">
        <v>1</v>
      </c>
      <c r="F129">
        <v>1.2450000000000001</v>
      </c>
      <c r="G129">
        <f t="shared" si="11"/>
        <v>1597492.0160600001</v>
      </c>
      <c r="H129">
        <v>277</v>
      </c>
      <c r="I129">
        <f t="shared" si="10"/>
        <v>1597769.0160600001</v>
      </c>
      <c r="J129" t="s">
        <v>91</v>
      </c>
      <c r="K129" t="s">
        <v>89</v>
      </c>
      <c r="L129" s="4">
        <f t="shared" si="12"/>
        <v>-2.0039999999999996</v>
      </c>
    </row>
    <row r="130" spans="1:12" x14ac:dyDescent="0.45">
      <c r="A130">
        <v>129</v>
      </c>
      <c r="B130">
        <v>124</v>
      </c>
      <c r="C130" s="2">
        <v>45243</v>
      </c>
      <c r="D130" s="1" t="s">
        <v>86</v>
      </c>
      <c r="E130">
        <v>1</v>
      </c>
      <c r="F130">
        <v>1.1120000000000001</v>
      </c>
      <c r="G130">
        <f t="shared" si="11"/>
        <v>1597769.0160600001</v>
      </c>
      <c r="H130">
        <v>99</v>
      </c>
      <c r="I130">
        <f t="shared" si="10"/>
        <v>1597868.0160600001</v>
      </c>
      <c r="J130" t="s">
        <v>67</v>
      </c>
      <c r="K130" t="s">
        <v>70</v>
      </c>
      <c r="L130" s="4">
        <f t="shared" si="12"/>
        <v>-1.9980000000000002</v>
      </c>
    </row>
    <row r="131" spans="1:12" x14ac:dyDescent="0.45">
      <c r="A131">
        <v>130</v>
      </c>
      <c r="B131">
        <v>125</v>
      </c>
      <c r="C131" s="2">
        <v>45243</v>
      </c>
      <c r="D131" s="1" t="s">
        <v>86</v>
      </c>
      <c r="E131">
        <v>1</v>
      </c>
      <c r="F131">
        <v>1.17</v>
      </c>
      <c r="G131">
        <f t="shared" si="11"/>
        <v>1597868.0160600001</v>
      </c>
      <c r="H131">
        <v>240</v>
      </c>
      <c r="I131">
        <f t="shared" si="10"/>
        <v>1598108.0160600001</v>
      </c>
      <c r="J131" t="s">
        <v>92</v>
      </c>
      <c r="K131" t="s">
        <v>93</v>
      </c>
      <c r="L131" s="4">
        <f t="shared" si="12"/>
        <v>-1.984</v>
      </c>
    </row>
    <row r="132" spans="1:12" x14ac:dyDescent="0.45">
      <c r="A132">
        <v>131</v>
      </c>
      <c r="C132" s="2">
        <v>45244</v>
      </c>
      <c r="D132" s="1" t="s">
        <v>94</v>
      </c>
      <c r="L132" s="4"/>
    </row>
    <row r="133" spans="1:12" x14ac:dyDescent="0.45">
      <c r="A133">
        <v>132</v>
      </c>
      <c r="B133">
        <v>126</v>
      </c>
      <c r="C133" s="2">
        <v>45245</v>
      </c>
      <c r="D133" s="1" t="s">
        <v>95</v>
      </c>
      <c r="E133">
        <v>1</v>
      </c>
      <c r="F133">
        <v>1.095</v>
      </c>
      <c r="G133">
        <f>I131</f>
        <v>1598108.0160600001</v>
      </c>
      <c r="H133">
        <v>10</v>
      </c>
      <c r="I133">
        <f t="shared" si="10"/>
        <v>1598118.0160600001</v>
      </c>
      <c r="J133" t="s">
        <v>67</v>
      </c>
      <c r="K133" t="s">
        <v>68</v>
      </c>
      <c r="L133" s="4">
        <f t="shared" si="12"/>
        <v>-1.9829999999999997</v>
      </c>
    </row>
    <row r="134" spans="1:12" x14ac:dyDescent="0.45">
      <c r="A134">
        <v>133</v>
      </c>
      <c r="B134">
        <v>127</v>
      </c>
      <c r="C134" s="2">
        <v>45245</v>
      </c>
      <c r="D134" s="1" t="s">
        <v>95</v>
      </c>
      <c r="E134">
        <v>1</v>
      </c>
      <c r="F134">
        <v>1.91</v>
      </c>
      <c r="G134">
        <f t="shared" si="11"/>
        <v>1598118.0160600001</v>
      </c>
      <c r="H134">
        <v>910</v>
      </c>
      <c r="I134">
        <f t="shared" si="10"/>
        <v>1599028.0160600001</v>
      </c>
      <c r="J134" t="s">
        <v>0</v>
      </c>
      <c r="K134" t="s">
        <v>96</v>
      </c>
      <c r="L134" s="4">
        <f t="shared" si="12"/>
        <v>-1.9289999999999994</v>
      </c>
    </row>
    <row r="135" spans="1:12" x14ac:dyDescent="0.45">
      <c r="A135">
        <v>134</v>
      </c>
      <c r="B135">
        <v>128</v>
      </c>
      <c r="C135" s="2">
        <v>45245</v>
      </c>
      <c r="D135" s="1" t="s">
        <v>95</v>
      </c>
      <c r="E135">
        <v>1</v>
      </c>
      <c r="F135">
        <v>1.1000000000000001</v>
      </c>
      <c r="G135">
        <f t="shared" si="11"/>
        <v>1599028.0160600001</v>
      </c>
      <c r="H135">
        <v>61</v>
      </c>
      <c r="I135">
        <f t="shared" si="10"/>
        <v>1599089.0160600001</v>
      </c>
      <c r="J135" t="s">
        <v>97</v>
      </c>
      <c r="K135" t="s">
        <v>98</v>
      </c>
      <c r="L135" s="4">
        <f t="shared" si="12"/>
        <v>-1.9249999999999998</v>
      </c>
    </row>
    <row r="136" spans="1:12" x14ac:dyDescent="0.45">
      <c r="A136">
        <v>135</v>
      </c>
      <c r="B136">
        <v>129</v>
      </c>
      <c r="C136" s="2">
        <v>45245</v>
      </c>
      <c r="D136" s="1" t="s">
        <v>95</v>
      </c>
      <c r="E136">
        <v>1</v>
      </c>
      <c r="F136">
        <v>1.3049999999999999</v>
      </c>
      <c r="G136">
        <f t="shared" si="11"/>
        <v>1599089.0160600001</v>
      </c>
      <c r="H136">
        <v>140</v>
      </c>
      <c r="I136">
        <f t="shared" si="10"/>
        <v>1599229.0160600001</v>
      </c>
      <c r="J136" t="s">
        <v>67</v>
      </c>
      <c r="K136" t="s">
        <v>71</v>
      </c>
      <c r="L136" s="4">
        <f t="shared" si="12"/>
        <v>-1.9169999999999998</v>
      </c>
    </row>
    <row r="137" spans="1:12" x14ac:dyDescent="0.45">
      <c r="A137">
        <v>136</v>
      </c>
      <c r="B137">
        <v>130</v>
      </c>
      <c r="C137" s="2">
        <v>45245</v>
      </c>
      <c r="D137" s="1" t="s">
        <v>95</v>
      </c>
      <c r="E137">
        <v>1</v>
      </c>
      <c r="F137">
        <v>1.17</v>
      </c>
      <c r="G137">
        <f t="shared" si="11"/>
        <v>1599229.0160600001</v>
      </c>
      <c r="H137">
        <v>110</v>
      </c>
      <c r="I137">
        <f t="shared" si="10"/>
        <v>1599339.0160600001</v>
      </c>
      <c r="J137" t="s">
        <v>91</v>
      </c>
      <c r="K137" t="s">
        <v>99</v>
      </c>
      <c r="L137" s="4">
        <f t="shared" si="12"/>
        <v>-1.9100000000000001</v>
      </c>
    </row>
    <row r="138" spans="1:12" x14ac:dyDescent="0.45">
      <c r="A138">
        <v>137</v>
      </c>
      <c r="B138">
        <v>131</v>
      </c>
      <c r="C138" s="2">
        <v>45245</v>
      </c>
      <c r="D138" s="1" t="s">
        <v>95</v>
      </c>
      <c r="E138">
        <v>1</v>
      </c>
      <c r="F138">
        <v>1.05</v>
      </c>
      <c r="G138">
        <f t="shared" si="11"/>
        <v>1599339.0160600001</v>
      </c>
      <c r="H138">
        <v>5</v>
      </c>
      <c r="I138">
        <f t="shared" si="10"/>
        <v>1599344.0160600001</v>
      </c>
      <c r="J138" t="s">
        <v>67</v>
      </c>
      <c r="K138" t="s">
        <v>68</v>
      </c>
      <c r="L138" s="4">
        <f t="shared" si="12"/>
        <v>-1.9100000000000001</v>
      </c>
    </row>
    <row r="139" spans="1:12" x14ac:dyDescent="0.45">
      <c r="A139">
        <v>138</v>
      </c>
      <c r="B139">
        <v>132</v>
      </c>
      <c r="C139" s="2">
        <v>45245</v>
      </c>
      <c r="D139" s="1" t="s">
        <v>95</v>
      </c>
      <c r="E139">
        <v>1</v>
      </c>
      <c r="F139">
        <v>1.2050000000000001</v>
      </c>
      <c r="G139">
        <f t="shared" si="11"/>
        <v>1599344.0160600001</v>
      </c>
      <c r="H139">
        <v>163</v>
      </c>
      <c r="I139">
        <f t="shared" si="10"/>
        <v>1599507.0160600001</v>
      </c>
      <c r="J139" t="s">
        <v>0</v>
      </c>
      <c r="K139" t="s">
        <v>100</v>
      </c>
      <c r="L139" s="4">
        <f t="shared" si="12"/>
        <v>-1.8999999999999995</v>
      </c>
    </row>
    <row r="140" spans="1:12" x14ac:dyDescent="0.45">
      <c r="A140">
        <v>139</v>
      </c>
      <c r="B140">
        <v>133</v>
      </c>
      <c r="C140" s="2">
        <v>45245</v>
      </c>
      <c r="D140" s="1" t="s">
        <v>95</v>
      </c>
      <c r="E140">
        <v>1</v>
      </c>
      <c r="F140">
        <v>1.19</v>
      </c>
      <c r="G140">
        <f t="shared" si="11"/>
        <v>1599507.0160600001</v>
      </c>
      <c r="H140">
        <v>380</v>
      </c>
      <c r="I140">
        <f t="shared" si="10"/>
        <v>1599887.0160600001</v>
      </c>
      <c r="J140" t="s">
        <v>0</v>
      </c>
      <c r="K140" t="s">
        <v>100</v>
      </c>
      <c r="L140" s="4">
        <f t="shared" si="12"/>
        <v>-1.8780000000000001</v>
      </c>
    </row>
    <row r="141" spans="1:12" x14ac:dyDescent="0.45">
      <c r="A141">
        <v>140</v>
      </c>
      <c r="C141" s="2">
        <v>45246</v>
      </c>
      <c r="D141" s="1" t="s">
        <v>101</v>
      </c>
      <c r="L141" s="4"/>
    </row>
    <row r="142" spans="1:12" x14ac:dyDescent="0.45">
      <c r="A142">
        <v>141</v>
      </c>
      <c r="B142">
        <v>134</v>
      </c>
      <c r="C142" s="2">
        <v>45247</v>
      </c>
      <c r="D142" s="1" t="s">
        <v>102</v>
      </c>
      <c r="E142">
        <v>1</v>
      </c>
      <c r="F142">
        <v>1.1299999999999999</v>
      </c>
      <c r="G142">
        <f>I140</f>
        <v>1599887.0160600001</v>
      </c>
      <c r="H142">
        <v>55</v>
      </c>
      <c r="I142">
        <f t="shared" si="10"/>
        <v>1599942.0160600001</v>
      </c>
      <c r="J142" t="s">
        <v>67</v>
      </c>
      <c r="K142" t="s">
        <v>73</v>
      </c>
      <c r="L142" s="4">
        <f t="shared" si="12"/>
        <v>-1.8739999999999997</v>
      </c>
    </row>
    <row r="143" spans="1:12" x14ac:dyDescent="0.45">
      <c r="A143">
        <v>142</v>
      </c>
      <c r="B143">
        <v>135</v>
      </c>
      <c r="C143" s="2">
        <v>45247</v>
      </c>
      <c r="D143" s="1" t="s">
        <v>102</v>
      </c>
      <c r="E143">
        <v>1</v>
      </c>
      <c r="F143">
        <v>1.155</v>
      </c>
      <c r="G143">
        <f>I142</f>
        <v>1599942.0160600001</v>
      </c>
      <c r="H143">
        <v>40</v>
      </c>
      <c r="I143">
        <f t="shared" si="10"/>
        <v>1599982.0160600001</v>
      </c>
      <c r="J143" t="s">
        <v>67</v>
      </c>
      <c r="K143" t="s">
        <v>71</v>
      </c>
      <c r="L143" s="4">
        <f t="shared" si="12"/>
        <v>-1.8719999999999999</v>
      </c>
    </row>
    <row r="144" spans="1:12" x14ac:dyDescent="0.45">
      <c r="A144">
        <v>143</v>
      </c>
      <c r="B144">
        <v>136</v>
      </c>
      <c r="C144" s="2">
        <v>45247</v>
      </c>
      <c r="D144" s="1" t="s">
        <v>102</v>
      </c>
      <c r="E144">
        <v>1</v>
      </c>
      <c r="F144">
        <v>1.07</v>
      </c>
      <c r="G144">
        <f>I143</f>
        <v>1599982.0160600001</v>
      </c>
      <c r="H144">
        <v>21</v>
      </c>
      <c r="I144">
        <f t="shared" si="10"/>
        <v>1600003.0160600001</v>
      </c>
      <c r="J144" t="s">
        <v>0</v>
      </c>
      <c r="K144" t="s">
        <v>103</v>
      </c>
      <c r="L144" s="4">
        <f t="shared" si="12"/>
        <v>-1.8709999999999996</v>
      </c>
    </row>
    <row r="145" spans="1:12" x14ac:dyDescent="0.45">
      <c r="A145">
        <v>144</v>
      </c>
      <c r="B145">
        <v>137</v>
      </c>
      <c r="C145" s="2">
        <v>45247</v>
      </c>
      <c r="D145" s="1" t="s">
        <v>102</v>
      </c>
      <c r="E145">
        <v>1</v>
      </c>
      <c r="F145">
        <v>1.07</v>
      </c>
      <c r="G145">
        <f t="shared" ref="G145:G150" si="13">I144</f>
        <v>1600003.0160600001</v>
      </c>
      <c r="H145">
        <v>66</v>
      </c>
      <c r="I145">
        <f t="shared" si="10"/>
        <v>1600069.0160600001</v>
      </c>
      <c r="J145" t="s">
        <v>0</v>
      </c>
      <c r="K145" t="s">
        <v>104</v>
      </c>
      <c r="L145" s="4">
        <f t="shared" si="12"/>
        <v>-1.867</v>
      </c>
    </row>
    <row r="146" spans="1:12" x14ac:dyDescent="0.45">
      <c r="A146">
        <v>145</v>
      </c>
      <c r="B146">
        <v>138</v>
      </c>
      <c r="C146" s="2">
        <v>45247</v>
      </c>
      <c r="D146" s="1" t="s">
        <v>102</v>
      </c>
      <c r="E146">
        <v>1</v>
      </c>
      <c r="F146">
        <v>1.08</v>
      </c>
      <c r="G146">
        <f t="shared" si="13"/>
        <v>1600069.0160600001</v>
      </c>
      <c r="H146">
        <v>40</v>
      </c>
      <c r="I146">
        <f t="shared" si="10"/>
        <v>1600109.0160600001</v>
      </c>
      <c r="J146" t="s">
        <v>0</v>
      </c>
      <c r="K146" t="s">
        <v>63</v>
      </c>
      <c r="L146" s="4">
        <f t="shared" si="12"/>
        <v>-1.8639999999999999</v>
      </c>
    </row>
    <row r="147" spans="1:12" x14ac:dyDescent="0.45">
      <c r="A147">
        <v>146</v>
      </c>
      <c r="B147">
        <v>139</v>
      </c>
      <c r="C147" s="2">
        <v>45247</v>
      </c>
      <c r="D147" s="1" t="s">
        <v>102</v>
      </c>
      <c r="E147">
        <v>0</v>
      </c>
      <c r="F147">
        <v>1.1599999999999999</v>
      </c>
      <c r="G147">
        <f t="shared" si="13"/>
        <v>1600109.0160600001</v>
      </c>
      <c r="H147">
        <v>-810</v>
      </c>
      <c r="I147">
        <f t="shared" si="10"/>
        <v>1599299.0160600001</v>
      </c>
      <c r="J147" t="s">
        <v>0</v>
      </c>
      <c r="K147" t="s">
        <v>107</v>
      </c>
      <c r="L147" s="4">
        <f t="shared" si="12"/>
        <v>-1.9130000000000003</v>
      </c>
    </row>
    <row r="148" spans="1:12" x14ac:dyDescent="0.45">
      <c r="A148">
        <v>147</v>
      </c>
      <c r="B148">
        <v>140</v>
      </c>
      <c r="C148" s="2">
        <v>45247</v>
      </c>
      <c r="D148" s="1" t="s">
        <v>102</v>
      </c>
      <c r="E148">
        <v>0</v>
      </c>
      <c r="F148">
        <v>1.1599999999999999</v>
      </c>
      <c r="G148">
        <f t="shared" si="13"/>
        <v>1599299.0160600001</v>
      </c>
      <c r="H148">
        <v>-200</v>
      </c>
      <c r="I148">
        <f t="shared" si="10"/>
        <v>1599099.0160600001</v>
      </c>
      <c r="J148" t="s">
        <v>0</v>
      </c>
      <c r="K148" t="s">
        <v>107</v>
      </c>
      <c r="L148" s="4">
        <f t="shared" si="12"/>
        <v>-1.9249999999999998</v>
      </c>
    </row>
    <row r="149" spans="1:12" x14ac:dyDescent="0.45">
      <c r="A149">
        <v>148</v>
      </c>
      <c r="B149">
        <v>141</v>
      </c>
      <c r="C149" s="2">
        <v>45248</v>
      </c>
      <c r="D149" s="1" t="s">
        <v>105</v>
      </c>
      <c r="E149">
        <v>1</v>
      </c>
      <c r="F149">
        <v>1.304</v>
      </c>
      <c r="G149">
        <f t="shared" si="13"/>
        <v>1599099.0160600001</v>
      </c>
      <c r="H149">
        <v>790</v>
      </c>
      <c r="I149">
        <f t="shared" si="10"/>
        <v>1599889.0160600001</v>
      </c>
      <c r="J149" t="s">
        <v>92</v>
      </c>
      <c r="K149" t="s">
        <v>93</v>
      </c>
      <c r="L149" s="4">
        <f t="shared" si="12"/>
        <v>-1.8769999999999998</v>
      </c>
    </row>
    <row r="150" spans="1:12" x14ac:dyDescent="0.45">
      <c r="A150">
        <v>149</v>
      </c>
      <c r="B150">
        <v>142</v>
      </c>
      <c r="C150" s="2">
        <v>45249</v>
      </c>
      <c r="D150" s="1" t="s">
        <v>106</v>
      </c>
      <c r="E150">
        <v>1</v>
      </c>
      <c r="F150">
        <v>1.1399999999999999</v>
      </c>
      <c r="G150">
        <f t="shared" si="13"/>
        <v>1599889.0160600001</v>
      </c>
      <c r="H150">
        <v>13860</v>
      </c>
      <c r="I150">
        <f t="shared" si="10"/>
        <v>1613749.0160600001</v>
      </c>
      <c r="J150" t="s">
        <v>0</v>
      </c>
      <c r="K150" t="s">
        <v>20</v>
      </c>
      <c r="L150" s="4">
        <f t="shared" si="12"/>
        <v>-1.0499999999999998</v>
      </c>
    </row>
    <row r="151" spans="1:12" x14ac:dyDescent="0.45">
      <c r="A151">
        <v>150</v>
      </c>
      <c r="C151" s="2">
        <v>45250</v>
      </c>
      <c r="D151" s="1" t="s">
        <v>109</v>
      </c>
      <c r="L151" s="4"/>
    </row>
    <row r="152" spans="1:12" x14ac:dyDescent="0.45">
      <c r="A152">
        <v>151</v>
      </c>
      <c r="B152">
        <v>143</v>
      </c>
      <c r="C152" s="2">
        <v>45251</v>
      </c>
      <c r="D152" s="1" t="s">
        <v>110</v>
      </c>
      <c r="E152">
        <v>1</v>
      </c>
      <c r="F152">
        <v>1.1000000000000001</v>
      </c>
      <c r="G152">
        <f>I150</f>
        <v>1613749.0160600001</v>
      </c>
      <c r="H152">
        <v>505</v>
      </c>
      <c r="I152">
        <f t="shared" si="10"/>
        <v>1614254.0160600001</v>
      </c>
      <c r="J152" t="s">
        <v>16</v>
      </c>
      <c r="K152" t="s">
        <v>17</v>
      </c>
      <c r="L152" s="4">
        <f t="shared" si="12"/>
        <v>-1.02</v>
      </c>
    </row>
    <row r="153" spans="1:12" x14ac:dyDescent="0.45">
      <c r="A153">
        <v>152</v>
      </c>
      <c r="C153" s="2">
        <v>45252</v>
      </c>
      <c r="D153" s="1" t="s">
        <v>115</v>
      </c>
      <c r="L153" s="4"/>
    </row>
    <row r="154" spans="1:12" x14ac:dyDescent="0.45">
      <c r="A154">
        <v>153</v>
      </c>
      <c r="C154" s="2">
        <v>45253</v>
      </c>
      <c r="D154" s="1" t="s">
        <v>116</v>
      </c>
      <c r="L154" s="4"/>
    </row>
    <row r="155" spans="1:12" x14ac:dyDescent="0.45">
      <c r="A155">
        <v>154</v>
      </c>
      <c r="B155">
        <v>144</v>
      </c>
      <c r="C155" s="2">
        <v>45254</v>
      </c>
      <c r="D155" s="1" t="s">
        <v>111</v>
      </c>
      <c r="E155">
        <v>1</v>
      </c>
      <c r="F155">
        <v>1.07</v>
      </c>
      <c r="G155">
        <f>I152</f>
        <v>1614254.0160600001</v>
      </c>
      <c r="H155">
        <v>330</v>
      </c>
      <c r="I155">
        <f t="shared" si="10"/>
        <v>1614584.0160600001</v>
      </c>
      <c r="J155" t="s">
        <v>0</v>
      </c>
      <c r="K155" t="s">
        <v>113</v>
      </c>
      <c r="L155" s="4">
        <f t="shared" si="12"/>
        <v>-1</v>
      </c>
    </row>
    <row r="156" spans="1:12" x14ac:dyDescent="0.45">
      <c r="A156">
        <v>155</v>
      </c>
      <c r="B156">
        <v>145</v>
      </c>
      <c r="C156" s="2">
        <v>45254</v>
      </c>
      <c r="D156" s="1" t="s">
        <v>111</v>
      </c>
      <c r="E156">
        <v>1</v>
      </c>
      <c r="F156">
        <v>1.05</v>
      </c>
      <c r="G156">
        <f t="shared" ref="G156:G176" si="14">I155</f>
        <v>1614584.0160600001</v>
      </c>
      <c r="H156">
        <v>250</v>
      </c>
      <c r="I156">
        <f t="shared" si="10"/>
        <v>1614834.0160600001</v>
      </c>
      <c r="J156" t="s">
        <v>0</v>
      </c>
      <c r="K156" t="s">
        <v>107</v>
      </c>
      <c r="L156" s="4">
        <f t="shared" si="12"/>
        <v>-0.98499999999999988</v>
      </c>
    </row>
    <row r="157" spans="1:12" x14ac:dyDescent="0.45">
      <c r="A157">
        <v>156</v>
      </c>
      <c r="C157" s="2">
        <v>45255</v>
      </c>
      <c r="D157" s="1" t="s">
        <v>114</v>
      </c>
      <c r="L157" s="4"/>
    </row>
    <row r="158" spans="1:12" x14ac:dyDescent="0.45">
      <c r="A158">
        <v>157</v>
      </c>
      <c r="B158">
        <v>146</v>
      </c>
      <c r="C158" s="2">
        <v>45256</v>
      </c>
      <c r="D158" s="1" t="s">
        <v>112</v>
      </c>
      <c r="E158">
        <v>1</v>
      </c>
      <c r="F158">
        <v>1.1679999999999999</v>
      </c>
      <c r="G158">
        <f>I156</f>
        <v>1614834.0160600001</v>
      </c>
      <c r="H158">
        <v>880</v>
      </c>
      <c r="I158">
        <f t="shared" si="10"/>
        <v>1615714.0160600001</v>
      </c>
      <c r="J158" t="s">
        <v>92</v>
      </c>
      <c r="K158" t="s">
        <v>93</v>
      </c>
      <c r="L158" s="4">
        <f t="shared" si="12"/>
        <v>-0.93199999999999994</v>
      </c>
    </row>
    <row r="159" spans="1:12" x14ac:dyDescent="0.45">
      <c r="A159">
        <v>158</v>
      </c>
      <c r="C159" s="2">
        <v>45257</v>
      </c>
      <c r="D159" s="1" t="s">
        <v>117</v>
      </c>
      <c r="L159" s="4"/>
    </row>
    <row r="160" spans="1:12" x14ac:dyDescent="0.45">
      <c r="A160">
        <v>159</v>
      </c>
      <c r="C160" s="2">
        <v>45258</v>
      </c>
      <c r="D160" s="1" t="s">
        <v>118</v>
      </c>
      <c r="L160" s="4"/>
    </row>
    <row r="161" spans="1:12" x14ac:dyDescent="0.45">
      <c r="A161">
        <v>160</v>
      </c>
      <c r="B161">
        <v>147</v>
      </c>
      <c r="C161" s="2">
        <v>45259</v>
      </c>
      <c r="D161" s="1" t="s">
        <v>119</v>
      </c>
      <c r="E161">
        <v>1</v>
      </c>
      <c r="F161">
        <v>1.1120000000000001</v>
      </c>
      <c r="G161">
        <f>I158</f>
        <v>1615714.0160600001</v>
      </c>
      <c r="H161">
        <v>180</v>
      </c>
      <c r="I161">
        <f t="shared" si="10"/>
        <v>1615894.0160600001</v>
      </c>
      <c r="J161" t="s">
        <v>67</v>
      </c>
      <c r="K161" t="s">
        <v>68</v>
      </c>
      <c r="L161" s="4">
        <f t="shared" si="12"/>
        <v>-0.92199999999999971</v>
      </c>
    </row>
    <row r="162" spans="1:12" x14ac:dyDescent="0.45">
      <c r="A162">
        <v>161</v>
      </c>
      <c r="B162">
        <v>148</v>
      </c>
      <c r="C162" s="2">
        <v>45259</v>
      </c>
      <c r="D162" s="1" t="s">
        <v>119</v>
      </c>
      <c r="E162">
        <v>1</v>
      </c>
      <c r="F162">
        <v>1.165</v>
      </c>
      <c r="G162">
        <f t="shared" si="14"/>
        <v>1615894.0160600001</v>
      </c>
      <c r="H162">
        <v>495</v>
      </c>
      <c r="I162">
        <f t="shared" si="10"/>
        <v>1616389.0160600001</v>
      </c>
      <c r="J162" t="s">
        <v>67</v>
      </c>
      <c r="K162" t="s">
        <v>68</v>
      </c>
      <c r="L162" s="4">
        <f t="shared" si="12"/>
        <v>-0.8919999999999999</v>
      </c>
    </row>
    <row r="163" spans="1:12" x14ac:dyDescent="0.45">
      <c r="A163">
        <v>162</v>
      </c>
      <c r="C163" s="2">
        <v>45260</v>
      </c>
      <c r="D163" s="1" t="s">
        <v>120</v>
      </c>
      <c r="L163" s="4"/>
    </row>
    <row r="164" spans="1:12" x14ac:dyDescent="0.45">
      <c r="A164">
        <v>163</v>
      </c>
      <c r="C164" s="2">
        <v>45261</v>
      </c>
      <c r="D164" s="1" t="s">
        <v>121</v>
      </c>
      <c r="L164" s="4"/>
    </row>
    <row r="165" spans="1:12" x14ac:dyDescent="0.45">
      <c r="A165">
        <v>164</v>
      </c>
      <c r="C165" s="2">
        <v>45262</v>
      </c>
      <c r="D165" s="1" t="s">
        <v>122</v>
      </c>
      <c r="L165" s="4"/>
    </row>
    <row r="166" spans="1:12" x14ac:dyDescent="0.45">
      <c r="A166">
        <v>165</v>
      </c>
      <c r="C166" s="2">
        <v>45263</v>
      </c>
      <c r="D166" s="1" t="s">
        <v>123</v>
      </c>
      <c r="L166" s="4"/>
    </row>
    <row r="167" spans="1:12" x14ac:dyDescent="0.45">
      <c r="A167">
        <v>166</v>
      </c>
      <c r="B167">
        <v>149</v>
      </c>
      <c r="C167" s="2">
        <v>45264</v>
      </c>
      <c r="D167" s="1" t="s">
        <v>124</v>
      </c>
      <c r="E167">
        <v>0</v>
      </c>
      <c r="F167">
        <v>1.1519999999999999</v>
      </c>
      <c r="G167">
        <f>I162</f>
        <v>1616389.0160600001</v>
      </c>
      <c r="H167">
        <v>-1887</v>
      </c>
      <c r="I167">
        <f t="shared" si="10"/>
        <v>1614502.0160600001</v>
      </c>
      <c r="J167" t="s">
        <v>0</v>
      </c>
      <c r="K167" t="s">
        <v>104</v>
      </c>
      <c r="L167" s="4">
        <f t="shared" si="12"/>
        <v>-1.0049999999999999</v>
      </c>
    </row>
    <row r="168" spans="1:12" x14ac:dyDescent="0.45">
      <c r="A168">
        <v>167</v>
      </c>
      <c r="B168">
        <v>150</v>
      </c>
      <c r="C168" s="2">
        <v>45264</v>
      </c>
      <c r="D168" s="1" t="s">
        <v>124</v>
      </c>
      <c r="E168">
        <v>1</v>
      </c>
      <c r="F168">
        <v>1.1599999999999999</v>
      </c>
      <c r="G168">
        <f t="shared" si="14"/>
        <v>1614502.0160600001</v>
      </c>
      <c r="H168">
        <v>800</v>
      </c>
      <c r="I168">
        <f t="shared" si="10"/>
        <v>1615302.0160600001</v>
      </c>
      <c r="J168" t="s">
        <v>67</v>
      </c>
      <c r="K168" t="s">
        <v>125</v>
      </c>
      <c r="L168" s="4">
        <f t="shared" si="12"/>
        <v>-0.95699999999999985</v>
      </c>
    </row>
    <row r="169" spans="1:12" x14ac:dyDescent="0.45">
      <c r="A169">
        <v>168</v>
      </c>
      <c r="B169">
        <v>151</v>
      </c>
      <c r="C169" s="2">
        <v>45264</v>
      </c>
      <c r="D169" s="1" t="s">
        <v>124</v>
      </c>
      <c r="E169">
        <v>1</v>
      </c>
      <c r="F169">
        <v>1.165</v>
      </c>
      <c r="G169">
        <f t="shared" si="14"/>
        <v>1615302.0160600001</v>
      </c>
      <c r="H169">
        <v>297</v>
      </c>
      <c r="I169">
        <f t="shared" si="10"/>
        <v>1615599.0160600001</v>
      </c>
      <c r="J169" t="s">
        <v>67</v>
      </c>
      <c r="K169" t="s">
        <v>126</v>
      </c>
      <c r="L169" s="4">
        <f t="shared" si="12"/>
        <v>-0.93899999999999961</v>
      </c>
    </row>
    <row r="170" spans="1:12" x14ac:dyDescent="0.45">
      <c r="A170">
        <v>169</v>
      </c>
      <c r="B170">
        <v>152</v>
      </c>
      <c r="C170" s="2">
        <v>45264</v>
      </c>
      <c r="D170" s="1" t="s">
        <v>124</v>
      </c>
      <c r="E170">
        <v>0</v>
      </c>
      <c r="F170">
        <v>1.7649999999999999</v>
      </c>
      <c r="G170">
        <f t="shared" si="14"/>
        <v>1615599.0160600001</v>
      </c>
      <c r="H170">
        <v>-6097</v>
      </c>
      <c r="I170">
        <f t="shared" si="10"/>
        <v>1609502.0160600001</v>
      </c>
      <c r="J170" t="s">
        <v>0</v>
      </c>
      <c r="K170" t="s">
        <v>96</v>
      </c>
      <c r="L170" s="4">
        <f t="shared" si="12"/>
        <v>-1.3029999999999999</v>
      </c>
    </row>
    <row r="171" spans="1:12" x14ac:dyDescent="0.45">
      <c r="A171">
        <v>170</v>
      </c>
      <c r="B171">
        <v>153</v>
      </c>
      <c r="C171" s="2">
        <v>45264</v>
      </c>
      <c r="D171" s="1" t="s">
        <v>124</v>
      </c>
      <c r="E171">
        <v>1</v>
      </c>
      <c r="F171">
        <v>1.7</v>
      </c>
      <c r="G171">
        <f t="shared" si="14"/>
        <v>1609502.0160600001</v>
      </c>
      <c r="H171">
        <v>7000</v>
      </c>
      <c r="I171">
        <f t="shared" si="10"/>
        <v>1616502.0160600001</v>
      </c>
      <c r="J171" t="s">
        <v>0</v>
      </c>
      <c r="K171" t="s">
        <v>96</v>
      </c>
      <c r="L171" s="4">
        <f t="shared" si="12"/>
        <v>-0.88499999999999979</v>
      </c>
    </row>
    <row r="172" spans="1:12" x14ac:dyDescent="0.45">
      <c r="A172">
        <v>171</v>
      </c>
      <c r="B172">
        <v>154</v>
      </c>
      <c r="C172" s="2">
        <v>45264</v>
      </c>
      <c r="D172" s="1" t="s">
        <v>124</v>
      </c>
      <c r="E172">
        <v>1</v>
      </c>
      <c r="F172">
        <v>1.3440000000000001</v>
      </c>
      <c r="G172">
        <f t="shared" si="14"/>
        <v>1616502.0160600001</v>
      </c>
      <c r="H172">
        <v>1720</v>
      </c>
      <c r="I172">
        <f t="shared" si="10"/>
        <v>1618222.0160600001</v>
      </c>
      <c r="J172" t="s">
        <v>67</v>
      </c>
      <c r="K172" t="s">
        <v>68</v>
      </c>
      <c r="L172" s="4">
        <f t="shared" si="12"/>
        <v>-0.78299999999999992</v>
      </c>
    </row>
    <row r="173" spans="1:12" x14ac:dyDescent="0.45">
      <c r="A173">
        <v>172</v>
      </c>
      <c r="B173">
        <v>155</v>
      </c>
      <c r="C173" s="2">
        <v>45264</v>
      </c>
      <c r="D173" s="1" t="s">
        <v>124</v>
      </c>
      <c r="E173">
        <v>1</v>
      </c>
      <c r="F173">
        <v>1.085</v>
      </c>
      <c r="G173">
        <f t="shared" si="14"/>
        <v>1618222.0160600001</v>
      </c>
      <c r="H173">
        <v>88</v>
      </c>
      <c r="I173">
        <f t="shared" si="10"/>
        <v>1618310.0160600001</v>
      </c>
      <c r="J173" t="s">
        <v>67</v>
      </c>
      <c r="K173" t="s">
        <v>68</v>
      </c>
      <c r="L173" s="4">
        <f t="shared" si="12"/>
        <v>-0.77699999999999969</v>
      </c>
    </row>
    <row r="174" spans="1:12" x14ac:dyDescent="0.45">
      <c r="A174">
        <v>173</v>
      </c>
      <c r="B174">
        <v>156</v>
      </c>
      <c r="C174" s="2">
        <v>45264</v>
      </c>
      <c r="D174" s="1" t="s">
        <v>124</v>
      </c>
      <c r="E174">
        <v>1</v>
      </c>
      <c r="F174">
        <v>1.0640000000000001</v>
      </c>
      <c r="G174">
        <f t="shared" si="14"/>
        <v>1618310.0160600001</v>
      </c>
      <c r="H174">
        <v>51</v>
      </c>
      <c r="I174">
        <f t="shared" ref="I174:I176" si="15">G174+H174</f>
        <v>1618361.0160600001</v>
      </c>
      <c r="J174" t="s">
        <v>67</v>
      </c>
      <c r="K174" t="s">
        <v>68</v>
      </c>
      <c r="L174" s="4">
        <f t="shared" si="12"/>
        <v>-0.77400000000000002</v>
      </c>
    </row>
    <row r="175" spans="1:12" x14ac:dyDescent="0.45">
      <c r="A175">
        <v>174</v>
      </c>
      <c r="B175">
        <v>157</v>
      </c>
      <c r="C175" s="2">
        <v>45265</v>
      </c>
      <c r="D175" s="1" t="s">
        <v>127</v>
      </c>
      <c r="E175">
        <v>1</v>
      </c>
      <c r="F175">
        <v>1.32</v>
      </c>
      <c r="G175">
        <f t="shared" si="14"/>
        <v>1618361.0160600001</v>
      </c>
      <c r="H175">
        <v>272</v>
      </c>
      <c r="I175">
        <f t="shared" si="15"/>
        <v>1618633.0160600001</v>
      </c>
      <c r="J175" t="s">
        <v>67</v>
      </c>
      <c r="K175" t="s">
        <v>68</v>
      </c>
      <c r="L175" s="4">
        <f t="shared" si="12"/>
        <v>-0.75800000000000001</v>
      </c>
    </row>
    <row r="176" spans="1:12" x14ac:dyDescent="0.45">
      <c r="A176">
        <v>175</v>
      </c>
      <c r="B176">
        <v>158</v>
      </c>
      <c r="C176" s="2">
        <v>45265</v>
      </c>
      <c r="D176" s="1" t="s">
        <v>127</v>
      </c>
      <c r="E176">
        <v>1</v>
      </c>
      <c r="F176">
        <v>1.1100000000000001</v>
      </c>
      <c r="G176">
        <f t="shared" si="14"/>
        <v>1618633.0160600001</v>
      </c>
      <c r="H176">
        <v>79</v>
      </c>
      <c r="I176">
        <f t="shared" si="15"/>
        <v>1618712.0160600001</v>
      </c>
      <c r="J176" t="s">
        <v>67</v>
      </c>
      <c r="K176" t="s">
        <v>71</v>
      </c>
      <c r="L176" s="4">
        <f t="shared" si="12"/>
        <v>-0.75299999999999967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G15"/>
  <sheetViews>
    <sheetView workbookViewId="0">
      <selection activeCell="K21" sqref="K21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  <col min="7" max="7" width="18.33203125" customWidth="1"/>
  </cols>
  <sheetData>
    <row r="1" spans="1:7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7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7" x14ac:dyDescent="0.45">
      <c r="A3">
        <v>2</v>
      </c>
      <c r="B3" s="3" cm="1">
        <f t="array" ref="B3">B2+B2*INDEX(bets!$L:$L,COUNTA(bets!$L:$L))/100</f>
        <v>462440</v>
      </c>
      <c r="C3" s="3" cm="1">
        <f t="array" ref="C3">C2+C2*INDEX(bets!$L:$L,COUNTA(bets!$L:$L))/100</f>
        <v>54753.06</v>
      </c>
      <c r="D3" s="3" cm="1">
        <f t="array" ref="D3">D2+D2*INDEX(bets!$L:$L,COUNTA(bets!$L:$L))/100</f>
        <v>81628.56</v>
      </c>
      <c r="E3" s="3" cm="1">
        <f t="array" ref="E3">E2+E2*INDEX(bets!$L:$L,COUNTA(bets!$L:$L))/100</f>
        <v>32896.82</v>
      </c>
      <c r="F3" s="3" cm="1">
        <f t="array" ref="F3">F2+F2*INDEX(bets!$L:$L,COUNTA(bets!$L:$L))/100</f>
        <v>25793.64</v>
      </c>
    </row>
    <row r="4" spans="1:7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7" x14ac:dyDescent="0.45">
      <c r="A5">
        <v>4</v>
      </c>
      <c r="B5" s="3" cm="1">
        <f t="array" ref="B5">B4+B4*INDEX(bets!$L:$L,MAX((bets!$L:$L&lt;&gt;"")*ROW(bets!$L:$L)))/100</f>
        <v>1463245.9908401</v>
      </c>
      <c r="C5" s="3" cm="1">
        <f t="array" ref="C5">C4+C4*INDEX(bets!$L:$L,MAX((bets!$L:$L&lt;&gt;"")*ROW(bets!$L:$L)))/100</f>
        <v>55740.044271748651</v>
      </c>
      <c r="D5" s="3" cm="1">
        <f t="array" ref="D5">D4+D4*INDEX(bets!$L:$L,MAX((bets!$L:$L&lt;&gt;"")*ROW(bets!$L:$L)))/100</f>
        <v>83100.004789487386</v>
      </c>
      <c r="E5" s="3" cm="1">
        <f t="array" ref="E5">E4+E4*INDEX(bets!$L:$L,MAX((bets!$L:$L&lt;&gt;"")*ROW(bets!$L:$L)))/100</f>
        <v>33489.821449244053</v>
      </c>
      <c r="F5" s="3" cm="1">
        <f t="array" ref="F5">F4+F4*INDEX(bets!$L:$L,MAX((bets!$L:$L&lt;&gt;"")*ROW(bets!$L:$L)))/100</f>
        <v>26258.598798488099</v>
      </c>
    </row>
    <row r="10" spans="1:7" x14ac:dyDescent="0.45">
      <c r="F10" s="9"/>
    </row>
    <row r="15" spans="1:7" x14ac:dyDescent="0.4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25" x14ac:dyDescent="0.45"/>
  <sheetData>
    <row r="1" spans="1:12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2023-12-05T15:24:37Z</dcterms:modified>
</cp:coreProperties>
</file>