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6381488A-1C43-433B-A107-E2C737BF65AE}" xr6:coauthVersionLast="47" xr6:coauthVersionMax="47" xr10:uidLastSave="{00000000-0000-0000-0000-000000000000}"/>
  <bookViews>
    <workbookView xWindow="-28920" yWindow="2985" windowWidth="29040" windowHeight="1584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2" l="1"/>
  <c r="M45" i="2" s="1"/>
  <c r="L4" i="11"/>
  <c r="K4" i="11"/>
  <c r="J4" i="11"/>
  <c r="I4" i="11"/>
  <c r="F31" i="2"/>
  <c r="D32" i="2" s="1"/>
  <c r="F32" i="2" s="1"/>
  <c r="H4" i="11"/>
  <c r="G2" i="11"/>
  <c r="G3" i="11"/>
  <c r="G4" i="11"/>
  <c r="B4" i="11"/>
  <c r="E2" i="11"/>
  <c r="E2" i="10"/>
  <c r="F2" i="2"/>
  <c r="M2" i="2" s="1"/>
  <c r="D33" i="2" l="1"/>
  <c r="F33" i="2" s="1"/>
  <c r="D3" i="2"/>
  <c r="F3" i="2" s="1"/>
  <c r="D4" i="2" s="1"/>
  <c r="F4" i="2" s="1"/>
  <c r="D34" i="2" l="1"/>
  <c r="F34" i="2" s="1"/>
  <c r="M3" i="2"/>
  <c r="M4" i="2"/>
  <c r="D5" i="2"/>
  <c r="F5" i="2" s="1"/>
  <c r="D6" i="2" s="1"/>
  <c r="F6" i="2" s="1"/>
  <c r="D7" i="2" s="1"/>
  <c r="F7" i="2" s="1"/>
  <c r="D35" i="2" l="1"/>
  <c r="F35" i="2" s="1"/>
  <c r="M5" i="2"/>
  <c r="M6" i="2"/>
  <c r="D8" i="2"/>
  <c r="F8" i="2" s="1"/>
  <c r="D36" i="2" l="1"/>
  <c r="F36" i="2" s="1"/>
  <c r="D9" i="2"/>
  <c r="M7" i="2"/>
  <c r="D37" i="2" l="1"/>
  <c r="F37" i="2" s="1"/>
  <c r="F9" i="2"/>
  <c r="D10" i="2" s="1"/>
  <c r="F10" i="2" s="1"/>
  <c r="M8" i="2"/>
  <c r="D38" i="2" l="1"/>
  <c r="F38" i="2" s="1"/>
  <c r="D11" i="2"/>
  <c r="F11" i="2" s="1"/>
  <c r="M10" i="2"/>
  <c r="M9" i="2"/>
  <c r="D39" i="2" l="1"/>
  <c r="F39" i="2" s="1"/>
  <c r="D12" i="2"/>
  <c r="F12" i="2" s="1"/>
  <c r="M11" i="2"/>
  <c r="D40" i="2" l="1"/>
  <c r="F40" i="2" s="1"/>
  <c r="M12" i="2"/>
  <c r="D13" i="2"/>
  <c r="F13" i="2" s="1"/>
  <c r="D14" i="2" s="1"/>
  <c r="F14" i="2" s="1"/>
  <c r="D41" i="2" l="1"/>
  <c r="F41" i="2" s="1"/>
  <c r="M13" i="2"/>
  <c r="M14" i="2" l="1"/>
  <c r="D15" i="2"/>
  <c r="F15" i="2" s="1"/>
  <c r="D16" i="2" s="1"/>
  <c r="F16" i="2" s="1"/>
  <c r="M15" i="2" l="1"/>
  <c r="M16" i="2"/>
  <c r="D17" i="2"/>
  <c r="F17" i="2" s="1"/>
  <c r="M17" i="2" l="1"/>
  <c r="D18" i="2"/>
  <c r="F18" i="2" s="1"/>
  <c r="D19" i="2" l="1"/>
  <c r="F19" i="2" s="1"/>
  <c r="M18" i="2"/>
  <c r="M19" i="2" l="1"/>
  <c r="D20" i="2"/>
  <c r="F20" i="2" s="1"/>
  <c r="D21" i="2" l="1"/>
  <c r="F21" i="2" s="1"/>
  <c r="M20" i="2"/>
  <c r="M21" i="2" l="1"/>
  <c r="D22" i="2"/>
  <c r="F22" i="2" s="1"/>
  <c r="M22" i="2" l="1"/>
  <c r="D23" i="2"/>
  <c r="F23" i="2" s="1"/>
  <c r="M23" i="2" l="1"/>
  <c r="D24" i="2"/>
  <c r="F24" i="2" s="1"/>
  <c r="D25" i="2" l="1"/>
  <c r="F25" i="2" s="1"/>
  <c r="M24" i="2"/>
  <c r="M25" i="2" l="1"/>
  <c r="D26" i="2"/>
  <c r="F26" i="2" s="1"/>
  <c r="M26" i="2" l="1"/>
  <c r="D27" i="2"/>
  <c r="F27" i="2" s="1"/>
  <c r="M27" i="2" l="1"/>
  <c r="D28" i="2"/>
  <c r="F28" i="2" s="1"/>
  <c r="M28" i="2" l="1"/>
  <c r="D29" i="2"/>
  <c r="F29" i="2" s="1"/>
  <c r="M29" i="2" s="1"/>
  <c r="M31" i="2" l="1"/>
  <c r="M32" i="2"/>
  <c r="M33" i="2"/>
  <c r="M34" i="2"/>
  <c r="M35" i="2"/>
  <c r="C3" i="10" s="1" a="1"/>
  <c r="C3" i="10" s="1"/>
  <c r="M36" i="2"/>
  <c r="M37" i="2"/>
  <c r="M38" i="2"/>
  <c r="M39" i="2"/>
  <c r="M40" i="2"/>
  <c r="M41" i="2"/>
  <c r="F3" i="10" l="1" a="1"/>
  <c r="F3" i="10" s="1"/>
  <c r="D3" i="10" a="1"/>
  <c r="D3" i="10" s="1"/>
  <c r="B3" i="10" a="1"/>
  <c r="B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<sst xmlns="http://schemas.openxmlformats.org/spreadsheetml/2006/main" count="190" uniqueCount="78">
  <si>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</si>
  <si>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</si>
  <si>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</si>
  <si>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</si>
  <si>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</si>
  <si>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</si>
  <si>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</si>
  <si>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</si>
  <si>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</si>
  <si>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</si>
  <si>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</si>
  <si>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</si>
  <si>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</si>
  <si>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</si>
  <si>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</si>
  <si>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</si>
  <si>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</si>
  <si>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</si>
  <si>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</si>
  <si>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</si>
  <si>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</si>
  <si>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</si>
  <si>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</si>
  <si>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</si>
  <si>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</si>
  <si>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</si>
  <si>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</si>
  <si>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</si>
  <si>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</si>
  <si>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</si>
  <si>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</si>
  <si>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</si>
  <si>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</si>
  <si>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</si>
  <si>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</si>
  <si>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</si>
  <si>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</si>
  <si>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</si>
  <si>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</si>
  <si>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</si>
  <si>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</si>
  <si>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</si>
  <si>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</si>
  <si>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</si>
  <si>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</si>
  <si>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</si>
  <si>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</si>
  <si>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</si>
  <si>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</si>
  <si>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</si>
  <si>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</si>
  <si>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</si>
  <si>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</si>
  <si>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</si>
  <si>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</si>
  <si>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</si>
  <si>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</si>
  <si>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</si>
  <si>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</si>
  <si>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</si>
  <si>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</si>
  <si>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</si>
  <si>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</si>
  <si>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</si>
  <si>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</si>
  <si>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</si>
  <si>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</si>
  <si>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</si>
  <si>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</si>
  <si>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</si>
  <si>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</si>
  <si>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</si>
  <si>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</si>
  <si>
    <t>FNC</t>
  </si>
  <si>
    <t>WBG</t>
  </si>
  <si>
    <t>PRIMER BARON MAPA 1</t>
  </si>
  <si>
    <t>ACE MAPA 1</t>
  </si>
  <si>
    <t>PRIMER BARON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</si>
</sst>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45"/>
  <sheetViews>
    <sheetView tabSelected="1" workbookViewId="0">
      <selection activeCell="M14" sqref="M14"/>
    </sheetView>
  </sheetViews>
  <sheetFormatPr baseColWidth="10" defaultRowHeight="14.25" x14ac:dyDescent="0.45"/>
  <cols>
    <col min="1" max="1" width="4.53125" customWidth="1"/>
    <col min="3" max="3" width="5.73046875" customWidth="1"/>
    <col min="4" max="4" width="9.73046875" customWidth="1"/>
    <col min="5" max="5" width="9.59765625" customWidth="1"/>
    <col min="6" max="6" width="12" bestFit="1" customWidth="1"/>
    <col min="7" max="7" width="9.796875" bestFit="1" customWidth="1"/>
    <col min="8" max="8" width="28.19921875" bestFit="1" customWidth="1"/>
    <col min="9" max="9" width="15.73046875" bestFit="1" customWidth="1"/>
    <col min="10" max="10" width="23.06640625" style="1" bestFit="1" customWidth="1"/>
  </cols>
  <sheetData>
    <row r="1" spans="1:13" x14ac:dyDescent="0.4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4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34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4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34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45">
      <c r="A4">
        <v>3</v>
      </c>
      <c r="B4" s="2">
        <v>45210</v>
      </c>
      <c r="C4">
        <v>0</v>
      </c>
      <c r="D4">
        <f t="shared" ref="D4:D29" si="0">F3</f>
        <v>637690</v>
      </c>
      <c r="E4">
        <v>-5000</v>
      </c>
      <c r="F4">
        <f t="shared" ref="F4:F41" si="1">D4+E4</f>
        <v>632690</v>
      </c>
      <c r="G4" t="s">
        <v>0</v>
      </c>
      <c r="H4" t="s">
        <v>34</v>
      </c>
      <c r="I4" t="s">
        <v>18</v>
      </c>
      <c r="J4" s="1" t="s">
        <v>24</v>
      </c>
      <c r="K4">
        <v>0</v>
      </c>
      <c r="L4">
        <v>1</v>
      </c>
      <c r="M4" s="4">
        <f>ROUND((F4/$D$2-1)*100, 3)</f>
        <v>-0.65900000000000003</v>
      </c>
    </row>
    <row r="5" spans="1:13" x14ac:dyDescent="0.4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25</v>
      </c>
      <c r="K5">
        <v>0</v>
      </c>
      <c r="L5">
        <v>1</v>
      </c>
      <c r="M5" s="4">
        <f>ROUND((F5/$D$2-1)*100, 3)</f>
        <v>-1.758</v>
      </c>
    </row>
    <row r="6" spans="1:13" x14ac:dyDescent="0.4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54</v>
      </c>
      <c r="J6" s="1" t="s">
        <v>25</v>
      </c>
      <c r="K6">
        <v>1</v>
      </c>
      <c r="L6">
        <v>0</v>
      </c>
      <c r="M6" s="4">
        <f>ROUND((F6/$D$2-1)*100, 3)</f>
        <v>0.63700000000000001</v>
      </c>
    </row>
    <row r="7" spans="1:13" x14ac:dyDescent="0.4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26</v>
      </c>
      <c r="H7" t="s">
        <v>27</v>
      </c>
      <c r="I7" t="s">
        <v>28</v>
      </c>
      <c r="J7" s="1" t="s">
        <v>29</v>
      </c>
      <c r="K7">
        <v>1</v>
      </c>
      <c r="L7">
        <v>0</v>
      </c>
      <c r="M7" s="4">
        <f t="shared" ref="M7:M29" si="2">ROUND((F7/$D$2-1)*100, 3)</f>
        <v>0.81699999999999995</v>
      </c>
    </row>
    <row r="8" spans="1:13" x14ac:dyDescent="0.4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30</v>
      </c>
      <c r="H8" t="s">
        <v>33</v>
      </c>
      <c r="I8" t="s">
        <v>32</v>
      </c>
      <c r="J8" s="1" t="s">
        <v>31</v>
      </c>
      <c r="K8">
        <v>1</v>
      </c>
      <c r="L8">
        <v>0</v>
      </c>
      <c r="M8" s="4">
        <f t="shared" si="2"/>
        <v>0.82399999999999995</v>
      </c>
    </row>
    <row r="9" spans="1:13" x14ac:dyDescent="0.4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34</v>
      </c>
      <c r="I9" t="s">
        <v>18</v>
      </c>
      <c r="J9" s="1" t="s">
        <v>35</v>
      </c>
      <c r="K9">
        <v>1</v>
      </c>
      <c r="L9">
        <v>0</v>
      </c>
      <c r="M9" s="4">
        <f t="shared" si="2"/>
        <v>0.88700000000000001</v>
      </c>
    </row>
    <row r="10" spans="1:13" x14ac:dyDescent="0.4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40</v>
      </c>
      <c r="I10" t="s">
        <v>41</v>
      </c>
      <c r="J10" s="1" t="s">
        <v>25</v>
      </c>
      <c r="K10">
        <v>1</v>
      </c>
      <c r="L10">
        <v>0</v>
      </c>
      <c r="M10" s="4">
        <f>ROUND((F10/$D$2-1)*100, 3)</f>
        <v>1.0660000000000001</v>
      </c>
    </row>
    <row r="11" spans="1:13" x14ac:dyDescent="0.4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38</v>
      </c>
      <c r="I11" t="s">
        <v>39</v>
      </c>
      <c r="J11" s="1" t="s">
        <v>25</v>
      </c>
      <c r="K11">
        <v>1</v>
      </c>
      <c r="L11">
        <v>0</v>
      </c>
      <c r="M11" s="4">
        <f>ROUND((F11/$D$2-1)*100, 3)</f>
        <v>1.1739999999999999</v>
      </c>
    </row>
    <row r="12" spans="1:13" x14ac:dyDescent="0.4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34</v>
      </c>
      <c r="I12" t="s">
        <v>42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4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36</v>
      </c>
      <c r="I13" t="s">
        <v>37</v>
      </c>
      <c r="J13" s="1" t="s">
        <v>25</v>
      </c>
      <c r="K13">
        <v>1</v>
      </c>
      <c r="L13">
        <v>0</v>
      </c>
      <c r="M13" s="4">
        <f t="shared" si="2"/>
        <v>0.39900000000000002</v>
      </c>
    </row>
    <row r="14" spans="1:13" x14ac:dyDescent="0.4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36</v>
      </c>
      <c r="I14" t="s">
        <v>37</v>
      </c>
      <c r="J14" s="1" t="s">
        <v>25</v>
      </c>
      <c r="K14">
        <v>1</v>
      </c>
      <c r="L14">
        <v>0</v>
      </c>
      <c r="M14" s="4">
        <f t="shared" si="2"/>
        <v>0.49399999999999999</v>
      </c>
    </row>
    <row r="15" spans="1:13" x14ac:dyDescent="0.4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36</v>
      </c>
      <c r="I15" t="s">
        <v>37</v>
      </c>
      <c r="J15" s="1" t="s">
        <v>25</v>
      </c>
      <c r="K15">
        <v>1</v>
      </c>
      <c r="L15">
        <v>0</v>
      </c>
      <c r="M15" s="4">
        <f t="shared" si="2"/>
        <v>1.1020000000000001</v>
      </c>
    </row>
    <row r="16" spans="1:13" x14ac:dyDescent="0.4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44</v>
      </c>
      <c r="I16" t="s">
        <v>45</v>
      </c>
      <c r="J16" s="1" t="s">
        <v>25</v>
      </c>
      <c r="K16">
        <v>1</v>
      </c>
      <c r="L16">
        <v>0</v>
      </c>
      <c r="M16" s="4">
        <f t="shared" si="2"/>
        <v>1.111</v>
      </c>
    </row>
    <row r="17" spans="1:13" x14ac:dyDescent="0.4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30</v>
      </c>
      <c r="H17" t="s">
        <v>46</v>
      </c>
      <c r="I17" t="s">
        <v>47</v>
      </c>
      <c r="J17" s="1" t="s">
        <v>31</v>
      </c>
      <c r="K17">
        <v>1</v>
      </c>
      <c r="L17">
        <v>0</v>
      </c>
      <c r="M17" s="4">
        <f t="shared" si="2"/>
        <v>1.125</v>
      </c>
    </row>
    <row r="18" spans="1:13" x14ac:dyDescent="0.45">
      <c r="A18">
        <v>17</v>
      </c>
      <c r="B18" s="2">
        <v>45217</v>
      </c>
      <c r="C18">
        <v>1</v>
      </c>
      <c r="D18">
        <f t="shared" si="0"/>
        <v>644047</v>
      </c>
      <c r="E18">
        <v>275</v>
      </c>
      <c r="F18">
        <f t="shared" si="1"/>
        <v>644322</v>
      </c>
      <c r="G18" t="s">
        <v>0</v>
      </c>
      <c r="H18" t="s">
        <v>56</v>
      </c>
      <c r="I18" t="s">
        <v>57</v>
      </c>
      <c r="J18" s="1" t="s">
        <v>58</v>
      </c>
      <c r="K18">
        <v>1</v>
      </c>
      <c r="L18">
        <v>0</v>
      </c>
      <c r="M18" s="4">
        <f t="shared" si="2"/>
        <v>1.1679999999999999</v>
      </c>
    </row>
    <row r="19" spans="1:13" x14ac:dyDescent="0.45">
      <c r="A19">
        <v>18</v>
      </c>
      <c r="B19" s="2">
        <v>45218</v>
      </c>
      <c r="C19">
        <v>1</v>
      </c>
      <c r="D19">
        <f t="shared" si="0"/>
        <v>644322</v>
      </c>
      <c r="E19">
        <v>-500</v>
      </c>
      <c r="F19">
        <f t="shared" si="1"/>
        <v>643822</v>
      </c>
      <c r="G19" t="s">
        <v>0</v>
      </c>
      <c r="H19" t="s">
        <v>52</v>
      </c>
      <c r="I19" t="s">
        <v>53</v>
      </c>
      <c r="J19" s="1" t="s">
        <v>55</v>
      </c>
      <c r="K19">
        <v>0</v>
      </c>
      <c r="L19">
        <v>1</v>
      </c>
      <c r="M19" s="4">
        <f t="shared" si="2"/>
        <v>1.089</v>
      </c>
    </row>
    <row r="20" spans="1:13" x14ac:dyDescent="0.45">
      <c r="A20">
        <v>19</v>
      </c>
      <c r="B20" s="2">
        <v>45218</v>
      </c>
      <c r="C20">
        <v>0</v>
      </c>
      <c r="D20">
        <f t="shared" si="0"/>
        <v>643822</v>
      </c>
      <c r="E20">
        <v>2840</v>
      </c>
      <c r="F20">
        <f t="shared" si="1"/>
        <v>646662</v>
      </c>
      <c r="G20" t="s">
        <v>0</v>
      </c>
      <c r="H20" t="s">
        <v>34</v>
      </c>
      <c r="I20" t="s">
        <v>49</v>
      </c>
      <c r="J20" s="1" t="s">
        <v>48</v>
      </c>
      <c r="K20">
        <v>1</v>
      </c>
      <c r="L20">
        <v>0</v>
      </c>
      <c r="M20" s="4">
        <f t="shared" si="2"/>
        <v>1.5349999999999999</v>
      </c>
    </row>
    <row r="21" spans="1:13" x14ac:dyDescent="0.45">
      <c r="A21">
        <v>20</v>
      </c>
      <c r="B21" s="2">
        <v>45218</v>
      </c>
      <c r="C21">
        <v>1</v>
      </c>
      <c r="D21">
        <f t="shared" si="0"/>
        <v>646662</v>
      </c>
      <c r="E21">
        <v>540</v>
      </c>
      <c r="F21">
        <f t="shared" si="1"/>
        <v>647202</v>
      </c>
      <c r="G21" t="s">
        <v>0</v>
      </c>
      <c r="H21" t="s">
        <v>34</v>
      </c>
      <c r="I21" t="s">
        <v>50</v>
      </c>
      <c r="J21" s="1" t="s">
        <v>51</v>
      </c>
      <c r="K21">
        <v>1</v>
      </c>
      <c r="L21">
        <v>0</v>
      </c>
      <c r="M21" s="4">
        <f t="shared" si="2"/>
        <v>1.62</v>
      </c>
    </row>
    <row r="22" spans="1:13" x14ac:dyDescent="0.45">
      <c r="A22">
        <v>21</v>
      </c>
      <c r="B22" s="2">
        <v>45219</v>
      </c>
      <c r="C22">
        <v>1</v>
      </c>
      <c r="D22">
        <f t="shared" si="0"/>
        <v>647202</v>
      </c>
      <c r="E22">
        <v>1050</v>
      </c>
      <c r="F22">
        <f t="shared" si="1"/>
        <v>648252</v>
      </c>
      <c r="G22" t="s">
        <v>0</v>
      </c>
      <c r="H22" t="s">
        <v>34</v>
      </c>
      <c r="I22" t="s">
        <v>49</v>
      </c>
      <c r="J22" s="1" t="s">
        <v>48</v>
      </c>
      <c r="K22">
        <v>1</v>
      </c>
      <c r="L22">
        <v>0</v>
      </c>
      <c r="M22" s="4">
        <f t="shared" si="2"/>
        <v>1.7849999999999999</v>
      </c>
    </row>
    <row r="23" spans="1:13" x14ac:dyDescent="0.45">
      <c r="A23">
        <v>22</v>
      </c>
      <c r="B23" s="2">
        <v>45219</v>
      </c>
      <c r="C23">
        <v>0</v>
      </c>
      <c r="D23">
        <f t="shared" si="0"/>
        <v>648252</v>
      </c>
      <c r="E23">
        <v>-2144</v>
      </c>
      <c r="F23">
        <f t="shared" si="1"/>
        <v>646108</v>
      </c>
      <c r="G23" t="s">
        <v>0</v>
      </c>
      <c r="H23" t="s">
        <v>34</v>
      </c>
      <c r="I23" t="s">
        <v>59</v>
      </c>
      <c r="J23" s="1" t="s">
        <v>60</v>
      </c>
      <c r="K23">
        <v>0</v>
      </c>
      <c r="L23">
        <v>1</v>
      </c>
      <c r="M23" s="4">
        <f t="shared" si="2"/>
        <v>1.448</v>
      </c>
    </row>
    <row r="24" spans="1:13" x14ac:dyDescent="0.45">
      <c r="A24">
        <v>23</v>
      </c>
      <c r="B24" s="2">
        <v>45219</v>
      </c>
      <c r="C24">
        <v>0</v>
      </c>
      <c r="D24">
        <f t="shared" si="0"/>
        <v>646108</v>
      </c>
      <c r="E24">
        <v>-6000</v>
      </c>
      <c r="F24">
        <f t="shared" si="1"/>
        <v>640108</v>
      </c>
      <c r="G24" t="s">
        <v>0</v>
      </c>
      <c r="H24" t="s">
        <v>34</v>
      </c>
      <c r="I24" t="s">
        <v>61</v>
      </c>
      <c r="J24" s="1" t="s">
        <v>62</v>
      </c>
      <c r="K24">
        <v>0</v>
      </c>
      <c r="L24">
        <v>1</v>
      </c>
      <c r="M24" s="4">
        <f t="shared" si="2"/>
        <v>0.50600000000000001</v>
      </c>
    </row>
    <row r="25" spans="1:13" x14ac:dyDescent="0.45">
      <c r="A25">
        <v>24</v>
      </c>
      <c r="B25" s="2">
        <v>45219</v>
      </c>
      <c r="C25">
        <v>1</v>
      </c>
      <c r="D25">
        <f t="shared" si="0"/>
        <v>640108</v>
      </c>
      <c r="E25">
        <v>10000</v>
      </c>
      <c r="F25">
        <f t="shared" si="1"/>
        <v>650108</v>
      </c>
      <c r="G25" t="s">
        <v>0</v>
      </c>
      <c r="H25" t="s">
        <v>34</v>
      </c>
      <c r="I25" t="s">
        <v>63</v>
      </c>
      <c r="J25" s="1" t="s">
        <v>62</v>
      </c>
      <c r="K25">
        <v>1</v>
      </c>
      <c r="L25">
        <v>0</v>
      </c>
      <c r="M25" s="4">
        <f t="shared" si="2"/>
        <v>2.0760000000000001</v>
      </c>
    </row>
    <row r="26" spans="1:13" x14ac:dyDescent="0.45">
      <c r="A26">
        <v>25</v>
      </c>
      <c r="B26" s="2">
        <v>45220</v>
      </c>
      <c r="C26">
        <v>1</v>
      </c>
      <c r="D26">
        <f t="shared" si="0"/>
        <v>650108</v>
      </c>
      <c r="E26">
        <v>930</v>
      </c>
      <c r="F26">
        <f t="shared" si="1"/>
        <v>651038</v>
      </c>
      <c r="G26" t="s">
        <v>0</v>
      </c>
      <c r="H26" t="s">
        <v>34</v>
      </c>
      <c r="I26" t="s">
        <v>64</v>
      </c>
      <c r="J26" s="1" t="s">
        <v>25</v>
      </c>
      <c r="K26">
        <v>1</v>
      </c>
      <c r="L26">
        <v>0</v>
      </c>
      <c r="M26" s="4">
        <f t="shared" si="2"/>
        <v>2.222</v>
      </c>
    </row>
    <row r="27" spans="1:13" x14ac:dyDescent="0.45">
      <c r="A27">
        <v>26</v>
      </c>
      <c r="B27" s="2">
        <v>45220</v>
      </c>
      <c r="C27">
        <v>1</v>
      </c>
      <c r="D27">
        <f t="shared" si="0"/>
        <v>651038</v>
      </c>
      <c r="E27">
        <v>4</v>
      </c>
      <c r="F27">
        <f t="shared" si="1"/>
        <v>651042</v>
      </c>
      <c r="G27" t="s">
        <v>0</v>
      </c>
      <c r="H27" t="s">
        <v>34</v>
      </c>
      <c r="I27" t="s">
        <v>49</v>
      </c>
      <c r="J27" s="1" t="s">
        <v>25</v>
      </c>
      <c r="K27">
        <v>1</v>
      </c>
      <c r="L27">
        <v>0</v>
      </c>
      <c r="M27" s="4">
        <f t="shared" si="2"/>
        <v>2.2229999999999999</v>
      </c>
    </row>
    <row r="28" spans="1:13" x14ac:dyDescent="0.45">
      <c r="A28">
        <v>27</v>
      </c>
      <c r="B28" s="2">
        <v>45221</v>
      </c>
      <c r="C28">
        <v>1</v>
      </c>
      <c r="D28">
        <f t="shared" si="0"/>
        <v>651042</v>
      </c>
      <c r="E28">
        <v>2010</v>
      </c>
      <c r="F28">
        <f t="shared" si="1"/>
        <v>653052</v>
      </c>
      <c r="G28" t="s">
        <v>0</v>
      </c>
      <c r="H28" t="s">
        <v>34</v>
      </c>
      <c r="I28" t="s">
        <v>61</v>
      </c>
      <c r="J28" s="1" t="s">
        <v>48</v>
      </c>
      <c r="K28">
        <v>1</v>
      </c>
      <c r="L28">
        <v>0</v>
      </c>
      <c r="M28" s="4">
        <f t="shared" si="2"/>
        <v>2.5379999999999998</v>
      </c>
    </row>
    <row r="29" spans="1:13" x14ac:dyDescent="0.45">
      <c r="A29">
        <v>28</v>
      </c>
      <c r="B29" s="2">
        <v>45222</v>
      </c>
      <c r="C29">
        <v>1</v>
      </c>
      <c r="D29">
        <f t="shared" si="0"/>
        <v>653052</v>
      </c>
      <c r="E29">
        <v>230</v>
      </c>
      <c r="F29">
        <f t="shared" si="1"/>
        <v>653282</v>
      </c>
      <c r="G29" t="s">
        <v>0</v>
      </c>
      <c r="H29" t="s">
        <v>34</v>
      </c>
      <c r="I29" t="s">
        <v>65</v>
      </c>
      <c r="J29" s="1" t="s">
        <v>62</v>
      </c>
      <c r="K29">
        <v>1</v>
      </c>
      <c r="L29">
        <v>0</v>
      </c>
      <c r="M29" s="4">
        <f t="shared" si="2"/>
        <v>2.5750000000000002</v>
      </c>
    </row>
    <row r="30" spans="1:13" x14ac:dyDescent="0.45">
      <c r="A30">
        <v>29</v>
      </c>
      <c r="B30" s="2">
        <v>45223</v>
      </c>
      <c r="M30" s="4"/>
    </row>
    <row r="31" spans="1:13" x14ac:dyDescent="0.45">
      <c r="A31">
        <v>30</v>
      </c>
      <c r="B31" s="2">
        <v>45224</v>
      </c>
      <c r="C31">
        <v>1</v>
      </c>
      <c r="D31">
        <v>1674443.0160600001</v>
      </c>
      <c r="E31">
        <v>13</v>
      </c>
      <c r="F31">
        <f t="shared" si="1"/>
        <v>1674456.0160600001</v>
      </c>
      <c r="G31" t="s">
        <v>0</v>
      </c>
      <c r="H31" t="s">
        <v>71</v>
      </c>
      <c r="I31" t="s">
        <v>72</v>
      </c>
      <c r="J31" s="1" t="s">
        <v>25</v>
      </c>
      <c r="K31">
        <v>1</v>
      </c>
      <c r="L31">
        <v>0</v>
      </c>
      <c r="M31" s="4">
        <f>ROUND((F31/$D$31-1)*100, 3)+$M$29</f>
        <v>2.5760000000000001</v>
      </c>
    </row>
    <row r="32" spans="1:13" x14ac:dyDescent="0.45">
      <c r="A32">
        <v>31</v>
      </c>
      <c r="B32" s="2">
        <v>45225</v>
      </c>
      <c r="C32">
        <v>1</v>
      </c>
      <c r="D32">
        <f>F31</f>
        <v>1674456.0160600001</v>
      </c>
      <c r="E32">
        <v>1390</v>
      </c>
      <c r="F32">
        <f t="shared" si="1"/>
        <v>1675846.0160600001</v>
      </c>
      <c r="G32" t="s">
        <v>0</v>
      </c>
      <c r="H32" t="s">
        <v>34</v>
      </c>
      <c r="I32" t="s">
        <v>73</v>
      </c>
      <c r="J32" s="1" t="s">
        <v>19</v>
      </c>
      <c r="K32">
        <v>1</v>
      </c>
      <c r="L32">
        <v>0</v>
      </c>
      <c r="M32" s="4">
        <f t="shared" ref="M32:M41" si="3">ROUND((F32/$D$31-1)*100, 3)+$M$29</f>
        <v>2.6590000000000003</v>
      </c>
    </row>
    <row r="33" spans="1:13" x14ac:dyDescent="0.45">
      <c r="A33">
        <v>32</v>
      </c>
      <c r="B33" s="2">
        <v>45225</v>
      </c>
      <c r="C33">
        <v>1</v>
      </c>
      <c r="D33">
        <f>F32</f>
        <v>1675846.0160600001</v>
      </c>
      <c r="E33">
        <v>668</v>
      </c>
      <c r="F33">
        <f t="shared" si="1"/>
        <v>1676514.0160600001</v>
      </c>
      <c r="G33" t="s">
        <v>0</v>
      </c>
      <c r="H33" t="s">
        <v>34</v>
      </c>
      <c r="I33" t="s">
        <v>74</v>
      </c>
      <c r="J33" s="1" t="s">
        <v>48</v>
      </c>
      <c r="K33">
        <v>1</v>
      </c>
      <c r="L33">
        <v>0</v>
      </c>
      <c r="M33" s="4">
        <f t="shared" si="3"/>
        <v>2.6990000000000003</v>
      </c>
    </row>
    <row r="34" spans="1:13" x14ac:dyDescent="0.45">
      <c r="A34">
        <v>33</v>
      </c>
      <c r="B34" s="2">
        <v>45226</v>
      </c>
      <c r="C34">
        <v>1</v>
      </c>
      <c r="D34">
        <f t="shared" ref="D34:D41" si="4">F33</f>
        <v>1676514.0160600001</v>
      </c>
      <c r="E34">
        <v>871</v>
      </c>
      <c r="F34">
        <f t="shared" si="1"/>
        <v>1677385.0160600001</v>
      </c>
      <c r="G34" t="s">
        <v>0</v>
      </c>
      <c r="H34" t="s">
        <v>34</v>
      </c>
      <c r="I34" t="s">
        <v>65</v>
      </c>
      <c r="J34" s="1" t="s">
        <v>75</v>
      </c>
      <c r="K34">
        <v>1</v>
      </c>
      <c r="L34">
        <v>0</v>
      </c>
      <c r="M34" s="4">
        <f t="shared" si="3"/>
        <v>2.7510000000000003</v>
      </c>
    </row>
    <row r="35" spans="1:13" x14ac:dyDescent="0.45">
      <c r="A35">
        <v>34</v>
      </c>
      <c r="B35" s="2">
        <v>45226</v>
      </c>
      <c r="C35">
        <v>1</v>
      </c>
      <c r="D35">
        <f t="shared" si="4"/>
        <v>1677385.0160600001</v>
      </c>
      <c r="E35">
        <v>835</v>
      </c>
      <c r="F35">
        <f t="shared" si="1"/>
        <v>1678220.0160600001</v>
      </c>
      <c r="G35" t="s">
        <v>0</v>
      </c>
      <c r="H35" t="s">
        <v>34</v>
      </c>
      <c r="I35" t="s">
        <v>74</v>
      </c>
      <c r="J35" s="1" t="s">
        <v>19</v>
      </c>
      <c r="K35">
        <v>1</v>
      </c>
      <c r="L35">
        <v>0</v>
      </c>
      <c r="M35" s="4">
        <f t="shared" si="3"/>
        <v>2.8010000000000002</v>
      </c>
    </row>
    <row r="36" spans="1:13" x14ac:dyDescent="0.45">
      <c r="A36">
        <v>35</v>
      </c>
      <c r="B36" s="2">
        <v>45227</v>
      </c>
      <c r="C36">
        <v>0</v>
      </c>
      <c r="D36">
        <f t="shared" si="4"/>
        <v>1678220.0160600001</v>
      </c>
      <c r="E36">
        <v>-8925</v>
      </c>
      <c r="F36">
        <f t="shared" si="1"/>
        <v>1669295.0160600001</v>
      </c>
      <c r="G36" t="s">
        <v>0</v>
      </c>
      <c r="H36" t="s">
        <v>34</v>
      </c>
      <c r="I36" t="s">
        <v>59</v>
      </c>
      <c r="J36" s="1" t="s">
        <v>25</v>
      </c>
      <c r="K36">
        <v>0</v>
      </c>
      <c r="L36">
        <v>1</v>
      </c>
      <c r="M36" s="4">
        <f t="shared" si="3"/>
        <v>2.2680000000000002</v>
      </c>
    </row>
    <row r="37" spans="1:13" x14ac:dyDescent="0.45">
      <c r="A37">
        <v>36</v>
      </c>
      <c r="B37" s="2">
        <v>45227</v>
      </c>
      <c r="C37">
        <v>1</v>
      </c>
      <c r="D37">
        <f t="shared" si="4"/>
        <v>1669295.0160600001</v>
      </c>
      <c r="E37">
        <v>1600</v>
      </c>
      <c r="F37">
        <f t="shared" si="1"/>
        <v>1670895.0160600001</v>
      </c>
      <c r="G37" t="s">
        <v>0</v>
      </c>
      <c r="H37" t="s">
        <v>34</v>
      </c>
      <c r="I37" t="s">
        <v>74</v>
      </c>
      <c r="J37" s="1" t="s">
        <v>25</v>
      </c>
      <c r="K37">
        <v>1</v>
      </c>
      <c r="L37">
        <v>0</v>
      </c>
      <c r="M37" s="4">
        <f t="shared" si="3"/>
        <v>2.363</v>
      </c>
    </row>
    <row r="38" spans="1:13" x14ac:dyDescent="0.45">
      <c r="A38">
        <v>37</v>
      </c>
      <c r="B38" s="2">
        <v>45228</v>
      </c>
      <c r="C38">
        <v>1</v>
      </c>
      <c r="D38">
        <f t="shared" si="4"/>
        <v>1670895.0160600001</v>
      </c>
      <c r="E38">
        <v>1200</v>
      </c>
      <c r="F38">
        <f t="shared" si="1"/>
        <v>1672095.0160600001</v>
      </c>
      <c r="G38" t="s">
        <v>0</v>
      </c>
      <c r="H38" t="s">
        <v>34</v>
      </c>
      <c r="I38" t="s">
        <v>74</v>
      </c>
      <c r="J38" s="1" t="s">
        <v>25</v>
      </c>
      <c r="K38">
        <v>1</v>
      </c>
      <c r="L38">
        <v>0</v>
      </c>
      <c r="M38" s="4">
        <f t="shared" si="3"/>
        <v>2.4350000000000001</v>
      </c>
    </row>
    <row r="39" spans="1:13" x14ac:dyDescent="0.45">
      <c r="A39">
        <v>38</v>
      </c>
      <c r="B39" s="2">
        <v>45228</v>
      </c>
      <c r="C39">
        <v>1</v>
      </c>
      <c r="D39">
        <f t="shared" si="4"/>
        <v>1672095.0160600001</v>
      </c>
      <c r="E39">
        <v>2480</v>
      </c>
      <c r="F39">
        <f t="shared" si="1"/>
        <v>1674575.0160600001</v>
      </c>
      <c r="G39" t="s">
        <v>0</v>
      </c>
      <c r="H39" t="s">
        <v>34</v>
      </c>
      <c r="I39" t="s">
        <v>63</v>
      </c>
      <c r="J39" s="1" t="s">
        <v>25</v>
      </c>
      <c r="K39">
        <v>1</v>
      </c>
      <c r="L39">
        <v>0</v>
      </c>
      <c r="M39" s="4">
        <f t="shared" si="3"/>
        <v>2.5830000000000002</v>
      </c>
    </row>
    <row r="40" spans="1:13" x14ac:dyDescent="0.45">
      <c r="A40">
        <v>39</v>
      </c>
      <c r="B40" s="2">
        <v>45228</v>
      </c>
      <c r="C40">
        <v>0</v>
      </c>
      <c r="D40">
        <f t="shared" si="4"/>
        <v>1674575.0160600001</v>
      </c>
      <c r="E40">
        <v>-3480</v>
      </c>
      <c r="F40">
        <f t="shared" si="1"/>
        <v>1671095.0160600001</v>
      </c>
      <c r="G40" t="s">
        <v>0</v>
      </c>
      <c r="H40" t="s">
        <v>34</v>
      </c>
      <c r="I40" t="s">
        <v>74</v>
      </c>
      <c r="J40" s="1" t="s">
        <v>77</v>
      </c>
      <c r="K40">
        <v>0</v>
      </c>
      <c r="L40">
        <v>1</v>
      </c>
      <c r="M40" s="4">
        <f t="shared" si="3"/>
        <v>2.375</v>
      </c>
    </row>
    <row r="41" spans="1:13" x14ac:dyDescent="0.45">
      <c r="A41">
        <v>40</v>
      </c>
      <c r="B41" s="2">
        <v>45228</v>
      </c>
      <c r="C41">
        <v>1</v>
      </c>
      <c r="D41">
        <f t="shared" si="4"/>
        <v>1671095.0160600001</v>
      </c>
      <c r="E41">
        <v>12800</v>
      </c>
      <c r="F41">
        <f t="shared" si="1"/>
        <v>1683895.0160600001</v>
      </c>
      <c r="G41" t="s">
        <v>0</v>
      </c>
      <c r="H41" t="s">
        <v>34</v>
      </c>
      <c r="I41" t="s">
        <v>61</v>
      </c>
      <c r="J41" s="1" t="s">
        <v>76</v>
      </c>
      <c r="K41">
        <v>1</v>
      </c>
      <c r="L41">
        <v>0</v>
      </c>
      <c r="M41" s="4">
        <f t="shared" si="3"/>
        <v>3.1390000000000002</v>
      </c>
    </row>
    <row r="42" spans="1:13" x14ac:dyDescent="0.45">
      <c r="A42">
        <v>41</v>
      </c>
      <c r="B42" s="2">
        <v>45229</v>
      </c>
      <c r="M42" s="4"/>
    </row>
    <row r="43" spans="1:13" x14ac:dyDescent="0.45">
      <c r="A43">
        <v>42</v>
      </c>
      <c r="B43" s="2">
        <v>45230</v>
      </c>
      <c r="M43" s="4"/>
    </row>
    <row r="44" spans="1:13" x14ac:dyDescent="0.45">
      <c r="A44">
        <v>43</v>
      </c>
      <c r="B44" s="2">
        <v>45231</v>
      </c>
    </row>
    <row r="45" spans="1:13" x14ac:dyDescent="0.45">
      <c r="A45">
        <v>44</v>
      </c>
      <c r="B45" s="2">
        <v>45232</v>
      </c>
      <c r="C45">
        <v>1</v>
      </c>
      <c r="D45">
        <v>1683895.0160600001</v>
      </c>
      <c r="E45">
        <v>100</v>
      </c>
      <c r="F45">
        <f t="shared" ref="F45" si="5">D45+E45</f>
        <v>1683995.0160600001</v>
      </c>
      <c r="G45" t="s">
        <v>0</v>
      </c>
      <c r="H45" t="s">
        <v>34</v>
      </c>
      <c r="I45" t="s">
        <v>61</v>
      </c>
      <c r="J45" s="1" t="s">
        <v>76</v>
      </c>
      <c r="K45">
        <v>1</v>
      </c>
      <c r="L45">
        <v>0</v>
      </c>
      <c r="M45" s="4">
        <f t="shared" ref="M45" si="6">ROUND((F45/$D$31-1)*100, 3)+$M$29</f>
        <v>3.145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</cols>
  <sheetData>
    <row r="1" spans="1:6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45">
      <c r="A3">
        <v>2</v>
      </c>
      <c r="B3" s="3" cm="1">
        <f t="array" ref="B3">B2+B2*INDEX(bets!$M:$M,COUNTA(bets!$M:$M))/100</f>
        <v>476955.99160000001</v>
      </c>
      <c r="C3" s="3" cm="1">
        <f t="array" ref="C3">C2+C2*INDEX(bets!$M:$M,COUNTA(bets!$M:$M))/100</f>
        <v>56471.758553399995</v>
      </c>
      <c r="D3" s="3" cm="1">
        <f t="array" ref="D3">D2+D2*INDEX(bets!$M:$M,COUNTA(bets!$M:$M))/100</f>
        <v>84190.880498400002</v>
      </c>
      <c r="E3" s="3" cm="1">
        <f t="array" ref="E3">E2+E2*INDEX(bets!$M:$M,COUNTA(bets!$M:$M))/100</f>
        <v>33929.451179800002</v>
      </c>
      <c r="F3" s="3" cm="1">
        <f t="array" ref="F3">F2+F2*INDEX(bets!$M:$M,COUNTA(bets!$M:$M))/100</f>
        <v>26603.302359599998</v>
      </c>
    </row>
    <row r="4" spans="1:6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25" x14ac:dyDescent="0.45"/>
  <sheetData>
    <row r="1" spans="1:12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2023-11-02T21:13:03Z</dcterms:modified>
</cp:coreProperties>
</file>