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C7E552A0-F310-4EE6-8791-926A120A3F46}" xr6:coauthVersionLast="47" xr6:coauthVersionMax="47" xr10:uidLastSave="{00000000-0000-0000-0000-000000000000}"/>
  <bookViews>
    <workbookView xWindow="-26685" yWindow="4245" windowWidth="14400" windowHeight="828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3" i="2" l="1"/>
  <c r="L234" i="2"/>
  <c r="L235" i="2"/>
  <c r="L236" i="2"/>
  <c r="L237" i="2"/>
  <c r="L238" i="2"/>
  <c r="L239" i="2"/>
  <c r="L240" i="2"/>
  <c r="G235" i="2"/>
  <c r="I235" i="2" s="1"/>
  <c r="G236" i="2" s="1"/>
  <c r="I236" i="2" s="1"/>
  <c r="G237" i="2" s="1"/>
  <c r="G234" i="2"/>
  <c r="I234" i="2" s="1"/>
  <c r="I31" i="2"/>
  <c r="G32" i="2" s="1"/>
  <c r="I32" i="2" s="1"/>
  <c r="G2" i="11"/>
  <c r="G3" i="11"/>
  <c r="G4" i="11"/>
  <c r="B4" i="11"/>
  <c r="E2" i="11"/>
  <c r="E2" i="10"/>
  <c r="I2" i="2"/>
  <c r="L2" i="2" s="1"/>
  <c r="I237" i="2" l="1"/>
  <c r="G33" i="2"/>
  <c r="I33" i="2" s="1"/>
  <c r="G3" i="2"/>
  <c r="I3" i="2" s="1"/>
  <c r="G4" i="2" s="1"/>
  <c r="I4" i="2" s="1"/>
  <c r="G238" i="2" l="1"/>
  <c r="I238" i="2" s="1"/>
  <c r="G239" i="2" s="1"/>
  <c r="I239" i="2" s="1"/>
  <c r="G240" i="2" s="1"/>
  <c r="I240" i="2" s="1"/>
  <c r="G34" i="2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0" i="2"/>
  <c r="L171" i="2" l="1"/>
  <c r="G172" i="2"/>
  <c r="I172" i="2" s="1"/>
  <c r="L172" i="2" l="1"/>
  <c r="G173" i="2"/>
  <c r="I173" i="2" s="1"/>
  <c r="L173" i="2" l="1"/>
  <c r="G174" i="2"/>
  <c r="I174" i="2" s="1"/>
  <c r="G175" i="2" l="1"/>
  <c r="I175" i="2" s="1"/>
  <c r="L174" i="2"/>
  <c r="L175" i="2" l="1"/>
  <c r="G176" i="2"/>
  <c r="I176" i="2" s="1"/>
  <c r="L176" i="2" l="1"/>
  <c r="G177" i="2"/>
  <c r="I177" i="2" s="1"/>
  <c r="G178" i="2" l="1"/>
  <c r="I178" i="2" s="1"/>
  <c r="L177" i="2"/>
  <c r="G179" i="2" l="1"/>
  <c r="I179" i="2" s="1"/>
  <c r="L178" i="2"/>
  <c r="G180" i="2" l="1"/>
  <c r="I180" i="2" s="1"/>
  <c r="L179" i="2"/>
  <c r="L180" i="2" l="1"/>
  <c r="G181" i="2"/>
  <c r="I181" i="2" s="1"/>
  <c r="L181" i="2" l="1"/>
  <c r="G182" i="2"/>
  <c r="I182" i="2" s="1"/>
  <c r="L182" i="2" l="1"/>
  <c r="G183" i="2"/>
  <c r="I183" i="2" s="1"/>
  <c r="G184" i="2" l="1"/>
  <c r="I184" i="2" s="1"/>
  <c r="L183" i="2"/>
  <c r="G186" i="2" l="1"/>
  <c r="I186" i="2" s="1"/>
  <c r="L184" i="2"/>
  <c r="G187" i="2" l="1"/>
  <c r="I187" i="2" s="1"/>
  <c r="L186" i="2"/>
  <c r="L187" i="2" l="1"/>
  <c r="G188" i="2"/>
  <c r="I188" i="2" s="1"/>
  <c r="L188" i="2" l="1"/>
  <c r="G189" i="2"/>
  <c r="I189" i="2" s="1"/>
  <c r="G190" i="2" l="1"/>
  <c r="I190" i="2" s="1"/>
  <c r="L189" i="2"/>
  <c r="L190" i="2" l="1"/>
  <c r="G191" i="2"/>
  <c r="I191" i="2" s="1"/>
  <c r="L191" i="2" l="1"/>
  <c r="G192" i="2"/>
  <c r="I192" i="2" s="1"/>
  <c r="G193" i="2" l="1"/>
  <c r="I193" i="2" s="1"/>
  <c r="L192" i="2"/>
  <c r="G194" i="2" l="1"/>
  <c r="I194" i="2" s="1"/>
  <c r="L193" i="2"/>
  <c r="L194" i="2" l="1"/>
  <c r="G195" i="2"/>
  <c r="I195" i="2" s="1"/>
  <c r="L195" i="2" l="1"/>
  <c r="G199" i="2"/>
  <c r="I199" i="2" s="1"/>
  <c r="G200" i="2" l="1"/>
  <c r="I200" i="2" s="1"/>
  <c r="L199" i="2"/>
  <c r="G201" i="2" l="1"/>
  <c r="I201" i="2" s="1"/>
  <c r="L200" i="2"/>
  <c r="G202" i="2" l="1"/>
  <c r="I202" i="2" s="1"/>
  <c r="L201" i="2"/>
  <c r="G203" i="2" l="1"/>
  <c r="I203" i="2" s="1"/>
  <c r="L202" i="2"/>
  <c r="G204" i="2" l="1"/>
  <c r="I204" i="2" s="1"/>
  <c r="L203" i="2"/>
  <c r="L204" i="2" l="1"/>
  <c r="G205" i="2"/>
  <c r="I205" i="2" s="1"/>
  <c r="G206" i="2" l="1"/>
  <c r="I206" i="2" s="1"/>
  <c r="L205" i="2"/>
  <c r="L206" i="2" l="1"/>
  <c r="G208" i="2"/>
  <c r="I208" i="2" s="1"/>
  <c r="L208" i="2" l="1"/>
  <c r="G209" i="2"/>
  <c r="I209" i="2" s="1"/>
  <c r="L209" i="2" l="1"/>
  <c r="G210" i="2"/>
  <c r="I210" i="2" s="1"/>
  <c r="L210" i="2" l="1"/>
  <c r="G211" i="2"/>
  <c r="I211" i="2" s="1"/>
  <c r="G212" i="2" l="1"/>
  <c r="I212" i="2" s="1"/>
  <c r="L211" i="2"/>
  <c r="G213" i="2" l="1"/>
  <c r="I213" i="2" s="1"/>
  <c r="L212" i="2"/>
  <c r="G214" i="2" l="1"/>
  <c r="I214" i="2" s="1"/>
  <c r="L213" i="2"/>
  <c r="G215" i="2" l="1"/>
  <c r="I215" i="2" s="1"/>
  <c r="L214" i="2"/>
  <c r="G216" i="2" l="1"/>
  <c r="I216" i="2" s="1"/>
  <c r="L215" i="2"/>
  <c r="G217" i="2" l="1"/>
  <c r="I217" i="2" s="1"/>
  <c r="L216" i="2"/>
  <c r="G220" i="2" l="1"/>
  <c r="I220" i="2" s="1"/>
  <c r="L217" i="2"/>
  <c r="L220" i="2" l="1"/>
  <c r="G221" i="2"/>
  <c r="I221" i="2" s="1"/>
  <c r="L221" i="2" l="1"/>
  <c r="G222" i="2"/>
  <c r="I222" i="2" s="1"/>
  <c r="L222" i="2" l="1"/>
  <c r="G224" i="2"/>
  <c r="I224" i="2" s="1"/>
  <c r="L224" i="2" l="1"/>
  <c r="G229" i="2"/>
  <c r="I229" i="2" s="1"/>
  <c r="G230" i="2" l="1"/>
  <c r="I230" i="2" s="1"/>
  <c r="L229" i="2"/>
  <c r="L230" i="2" l="1"/>
  <c r="D3" i="10" s="1" a="1"/>
  <c r="D3" i="10" s="1"/>
  <c r="G233" i="2"/>
  <c r="I233" i="2" s="1"/>
  <c r="D5" i="10" l="1" a="1"/>
  <c r="D5" i="10" s="1"/>
  <c r="B5" i="10" a="1"/>
  <c r="B5" i="10" s="1"/>
  <c r="C5" i="10" a="1"/>
  <c r="C5" i="10" s="1"/>
  <c r="F5" i="10" a="1"/>
  <c r="F5" i="10" s="1"/>
  <c r="F3" i="10" a="1"/>
  <c r="F3" i="10" s="1"/>
  <c r="E5" i="10" a="1"/>
  <c r="E5" i="10" s="1"/>
  <c r="E3" i="10" a="1"/>
  <c r="E3" i="10" s="1"/>
  <c r="B3" i="10" a="1"/>
  <c r="B3" i="10" s="1"/>
  <c r="C3" i="10" a="1"/>
  <c r="C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<sst xmlns="http://schemas.openxmlformats.org/spreadsheetml/2006/main" count="681" uniqueCount="159">
  <si>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</si>
  <si>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</si>
  <si>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</si>
  <si>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</si>
  <si>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</si>
  <si>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</si>
  <si>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</si>
  <si>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</si>
  <si>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</si>
  <si>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</si>
  <si>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</si>
  <si>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</si>
  <si>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</si>
  <si>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</si>
  <si>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</si>
  <si>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</si>
  <si>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</si>
  <si>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</si>
  <si>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</si>
  <si>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</si>
  <si>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</si>
  <si>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</si>
  <si>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</si>
  <si>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</si>
  <si>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</si>
  <si>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</si>
  <si>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</si>
  <si>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</si>
  <si>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</si>
  <si>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</si>
  <si>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</si>
  <si>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</si>
  <si>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</si>
  <si>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</si>
  <si>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</si>
  <si>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</si>
  <si>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</si>
  <si>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</si>
  <si>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</si>
  <si>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</si>
  <si>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</si>
  <si>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</si>
  <si>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</si>
  <si>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</si>
  <si>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</si>
  <si>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</si>
  <si>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</si>
  <si>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</si>
  <si>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</si>
  <si>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</si>
  <si>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</si>
  <si>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</si>
  <si>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</si>
  <si>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</si>
  <si>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</si>
  <si>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</si>
  <si>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</si>
  <si>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</si>
  <si>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</si>
  <si>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</si>
  <si>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</si>
  <si>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</si>
  <si>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</si>
  <si>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</si>
  <si>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</si>
  <si>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</si>
  <si>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</si>
  <si>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</si>
  <si>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</si>
  <si>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</si>
  <si>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</si>
  <si>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</si>
  <si>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</si>
  <si>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</si>
  <si>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</si>
  <si>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</si>
  <si>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</si>
  <si>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</si>
  <si>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</si>
  <si>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</si>
  <si>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</si>
  <si>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</si>
  <si>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</si>
  <si>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</si>
  <si>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</si>
  <si>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</si>
  <si>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</si>
  <si>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</si>
  <si>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</si>
  <si>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</si>
  <si>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</si>
  <si>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</si>
  <si>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</si>
  <si>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</si>
  <si>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</si>
  <si>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</si>
  <si>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</si>
  <si>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</si>
  <si>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</si>
  <si>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</si>
  <si>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</si>
  <si>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</si>
  <si>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</si>
  <si>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</si>
  <si>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</si>
  <si>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</si>
  <si>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</si>
  <si>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</si>
  <si>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</si>
  <si>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</si>
  <si>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</si>
  <si>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</si>
  <si>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</si>
  <si>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</si>
  <si>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</si>
  <si>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</si>
  <si>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</si>
  <si>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</si>
  <si>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</si>
  <si>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</si>
  <si>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</si>
  <si>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</si>
  <si>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</si>
  <si>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</si>
  <si>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</si>
  <si>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</si>
  <si>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</si>
  <si>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</si>
  <si>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</si>
  <si>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</si>
  <si>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PRO SPIN SERIES WOMEN</t>
  </si>
  <si>
    <t>ITT CAP WOMEN</t>
  </si>
  <si>
    <t>2023-12-12</t>
  </si>
  <si>
    <t>2023-12-13</t>
  </si>
  <si>
    <t>DOTA 2 EUROPEAN PRO LEAGUE</t>
  </si>
  <si>
    <t>MASTERS RUSIA</t>
  </si>
  <si>
    <t>ITT CUP WOMEN</t>
  </si>
  <si>
    <t>2023-12-14</t>
  </si>
  <si>
    <t>2023-12-15</t>
  </si>
  <si>
    <t>2023-12-16</t>
  </si>
  <si>
    <t>2023-12-17</t>
  </si>
  <si>
    <t>2023-12-18</t>
  </si>
  <si>
    <t>github</t>
  </si>
  <si>
    <t>DAP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</si>
  <si>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</si>
  <si>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</si>
  <si>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</si>
  <si>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</si>
  <si>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</si>
  <si>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</si>
  <si>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</si>
  <si>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</si>
  <si>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</si>
  <si>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</si>
  <si>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</si>
  <si>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</si>
  <si>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</si>
  <si>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DEMACIA CUP</t>
  </si>
  <si>
    <t>ITALIA SERIE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</si>
</sst>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240"/>
  <sheetViews>
    <sheetView tabSelected="1" topLeftCell="C230" workbookViewId="0">
      <selection activeCell="L242" sqref="L242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104</v>
      </c>
      <c r="C1" t="s">
        <v>31</v>
      </c>
      <c r="D1" s="1" t="s">
        <v>4</v>
      </c>
      <c r="E1" t="s">
        <v>3</v>
      </c>
      <c r="F1" t="s">
        <v>65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32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33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34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34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34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35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35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36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37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37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37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38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38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38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39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40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41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42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42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42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43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43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43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43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44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44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45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46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47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48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30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49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49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50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50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51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51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52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52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52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52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53</v>
      </c>
      <c r="L42" s="4"/>
    </row>
    <row r="43" spans="1:12" x14ac:dyDescent="0.45">
      <c r="A43">
        <v>42</v>
      </c>
      <c r="C43" s="2">
        <v>45230</v>
      </c>
      <c r="D43" s="1" t="s">
        <v>54</v>
      </c>
      <c r="L43" s="4"/>
    </row>
    <row r="44" spans="1:12" x14ac:dyDescent="0.45">
      <c r="A44">
        <v>43</v>
      </c>
      <c r="C44" s="2">
        <v>45231</v>
      </c>
      <c r="D44" s="1" t="s">
        <v>55</v>
      </c>
    </row>
    <row r="45" spans="1:12" x14ac:dyDescent="0.45">
      <c r="A45">
        <v>44</v>
      </c>
      <c r="B45">
        <v>40</v>
      </c>
      <c r="C45" s="2">
        <v>45232</v>
      </c>
      <c r="D45" s="1" t="s">
        <v>56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58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57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57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57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59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60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61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61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61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62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62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62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63</v>
      </c>
      <c r="K55" t="s">
        <v>64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62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62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63</v>
      </c>
      <c r="K57" t="s">
        <v>64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62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63</v>
      </c>
      <c r="K58" t="s">
        <v>66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62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63</v>
      </c>
      <c r="K59" t="s">
        <v>67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62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63</v>
      </c>
      <c r="K60" t="s">
        <v>68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62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63</v>
      </c>
      <c r="K61" t="s">
        <v>64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62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63</v>
      </c>
      <c r="K62" t="s">
        <v>64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62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63</v>
      </c>
      <c r="K63" t="s">
        <v>66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62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63</v>
      </c>
      <c r="K64" t="s">
        <v>69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62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63</v>
      </c>
      <c r="K65" t="s">
        <v>64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70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71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63</v>
      </c>
      <c r="K67" t="s">
        <v>67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71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63</v>
      </c>
      <c r="K68" t="s">
        <v>69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71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63</v>
      </c>
      <c r="K69" t="s">
        <v>75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71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63</v>
      </c>
      <c r="K70" t="s">
        <v>76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71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63</v>
      </c>
      <c r="K71" t="s">
        <v>64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71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63</v>
      </c>
      <c r="K72" t="s">
        <v>74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71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63</v>
      </c>
      <c r="K73" t="s">
        <v>64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71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63</v>
      </c>
      <c r="K74" t="s">
        <v>64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71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63</v>
      </c>
      <c r="K75" t="s">
        <v>64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71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63</v>
      </c>
      <c r="K76" t="s">
        <v>64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71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63</v>
      </c>
      <c r="K77" t="s">
        <v>69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71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63</v>
      </c>
      <c r="K78" t="s">
        <v>64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71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63</v>
      </c>
      <c r="K79" t="s">
        <v>64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71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63</v>
      </c>
      <c r="K80" t="s">
        <v>64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71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63</v>
      </c>
      <c r="K81" t="s">
        <v>64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71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63</v>
      </c>
      <c r="K82" t="s">
        <v>64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71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63</v>
      </c>
      <c r="K83" t="s">
        <v>64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71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63</v>
      </c>
      <c r="K84" t="s">
        <v>73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71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63</v>
      </c>
      <c r="K85" t="s">
        <v>67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72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63</v>
      </c>
      <c r="K86" t="s">
        <v>64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77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63</v>
      </c>
      <c r="K87" t="s">
        <v>64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77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63</v>
      </c>
      <c r="K88" t="s">
        <v>64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77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63</v>
      </c>
      <c r="K89" t="s">
        <v>67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77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63</v>
      </c>
      <c r="K90" t="s">
        <v>67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77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63</v>
      </c>
      <c r="K91" t="s">
        <v>64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77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63</v>
      </c>
      <c r="K92" t="s">
        <v>69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77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63</v>
      </c>
      <c r="K93" t="s">
        <v>69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77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63</v>
      </c>
      <c r="K94" t="s">
        <v>69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77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63</v>
      </c>
      <c r="K95" t="s">
        <v>64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77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63</v>
      </c>
      <c r="K96" t="s">
        <v>64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77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63</v>
      </c>
      <c r="K97" t="s">
        <v>64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77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63</v>
      </c>
      <c r="K98" t="s">
        <v>64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77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63</v>
      </c>
      <c r="K99" t="s">
        <v>67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77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63</v>
      </c>
      <c r="K100" t="s">
        <v>78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77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63</v>
      </c>
      <c r="K101" t="s">
        <v>64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77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63</v>
      </c>
      <c r="K102" t="s">
        <v>64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77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63</v>
      </c>
      <c r="K103" t="s">
        <v>66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77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63</v>
      </c>
      <c r="K104" t="s">
        <v>68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77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63</v>
      </c>
      <c r="K105" t="s">
        <v>81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77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63</v>
      </c>
      <c r="K106" t="s">
        <v>64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77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63</v>
      </c>
      <c r="K107" t="s">
        <v>69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77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63</v>
      </c>
      <c r="K108" t="s">
        <v>64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77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63</v>
      </c>
      <c r="K109" t="s">
        <v>64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79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80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63</v>
      </c>
      <c r="K111" t="s">
        <v>69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80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63</v>
      </c>
      <c r="K112" t="s">
        <v>64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80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63</v>
      </c>
      <c r="K113" t="s">
        <v>64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82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63</v>
      </c>
      <c r="K114" t="s">
        <v>64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82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63</v>
      </c>
      <c r="K115" t="s">
        <v>64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82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63</v>
      </c>
      <c r="K116" t="s">
        <v>81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82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63</v>
      </c>
      <c r="K117" t="s">
        <v>81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82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63</v>
      </c>
      <c r="K118" t="s">
        <v>64</v>
      </c>
      <c r="L118" s="4">
        <f t="shared" ref="L118:L18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82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63</v>
      </c>
      <c r="K119" t="s">
        <v>75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82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83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82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84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82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63</v>
      </c>
      <c r="K122" t="s">
        <v>66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82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63</v>
      </c>
      <c r="K123" t="s">
        <v>64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82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63</v>
      </c>
      <c r="K124" t="s">
        <v>67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82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87</v>
      </c>
      <c r="K125" t="s">
        <v>85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82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63</v>
      </c>
      <c r="K126" t="s">
        <v>86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82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63</v>
      </c>
      <c r="K127" t="s">
        <v>69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82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87</v>
      </c>
      <c r="K128" t="s">
        <v>85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82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87</v>
      </c>
      <c r="K129" t="s">
        <v>85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82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63</v>
      </c>
      <c r="K130" t="s">
        <v>66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82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88</v>
      </c>
      <c r="K131" t="s">
        <v>89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90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91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63</v>
      </c>
      <c r="K133" t="s">
        <v>64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91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92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91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93</v>
      </c>
      <c r="K135" t="s">
        <v>94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91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63</v>
      </c>
      <c r="K136" t="s">
        <v>67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91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87</v>
      </c>
      <c r="K137" t="s">
        <v>95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91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63</v>
      </c>
      <c r="K138" t="s">
        <v>64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91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96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91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96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97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98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63</v>
      </c>
      <c r="K142" t="s">
        <v>69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98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63</v>
      </c>
      <c r="K143" t="s">
        <v>67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98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99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98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100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98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59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98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103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98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103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101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88</v>
      </c>
      <c r="K149" t="s">
        <v>89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102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105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106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111</v>
      </c>
      <c r="L153" s="4"/>
    </row>
    <row r="154" spans="1:12" x14ac:dyDescent="0.45">
      <c r="A154">
        <v>153</v>
      </c>
      <c r="C154" s="2">
        <v>45253</v>
      </c>
      <c r="D154" s="1" t="s">
        <v>112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107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109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107</v>
      </c>
      <c r="E156">
        <v>1</v>
      </c>
      <c r="F156">
        <v>1.05</v>
      </c>
      <c r="G156">
        <f t="shared" ref="G156:G184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103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110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108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88</v>
      </c>
      <c r="K158" t="s">
        <v>89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113</v>
      </c>
      <c r="L159" s="4"/>
    </row>
    <row r="160" spans="1:12" x14ac:dyDescent="0.45">
      <c r="A160">
        <v>159</v>
      </c>
      <c r="C160" s="2">
        <v>45258</v>
      </c>
      <c r="D160" s="1" t="s">
        <v>114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115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63</v>
      </c>
      <c r="K161" t="s">
        <v>64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115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63</v>
      </c>
      <c r="K162" t="s">
        <v>64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116</v>
      </c>
      <c r="L163" s="4"/>
    </row>
    <row r="164" spans="1:12" x14ac:dyDescent="0.45">
      <c r="A164">
        <v>163</v>
      </c>
      <c r="C164" s="2">
        <v>45261</v>
      </c>
      <c r="D164" s="1" t="s">
        <v>117</v>
      </c>
      <c r="L164" s="4"/>
    </row>
    <row r="165" spans="1:12" x14ac:dyDescent="0.45">
      <c r="A165">
        <v>164</v>
      </c>
      <c r="C165" s="2">
        <v>45262</v>
      </c>
      <c r="D165" s="1" t="s">
        <v>118</v>
      </c>
      <c r="L165" s="4"/>
    </row>
    <row r="166" spans="1:12" x14ac:dyDescent="0.45">
      <c r="A166">
        <v>165</v>
      </c>
      <c r="C166" s="2">
        <v>45263</v>
      </c>
      <c r="D166" s="1" t="s">
        <v>119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120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100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120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63</v>
      </c>
      <c r="K168" t="s">
        <v>121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120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63</v>
      </c>
      <c r="K169" t="s">
        <v>122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120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92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120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92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120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63</v>
      </c>
      <c r="K172" t="s">
        <v>64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120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63</v>
      </c>
      <c r="K173" t="s">
        <v>64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120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237" si="15">G174+H174</f>
        <v>1618361.0160600001</v>
      </c>
      <c r="J174" t="s">
        <v>63</v>
      </c>
      <c r="K174" t="s">
        <v>64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123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63</v>
      </c>
      <c r="K175" t="s">
        <v>64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123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63</v>
      </c>
      <c r="K176" t="s">
        <v>67</v>
      </c>
      <c r="L176" s="4">
        <f t="shared" si="12"/>
        <v>-0.75299999999999967</v>
      </c>
    </row>
    <row r="177" spans="1:12" x14ac:dyDescent="0.45">
      <c r="A177">
        <v>176</v>
      </c>
      <c r="B177">
        <v>159</v>
      </c>
      <c r="C177" s="2">
        <v>45265</v>
      </c>
      <c r="D177" s="1" t="s">
        <v>123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63</v>
      </c>
      <c r="K177" t="s">
        <v>64</v>
      </c>
      <c r="L177" s="4">
        <f t="shared" si="12"/>
        <v>-0.79499999999999993</v>
      </c>
    </row>
    <row r="178" spans="1:12" x14ac:dyDescent="0.45">
      <c r="A178">
        <v>177</v>
      </c>
      <c r="B178">
        <v>160</v>
      </c>
      <c r="C178" s="2">
        <v>45265</v>
      </c>
      <c r="D178" s="1" t="s">
        <v>123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63</v>
      </c>
      <c r="K178" t="s">
        <v>131</v>
      </c>
      <c r="L178" s="4">
        <f t="shared" si="12"/>
        <v>-0.72599999999999998</v>
      </c>
    </row>
    <row r="179" spans="1:12" x14ac:dyDescent="0.45">
      <c r="A179">
        <v>178</v>
      </c>
      <c r="B179">
        <v>161</v>
      </c>
      <c r="C179" s="2">
        <v>45265</v>
      </c>
      <c r="D179" s="1" t="s">
        <v>123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63</v>
      </c>
      <c r="K179" t="s">
        <v>67</v>
      </c>
      <c r="L179" s="4">
        <f t="shared" si="12"/>
        <v>-0.72399999999999975</v>
      </c>
    </row>
    <row r="180" spans="1:12" x14ac:dyDescent="0.45">
      <c r="A180">
        <v>179</v>
      </c>
      <c r="B180">
        <v>162</v>
      </c>
      <c r="C180" s="2">
        <v>45265</v>
      </c>
      <c r="D180" s="1" t="s">
        <v>123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63</v>
      </c>
      <c r="K180" t="s">
        <v>67</v>
      </c>
      <c r="L180" s="4">
        <f t="shared" si="12"/>
        <v>-0.70299999999999985</v>
      </c>
    </row>
    <row r="181" spans="1:12" x14ac:dyDescent="0.45">
      <c r="A181">
        <v>180</v>
      </c>
      <c r="B181">
        <v>163</v>
      </c>
      <c r="C181" s="2">
        <v>45265</v>
      </c>
      <c r="D181" s="1" t="s">
        <v>123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92</v>
      </c>
      <c r="L181" s="4">
        <f t="shared" si="12"/>
        <v>-0.6769999999999996</v>
      </c>
    </row>
    <row r="182" spans="1:12" x14ac:dyDescent="0.45">
      <c r="A182">
        <v>181</v>
      </c>
      <c r="B182">
        <v>164</v>
      </c>
      <c r="C182" s="2">
        <v>45265</v>
      </c>
      <c r="D182" s="1" t="s">
        <v>123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63</v>
      </c>
      <c r="K182" t="s">
        <v>67</v>
      </c>
      <c r="L182" s="4">
        <f t="shared" si="12"/>
        <v>-0.67599999999999971</v>
      </c>
    </row>
    <row r="183" spans="1:12" x14ac:dyDescent="0.45">
      <c r="A183">
        <v>182</v>
      </c>
      <c r="B183">
        <v>165</v>
      </c>
      <c r="C183" s="2">
        <v>45265</v>
      </c>
      <c r="D183" s="1" t="s">
        <v>123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63</v>
      </c>
      <c r="K183" t="s">
        <v>67</v>
      </c>
      <c r="L183" s="4">
        <f t="shared" ref="L183:L240" si="16">ROUND((I183/$G$31-1)*100, 3)+$L$29</f>
        <v>-0.67300000000000004</v>
      </c>
    </row>
    <row r="184" spans="1:12" x14ac:dyDescent="0.45">
      <c r="A184">
        <v>183</v>
      </c>
      <c r="B184">
        <v>166</v>
      </c>
      <c r="C184" s="2">
        <v>45265</v>
      </c>
      <c r="D184" s="1" t="s">
        <v>123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63</v>
      </c>
      <c r="K184" t="s">
        <v>67</v>
      </c>
      <c r="L184" s="4">
        <f t="shared" si="16"/>
        <v>-0.67099999999999982</v>
      </c>
    </row>
    <row r="185" spans="1:12" x14ac:dyDescent="0.45">
      <c r="A185">
        <v>184</v>
      </c>
      <c r="C185" s="2">
        <v>45266</v>
      </c>
      <c r="D185" s="1" t="s">
        <v>124</v>
      </c>
      <c r="L185" s="4"/>
    </row>
    <row r="186" spans="1:12" x14ac:dyDescent="0.45">
      <c r="A186">
        <v>185</v>
      </c>
      <c r="B186">
        <v>167</v>
      </c>
      <c r="C186" s="2">
        <v>45267</v>
      </c>
      <c r="D186" s="1" t="s">
        <v>125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63</v>
      </c>
      <c r="K186" t="s">
        <v>64</v>
      </c>
      <c r="L186" s="4">
        <f t="shared" si="16"/>
        <v>-0.66699999999999982</v>
      </c>
    </row>
    <row r="187" spans="1:12" x14ac:dyDescent="0.45">
      <c r="A187">
        <v>186</v>
      </c>
      <c r="B187">
        <v>168</v>
      </c>
      <c r="C187" s="2">
        <v>45267</v>
      </c>
      <c r="D187" s="1" t="s">
        <v>125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63</v>
      </c>
      <c r="K187" t="s">
        <v>64</v>
      </c>
      <c r="L187" s="4">
        <f t="shared" si="16"/>
        <v>-0.65300000000000002</v>
      </c>
    </row>
    <row r="188" spans="1:12" x14ac:dyDescent="0.45">
      <c r="A188">
        <v>187</v>
      </c>
      <c r="B188">
        <v>169</v>
      </c>
      <c r="C188" s="2">
        <v>45267</v>
      </c>
      <c r="D188" s="1" t="s">
        <v>125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63</v>
      </c>
      <c r="K188" t="s">
        <v>66</v>
      </c>
      <c r="L188" s="4">
        <f t="shared" si="16"/>
        <v>-0.64900000000000002</v>
      </c>
    </row>
    <row r="189" spans="1:12" x14ac:dyDescent="0.45">
      <c r="A189">
        <v>188</v>
      </c>
      <c r="B189">
        <v>170</v>
      </c>
      <c r="C189" s="2">
        <v>45267</v>
      </c>
      <c r="D189" s="1" t="s">
        <v>125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63</v>
      </c>
      <c r="K189" t="s">
        <v>64</v>
      </c>
      <c r="L189" s="4">
        <f t="shared" si="16"/>
        <v>-0.64799999999999969</v>
      </c>
    </row>
    <row r="190" spans="1:12" x14ac:dyDescent="0.45">
      <c r="A190">
        <v>189</v>
      </c>
      <c r="B190">
        <v>171</v>
      </c>
      <c r="C190" s="2">
        <v>45267</v>
      </c>
      <c r="D190" s="1" t="s">
        <v>125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63</v>
      </c>
      <c r="K190" t="s">
        <v>69</v>
      </c>
      <c r="L190" s="4">
        <f t="shared" si="16"/>
        <v>-0.64100000000000001</v>
      </c>
    </row>
    <row r="191" spans="1:12" x14ac:dyDescent="0.45">
      <c r="A191">
        <v>190</v>
      </c>
      <c r="B191">
        <v>172</v>
      </c>
      <c r="C191" s="2">
        <v>45267</v>
      </c>
      <c r="D191" s="1" t="s">
        <v>125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63</v>
      </c>
      <c r="K191" t="s">
        <v>64</v>
      </c>
      <c r="L191" s="4">
        <f t="shared" si="16"/>
        <v>-0.63199999999999967</v>
      </c>
    </row>
    <row r="192" spans="1:12" x14ac:dyDescent="0.45">
      <c r="A192">
        <v>191</v>
      </c>
      <c r="B192">
        <v>173</v>
      </c>
      <c r="C192" s="2">
        <v>45267</v>
      </c>
      <c r="D192" s="1" t="s">
        <v>125</v>
      </c>
      <c r="E192">
        <v>1</v>
      </c>
      <c r="F192">
        <v>1.07</v>
      </c>
      <c r="G192">
        <f t="shared" ref="G192:G206" si="18">I191</f>
        <v>1620750.0160600001</v>
      </c>
      <c r="H192">
        <v>60</v>
      </c>
      <c r="I192">
        <f t="shared" si="15"/>
        <v>1620810.0160600001</v>
      </c>
      <c r="J192" t="s">
        <v>63</v>
      </c>
      <c r="K192" t="s">
        <v>67</v>
      </c>
      <c r="L192" s="4">
        <f t="shared" si="16"/>
        <v>-0.62799999999999967</v>
      </c>
    </row>
    <row r="193" spans="1:12" x14ac:dyDescent="0.45">
      <c r="A193">
        <v>192</v>
      </c>
      <c r="B193">
        <v>174</v>
      </c>
      <c r="C193" s="2">
        <v>45267</v>
      </c>
      <c r="D193" s="1" t="s">
        <v>125</v>
      </c>
      <c r="E193">
        <v>1</v>
      </c>
      <c r="F193">
        <v>1.175</v>
      </c>
      <c r="G193">
        <f t="shared" si="18"/>
        <v>1620810.0160600001</v>
      </c>
      <c r="H193">
        <v>56</v>
      </c>
      <c r="I193">
        <f t="shared" si="15"/>
        <v>1620866.0160600001</v>
      </c>
      <c r="J193" t="s">
        <v>63</v>
      </c>
      <c r="K193" t="s">
        <v>64</v>
      </c>
      <c r="L193" s="4">
        <f t="shared" si="16"/>
        <v>-0.625</v>
      </c>
    </row>
    <row r="194" spans="1:12" x14ac:dyDescent="0.45">
      <c r="A194">
        <v>193</v>
      </c>
      <c r="B194">
        <v>175</v>
      </c>
      <c r="C194" s="2">
        <v>45267</v>
      </c>
      <c r="D194" s="1" t="s">
        <v>125</v>
      </c>
      <c r="E194">
        <v>1</v>
      </c>
      <c r="F194">
        <v>1.1200000000000001</v>
      </c>
      <c r="G194">
        <f t="shared" si="18"/>
        <v>1620866.0160600001</v>
      </c>
      <c r="H194">
        <v>96</v>
      </c>
      <c r="I194">
        <f t="shared" si="15"/>
        <v>1620962.0160600001</v>
      </c>
      <c r="J194" t="s">
        <v>63</v>
      </c>
      <c r="K194" t="s">
        <v>66</v>
      </c>
      <c r="L194" s="4">
        <f t="shared" si="16"/>
        <v>-0.61899999999999977</v>
      </c>
    </row>
    <row r="195" spans="1:12" x14ac:dyDescent="0.45">
      <c r="A195">
        <v>194</v>
      </c>
      <c r="B195">
        <v>176</v>
      </c>
      <c r="C195" s="2">
        <v>45267</v>
      </c>
      <c r="D195" s="1" t="s">
        <v>125</v>
      </c>
      <c r="E195">
        <v>1</v>
      </c>
      <c r="F195">
        <v>1.1040000000000001</v>
      </c>
      <c r="G195">
        <f t="shared" si="18"/>
        <v>1620962.0160600001</v>
      </c>
      <c r="H195">
        <v>150</v>
      </c>
      <c r="I195">
        <f t="shared" si="15"/>
        <v>1621112.0160600001</v>
      </c>
      <c r="J195" t="s">
        <v>63</v>
      </c>
      <c r="K195" t="s">
        <v>64</v>
      </c>
      <c r="L195" s="4">
        <f t="shared" si="16"/>
        <v>-0.60999999999999988</v>
      </c>
    </row>
    <row r="196" spans="1:12" x14ac:dyDescent="0.45">
      <c r="A196">
        <v>195</v>
      </c>
      <c r="C196" s="2">
        <v>45268</v>
      </c>
      <c r="D196" s="1" t="s">
        <v>126</v>
      </c>
      <c r="L196" s="4"/>
    </row>
    <row r="197" spans="1:12" x14ac:dyDescent="0.45">
      <c r="A197">
        <v>196</v>
      </c>
      <c r="C197" s="2">
        <v>45269</v>
      </c>
      <c r="D197" s="1" t="s">
        <v>127</v>
      </c>
      <c r="L197" s="4"/>
    </row>
    <row r="198" spans="1:12" x14ac:dyDescent="0.45">
      <c r="A198">
        <v>197</v>
      </c>
      <c r="C198" s="2">
        <v>45270</v>
      </c>
      <c r="D198" s="1" t="s">
        <v>128</v>
      </c>
      <c r="L198" s="4"/>
    </row>
    <row r="199" spans="1:12" x14ac:dyDescent="0.45">
      <c r="A199">
        <v>198</v>
      </c>
      <c r="B199">
        <v>177</v>
      </c>
      <c r="C199" s="2">
        <v>45271</v>
      </c>
      <c r="D199" s="1" t="s">
        <v>129</v>
      </c>
      <c r="E199">
        <v>1</v>
      </c>
      <c r="F199">
        <v>1.1200000000000001</v>
      </c>
      <c r="G199">
        <f>I195</f>
        <v>1621112.0160600001</v>
      </c>
      <c r="H199">
        <v>190</v>
      </c>
      <c r="I199">
        <f t="shared" si="15"/>
        <v>1621302.0160600001</v>
      </c>
      <c r="J199" t="s">
        <v>63</v>
      </c>
      <c r="K199" t="s">
        <v>64</v>
      </c>
      <c r="L199" s="4">
        <f t="shared" si="16"/>
        <v>-0.59899999999999975</v>
      </c>
    </row>
    <row r="200" spans="1:12" x14ac:dyDescent="0.45">
      <c r="A200">
        <v>199</v>
      </c>
      <c r="B200">
        <v>178</v>
      </c>
      <c r="C200" s="2">
        <v>45271</v>
      </c>
      <c r="D200" s="1" t="s">
        <v>129</v>
      </c>
      <c r="E200">
        <v>1</v>
      </c>
      <c r="F200">
        <v>1.345</v>
      </c>
      <c r="G200">
        <f t="shared" si="18"/>
        <v>1621302.0160600001</v>
      </c>
      <c r="H200">
        <v>345</v>
      </c>
      <c r="I200">
        <f t="shared" si="15"/>
        <v>1621647.0160600001</v>
      </c>
      <c r="J200" t="s">
        <v>63</v>
      </c>
      <c r="K200" t="s">
        <v>131</v>
      </c>
      <c r="L200" s="4">
        <f t="shared" si="16"/>
        <v>-0.57799999999999985</v>
      </c>
    </row>
    <row r="201" spans="1:12" x14ac:dyDescent="0.45">
      <c r="A201">
        <v>200</v>
      </c>
      <c r="B201">
        <v>179</v>
      </c>
      <c r="C201" s="2">
        <v>45271</v>
      </c>
      <c r="D201" s="1" t="s">
        <v>129</v>
      </c>
      <c r="E201">
        <v>1</v>
      </c>
      <c r="F201">
        <v>1.1399999999999999</v>
      </c>
      <c r="G201">
        <f t="shared" si="18"/>
        <v>1621647.0160600001</v>
      </c>
      <c r="H201">
        <v>50</v>
      </c>
      <c r="I201">
        <f t="shared" si="15"/>
        <v>1621697.0160600001</v>
      </c>
      <c r="J201" t="s">
        <v>63</v>
      </c>
      <c r="K201" t="s">
        <v>130</v>
      </c>
      <c r="L201" s="4">
        <f t="shared" si="16"/>
        <v>-0.57499999999999973</v>
      </c>
    </row>
    <row r="202" spans="1:12" x14ac:dyDescent="0.45">
      <c r="A202">
        <v>201</v>
      </c>
      <c r="B202">
        <v>180</v>
      </c>
      <c r="C202" s="2">
        <v>45271</v>
      </c>
      <c r="D202" s="1" t="s">
        <v>129</v>
      </c>
      <c r="E202">
        <v>1</v>
      </c>
      <c r="F202">
        <v>1.125</v>
      </c>
      <c r="G202">
        <f t="shared" si="18"/>
        <v>1621697.0160600001</v>
      </c>
      <c r="H202">
        <v>125</v>
      </c>
      <c r="I202">
        <f t="shared" si="15"/>
        <v>1621822.0160600001</v>
      </c>
      <c r="J202" t="s">
        <v>63</v>
      </c>
      <c r="K202" t="s">
        <v>64</v>
      </c>
      <c r="L202" s="4">
        <f t="shared" si="16"/>
        <v>-0.56799999999999962</v>
      </c>
    </row>
    <row r="203" spans="1:12" x14ac:dyDescent="0.45">
      <c r="A203">
        <v>202</v>
      </c>
      <c r="B203">
        <v>181</v>
      </c>
      <c r="C203" s="2">
        <v>45271</v>
      </c>
      <c r="D203" s="1" t="s">
        <v>129</v>
      </c>
      <c r="E203">
        <v>1</v>
      </c>
      <c r="F203">
        <v>1.155</v>
      </c>
      <c r="G203">
        <f t="shared" si="18"/>
        <v>1621822.0160600001</v>
      </c>
      <c r="H203">
        <v>50</v>
      </c>
      <c r="I203">
        <f t="shared" si="15"/>
        <v>1621872.0160600001</v>
      </c>
      <c r="J203" t="s">
        <v>63</v>
      </c>
      <c r="K203" t="s">
        <v>64</v>
      </c>
      <c r="L203" s="4">
        <f t="shared" si="16"/>
        <v>-0.56499999999999995</v>
      </c>
    </row>
    <row r="204" spans="1:12" x14ac:dyDescent="0.45">
      <c r="A204">
        <v>203</v>
      </c>
      <c r="B204">
        <v>182</v>
      </c>
      <c r="C204" s="2">
        <v>45271</v>
      </c>
      <c r="D204" s="1" t="s">
        <v>129</v>
      </c>
      <c r="E204">
        <v>0</v>
      </c>
      <c r="F204">
        <v>1.2749999999999999</v>
      </c>
      <c r="G204">
        <f t="shared" si="18"/>
        <v>1621872.0160600001</v>
      </c>
      <c r="H204">
        <v>-5000</v>
      </c>
      <c r="I204">
        <f t="shared" si="15"/>
        <v>1616872.0160600001</v>
      </c>
      <c r="J204" t="s">
        <v>63</v>
      </c>
      <c r="K204" t="s">
        <v>64</v>
      </c>
      <c r="L204" s="4">
        <f t="shared" si="16"/>
        <v>-0.86299999999999999</v>
      </c>
    </row>
    <row r="205" spans="1:12" x14ac:dyDescent="0.45">
      <c r="A205">
        <v>204</v>
      </c>
      <c r="B205">
        <v>183</v>
      </c>
      <c r="C205" s="2">
        <v>45271</v>
      </c>
      <c r="D205" s="1" t="s">
        <v>129</v>
      </c>
      <c r="E205">
        <v>0</v>
      </c>
      <c r="F205">
        <v>1.08</v>
      </c>
      <c r="G205">
        <f t="shared" si="18"/>
        <v>1616872.0160600001</v>
      </c>
      <c r="H205">
        <v>-18373</v>
      </c>
      <c r="I205">
        <f t="shared" si="15"/>
        <v>1598499.0160600001</v>
      </c>
      <c r="J205" t="s">
        <v>63</v>
      </c>
      <c r="K205" t="s">
        <v>64</v>
      </c>
      <c r="L205" s="4">
        <f t="shared" si="16"/>
        <v>-1.96</v>
      </c>
    </row>
    <row r="206" spans="1:12" x14ac:dyDescent="0.45">
      <c r="A206">
        <v>205</v>
      </c>
      <c r="B206">
        <v>184</v>
      </c>
      <c r="C206" s="2">
        <v>45271</v>
      </c>
      <c r="D206" s="1" t="s">
        <v>129</v>
      </c>
      <c r="E206">
        <v>1</v>
      </c>
      <c r="F206">
        <v>1.7649999999999999</v>
      </c>
      <c r="G206">
        <f t="shared" si="18"/>
        <v>1598499.0160600001</v>
      </c>
      <c r="H206">
        <v>30600</v>
      </c>
      <c r="I206">
        <f t="shared" si="15"/>
        <v>1629099.0160600001</v>
      </c>
      <c r="J206" t="s">
        <v>0</v>
      </c>
      <c r="K206" t="s">
        <v>92</v>
      </c>
      <c r="L206" s="4">
        <f t="shared" si="16"/>
        <v>-0.13300000000000001</v>
      </c>
    </row>
    <row r="207" spans="1:12" x14ac:dyDescent="0.45">
      <c r="A207">
        <v>206</v>
      </c>
      <c r="C207" s="2">
        <v>45272</v>
      </c>
      <c r="D207" s="1" t="s">
        <v>132</v>
      </c>
      <c r="L207" s="4"/>
    </row>
    <row r="208" spans="1:12" x14ac:dyDescent="0.45">
      <c r="A208">
        <v>207</v>
      </c>
      <c r="B208">
        <v>185</v>
      </c>
      <c r="C208" s="2">
        <v>45273</v>
      </c>
      <c r="D208" s="1" t="s">
        <v>133</v>
      </c>
      <c r="E208">
        <v>1</v>
      </c>
      <c r="F208">
        <v>1.08</v>
      </c>
      <c r="G208">
        <f>I206</f>
        <v>1629099.0160600001</v>
      </c>
      <c r="H208">
        <v>448</v>
      </c>
      <c r="I208">
        <f t="shared" si="15"/>
        <v>1629547.0160600001</v>
      </c>
      <c r="J208" t="s">
        <v>0</v>
      </c>
      <c r="K208" t="s">
        <v>134</v>
      </c>
      <c r="L208" s="4">
        <f t="shared" si="16"/>
        <v>-0.10599999999999987</v>
      </c>
    </row>
    <row r="209" spans="1:12" x14ac:dyDescent="0.45">
      <c r="A209">
        <v>208</v>
      </c>
      <c r="B209">
        <v>186</v>
      </c>
      <c r="C209" s="2">
        <v>45273</v>
      </c>
      <c r="D209" s="1" t="s">
        <v>133</v>
      </c>
      <c r="E209">
        <v>1</v>
      </c>
      <c r="F209">
        <v>1.175</v>
      </c>
      <c r="G209">
        <f>I208</f>
        <v>1629547.0160600001</v>
      </c>
      <c r="H209">
        <v>480</v>
      </c>
      <c r="I209">
        <f t="shared" si="15"/>
        <v>1630027.0160600001</v>
      </c>
      <c r="J209" t="s">
        <v>63</v>
      </c>
      <c r="K209" t="s">
        <v>64</v>
      </c>
      <c r="L209" s="4">
        <f t="shared" si="16"/>
        <v>-7.7999999999999847E-2</v>
      </c>
    </row>
    <row r="210" spans="1:12" x14ac:dyDescent="0.45">
      <c r="A210">
        <v>209</v>
      </c>
      <c r="B210">
        <v>187</v>
      </c>
      <c r="C210" s="2">
        <v>45273</v>
      </c>
      <c r="D210" s="1" t="s">
        <v>133</v>
      </c>
      <c r="E210">
        <v>1</v>
      </c>
      <c r="F210">
        <v>1.1100000000000001</v>
      </c>
      <c r="G210">
        <f>I209</f>
        <v>1630027.0160600001</v>
      </c>
      <c r="H210">
        <v>220</v>
      </c>
      <c r="I210">
        <f t="shared" si="15"/>
        <v>1630247.0160600001</v>
      </c>
      <c r="J210" t="s">
        <v>63</v>
      </c>
      <c r="K210" t="s">
        <v>136</v>
      </c>
      <c r="L210" s="4">
        <f t="shared" si="16"/>
        <v>-6.3999999999999613E-2</v>
      </c>
    </row>
    <row r="211" spans="1:12" x14ac:dyDescent="0.45">
      <c r="A211">
        <v>210</v>
      </c>
      <c r="B211">
        <v>188</v>
      </c>
      <c r="C211" s="2">
        <v>45273</v>
      </c>
      <c r="D211" s="1" t="s">
        <v>133</v>
      </c>
      <c r="E211">
        <v>0</v>
      </c>
      <c r="F211">
        <v>1.1599999999999999</v>
      </c>
      <c r="G211">
        <f t="shared" ref="G211:G217" si="19">I210</f>
        <v>1630247.0160600001</v>
      </c>
      <c r="H211">
        <v>-4500</v>
      </c>
      <c r="I211">
        <f t="shared" si="15"/>
        <v>1625747.0160600001</v>
      </c>
      <c r="J211" t="s">
        <v>63</v>
      </c>
      <c r="K211" t="s">
        <v>64</v>
      </c>
      <c r="L211" s="4">
        <f t="shared" si="16"/>
        <v>-0.33299999999999974</v>
      </c>
    </row>
    <row r="212" spans="1:12" x14ac:dyDescent="0.45">
      <c r="A212">
        <v>211</v>
      </c>
      <c r="B212">
        <v>189</v>
      </c>
      <c r="C212" s="2">
        <v>45273</v>
      </c>
      <c r="D212" s="1" t="s">
        <v>133</v>
      </c>
      <c r="E212">
        <v>0</v>
      </c>
      <c r="F212">
        <v>1.1439999999999999</v>
      </c>
      <c r="G212">
        <f t="shared" si="19"/>
        <v>1625747.0160600001</v>
      </c>
      <c r="H212">
        <v>-22200</v>
      </c>
      <c r="I212">
        <f t="shared" si="15"/>
        <v>1603547.0160600001</v>
      </c>
      <c r="J212" t="s">
        <v>0</v>
      </c>
      <c r="K212" t="s">
        <v>103</v>
      </c>
      <c r="L212" s="4">
        <f t="shared" si="16"/>
        <v>-1.6589999999999998</v>
      </c>
    </row>
    <row r="213" spans="1:12" x14ac:dyDescent="0.45">
      <c r="A213">
        <v>212</v>
      </c>
      <c r="B213">
        <v>190</v>
      </c>
      <c r="C213" s="2">
        <v>45273</v>
      </c>
      <c r="D213" s="1" t="s">
        <v>133</v>
      </c>
      <c r="E213">
        <v>0</v>
      </c>
      <c r="F213">
        <v>1.45</v>
      </c>
      <c r="G213">
        <f t="shared" si="19"/>
        <v>1603547.0160600001</v>
      </c>
      <c r="H213">
        <v>-9000</v>
      </c>
      <c r="I213">
        <f t="shared" si="15"/>
        <v>1594547.0160600001</v>
      </c>
      <c r="J213" t="s">
        <v>0</v>
      </c>
      <c r="K213" t="s">
        <v>103</v>
      </c>
      <c r="L213" s="4">
        <f t="shared" si="16"/>
        <v>-2.1959999999999997</v>
      </c>
    </row>
    <row r="214" spans="1:12" x14ac:dyDescent="0.45">
      <c r="A214">
        <v>213</v>
      </c>
      <c r="B214">
        <v>191</v>
      </c>
      <c r="C214" s="2">
        <v>45273</v>
      </c>
      <c r="D214" s="1" t="s">
        <v>133</v>
      </c>
      <c r="E214">
        <v>1</v>
      </c>
      <c r="F214">
        <v>1.115</v>
      </c>
      <c r="G214">
        <f t="shared" si="19"/>
        <v>1594547.0160600001</v>
      </c>
      <c r="H214">
        <v>10350</v>
      </c>
      <c r="I214">
        <f t="shared" si="15"/>
        <v>1604897.0160600001</v>
      </c>
      <c r="J214" t="s">
        <v>0</v>
      </c>
      <c r="K214" t="s">
        <v>134</v>
      </c>
      <c r="L214" s="4">
        <f t="shared" si="16"/>
        <v>-1.5779999999999994</v>
      </c>
    </row>
    <row r="215" spans="1:12" x14ac:dyDescent="0.45">
      <c r="A215">
        <v>214</v>
      </c>
      <c r="B215">
        <v>192</v>
      </c>
      <c r="C215" s="2">
        <v>45273</v>
      </c>
      <c r="D215" s="1" t="s">
        <v>133</v>
      </c>
      <c r="E215">
        <v>1</v>
      </c>
      <c r="F215">
        <v>1.33</v>
      </c>
      <c r="G215">
        <f t="shared" si="19"/>
        <v>1604897.0160600001</v>
      </c>
      <c r="H215">
        <v>33000</v>
      </c>
      <c r="I215">
        <f t="shared" si="15"/>
        <v>1637897.0160600001</v>
      </c>
      <c r="J215" t="s">
        <v>88</v>
      </c>
      <c r="K215" t="s">
        <v>89</v>
      </c>
      <c r="L215" s="4">
        <f t="shared" si="16"/>
        <v>0.39200000000000035</v>
      </c>
    </row>
    <row r="216" spans="1:12" x14ac:dyDescent="0.45">
      <c r="A216">
        <v>215</v>
      </c>
      <c r="B216">
        <v>193</v>
      </c>
      <c r="C216" s="2">
        <v>45273</v>
      </c>
      <c r="D216" s="1" t="s">
        <v>133</v>
      </c>
      <c r="E216">
        <v>1</v>
      </c>
      <c r="F216">
        <v>1.105</v>
      </c>
      <c r="G216">
        <f t="shared" si="19"/>
        <v>1637897.0160600001</v>
      </c>
      <c r="H216">
        <v>680</v>
      </c>
      <c r="I216">
        <f t="shared" si="15"/>
        <v>1638577.0160600001</v>
      </c>
      <c r="J216" t="s">
        <v>63</v>
      </c>
      <c r="K216" t="s">
        <v>135</v>
      </c>
      <c r="L216" s="4">
        <f t="shared" si="16"/>
        <v>0.43300000000000027</v>
      </c>
    </row>
    <row r="217" spans="1:12" x14ac:dyDescent="0.45">
      <c r="A217">
        <v>216</v>
      </c>
      <c r="B217">
        <v>194</v>
      </c>
      <c r="C217" s="2">
        <v>45274</v>
      </c>
      <c r="D217" s="1" t="s">
        <v>137</v>
      </c>
      <c r="E217">
        <v>1</v>
      </c>
      <c r="F217">
        <v>1.1200000000000001</v>
      </c>
      <c r="G217">
        <f t="shared" si="19"/>
        <v>1638577.0160600001</v>
      </c>
      <c r="H217">
        <v>840</v>
      </c>
      <c r="I217">
        <f t="shared" si="15"/>
        <v>1639417.0160600001</v>
      </c>
      <c r="J217" t="s">
        <v>88</v>
      </c>
      <c r="K217" t="s">
        <v>89</v>
      </c>
      <c r="L217" s="4">
        <f t="shared" si="16"/>
        <v>0.4830000000000001</v>
      </c>
    </row>
    <row r="218" spans="1:12" x14ac:dyDescent="0.45">
      <c r="A218">
        <v>217</v>
      </c>
      <c r="C218" s="2">
        <v>45275</v>
      </c>
      <c r="D218" s="1" t="s">
        <v>138</v>
      </c>
      <c r="L218" s="4"/>
    </row>
    <row r="219" spans="1:12" x14ac:dyDescent="0.45">
      <c r="A219">
        <v>218</v>
      </c>
      <c r="C219" s="2">
        <v>45276</v>
      </c>
      <c r="D219" s="1" t="s">
        <v>139</v>
      </c>
      <c r="L219" s="4"/>
    </row>
    <row r="220" spans="1:12" x14ac:dyDescent="0.45">
      <c r="A220">
        <v>219</v>
      </c>
      <c r="B220">
        <v>195</v>
      </c>
      <c r="C220" s="2">
        <v>45277</v>
      </c>
      <c r="D220" s="1" t="s">
        <v>140</v>
      </c>
      <c r="E220">
        <v>1</v>
      </c>
      <c r="F220">
        <v>1.1200000000000001</v>
      </c>
      <c r="G220">
        <f>I217</f>
        <v>1639417.0160600001</v>
      </c>
      <c r="H220">
        <v>1050</v>
      </c>
      <c r="I220">
        <f t="shared" si="15"/>
        <v>1640467.0160600001</v>
      </c>
      <c r="J220" t="s">
        <v>88</v>
      </c>
      <c r="K220" t="s">
        <v>89</v>
      </c>
      <c r="L220" s="4">
        <f t="shared" si="16"/>
        <v>0.54600000000000026</v>
      </c>
    </row>
    <row r="221" spans="1:12" x14ac:dyDescent="0.45">
      <c r="A221">
        <v>220</v>
      </c>
      <c r="B221">
        <v>196</v>
      </c>
      <c r="C221" s="2">
        <v>45278</v>
      </c>
      <c r="D221" s="1" t="s">
        <v>141</v>
      </c>
      <c r="E221">
        <v>0</v>
      </c>
      <c r="F221">
        <v>1.22</v>
      </c>
      <c r="G221">
        <f>I220</f>
        <v>1640467.0160600001</v>
      </c>
      <c r="H221">
        <v>-8800</v>
      </c>
      <c r="I221">
        <f t="shared" si="15"/>
        <v>1631667.0160600001</v>
      </c>
      <c r="J221" t="s">
        <v>88</v>
      </c>
      <c r="K221" t="s">
        <v>89</v>
      </c>
      <c r="L221" s="4">
        <f t="shared" si="16"/>
        <v>2.0000000000000018E-2</v>
      </c>
    </row>
    <row r="222" spans="1:12" x14ac:dyDescent="0.45">
      <c r="A222">
        <v>221</v>
      </c>
      <c r="B222">
        <v>197</v>
      </c>
      <c r="C222" s="2">
        <v>45279</v>
      </c>
      <c r="D222" s="1" t="s">
        <v>144</v>
      </c>
      <c r="E222">
        <v>1</v>
      </c>
      <c r="F222">
        <v>1.1200000000000001</v>
      </c>
      <c r="G222">
        <f>I221</f>
        <v>1631667.0160600001</v>
      </c>
      <c r="H222">
        <v>1419</v>
      </c>
      <c r="I222">
        <f t="shared" si="15"/>
        <v>1633086.0160600001</v>
      </c>
      <c r="J222" t="s">
        <v>88</v>
      </c>
      <c r="K222" t="s">
        <v>89</v>
      </c>
      <c r="L222" s="4">
        <f t="shared" si="16"/>
        <v>0.10499999999999998</v>
      </c>
    </row>
    <row r="223" spans="1:12" x14ac:dyDescent="0.45">
      <c r="A223">
        <v>222</v>
      </c>
      <c r="C223" s="2">
        <v>45280</v>
      </c>
      <c r="D223" s="1" t="s">
        <v>145</v>
      </c>
      <c r="L223" s="4"/>
    </row>
    <row r="224" spans="1:12" x14ac:dyDescent="0.45">
      <c r="A224">
        <v>223</v>
      </c>
      <c r="B224">
        <v>198</v>
      </c>
      <c r="C224" s="2">
        <v>45281</v>
      </c>
      <c r="D224" s="1" t="s">
        <v>146</v>
      </c>
      <c r="E224">
        <v>1</v>
      </c>
      <c r="F224">
        <v>1.25</v>
      </c>
      <c r="G224">
        <f>I222</f>
        <v>1633086.0160600001</v>
      </c>
      <c r="H224">
        <v>1010</v>
      </c>
      <c r="I224">
        <f t="shared" si="15"/>
        <v>1634096.0160600001</v>
      </c>
      <c r="J224" t="s">
        <v>88</v>
      </c>
      <c r="K224" t="s">
        <v>89</v>
      </c>
      <c r="L224" s="4">
        <f t="shared" si="16"/>
        <v>0.16500000000000004</v>
      </c>
    </row>
    <row r="225" spans="1:12" x14ac:dyDescent="0.45">
      <c r="A225">
        <v>224</v>
      </c>
      <c r="C225" s="2">
        <v>45282</v>
      </c>
      <c r="D225" s="1" t="s">
        <v>147</v>
      </c>
      <c r="L225" s="4"/>
    </row>
    <row r="226" spans="1:12" x14ac:dyDescent="0.45">
      <c r="A226">
        <v>225</v>
      </c>
      <c r="C226" s="2">
        <v>45283</v>
      </c>
      <c r="D226" s="1" t="s">
        <v>148</v>
      </c>
      <c r="L226" s="4"/>
    </row>
    <row r="227" spans="1:12" x14ac:dyDescent="0.45">
      <c r="A227">
        <v>226</v>
      </c>
      <c r="C227" s="2">
        <v>45284</v>
      </c>
      <c r="D227" s="1" t="s">
        <v>149</v>
      </c>
      <c r="L227" s="4"/>
    </row>
    <row r="228" spans="1:12" x14ac:dyDescent="0.45">
      <c r="A228">
        <v>227</v>
      </c>
      <c r="C228" s="2">
        <v>45285</v>
      </c>
      <c r="D228" s="1" t="s">
        <v>150</v>
      </c>
      <c r="L228" s="4"/>
    </row>
    <row r="229" spans="1:12" x14ac:dyDescent="0.45">
      <c r="A229">
        <v>228</v>
      </c>
      <c r="B229">
        <v>199</v>
      </c>
      <c r="C229" s="2">
        <v>45286</v>
      </c>
      <c r="D229" s="1" t="s">
        <v>151</v>
      </c>
      <c r="E229">
        <v>1</v>
      </c>
      <c r="F229">
        <v>1</v>
      </c>
      <c r="G229">
        <f>I224</f>
        <v>1634096.0160600001</v>
      </c>
      <c r="H229">
        <v>19838</v>
      </c>
      <c r="I229">
        <f t="shared" si="15"/>
        <v>1653934.0160600001</v>
      </c>
      <c r="J229" t="s">
        <v>143</v>
      </c>
      <c r="K229" t="s">
        <v>143</v>
      </c>
      <c r="L229" s="4">
        <f t="shared" si="16"/>
        <v>1.35</v>
      </c>
    </row>
    <row r="230" spans="1:12" x14ac:dyDescent="0.45">
      <c r="A230">
        <v>229</v>
      </c>
      <c r="B230">
        <v>200</v>
      </c>
      <c r="C230" s="2">
        <v>45286</v>
      </c>
      <c r="D230" s="1" t="s">
        <v>151</v>
      </c>
      <c r="E230">
        <v>1</v>
      </c>
      <c r="F230">
        <v>1.25</v>
      </c>
      <c r="G230">
        <f>I229</f>
        <v>1653934.0160600001</v>
      </c>
      <c r="H230">
        <v>900</v>
      </c>
      <c r="I230">
        <f t="shared" si="15"/>
        <v>1654834.0160600001</v>
      </c>
      <c r="J230" t="s">
        <v>0</v>
      </c>
      <c r="K230" t="s">
        <v>92</v>
      </c>
      <c r="L230" s="4">
        <f t="shared" si="16"/>
        <v>1.4040000000000001</v>
      </c>
    </row>
    <row r="231" spans="1:12" x14ac:dyDescent="0.45">
      <c r="C231" s="2">
        <v>45287</v>
      </c>
      <c r="D231" s="1" t="s">
        <v>152</v>
      </c>
      <c r="L231" s="4"/>
    </row>
    <row r="232" spans="1:12" x14ac:dyDescent="0.45">
      <c r="C232" s="2">
        <v>45288</v>
      </c>
      <c r="D232" s="1" t="s">
        <v>153</v>
      </c>
      <c r="L232" s="4"/>
    </row>
    <row r="233" spans="1:12" x14ac:dyDescent="0.45">
      <c r="C233" s="2">
        <v>45289</v>
      </c>
      <c r="D233" s="1" t="s">
        <v>154</v>
      </c>
      <c r="E233">
        <v>0</v>
      </c>
      <c r="F233">
        <v>1.66</v>
      </c>
      <c r="G233">
        <f>I230</f>
        <v>1654834.0160600001</v>
      </c>
      <c r="H233">
        <v>-1405</v>
      </c>
      <c r="I233">
        <f t="shared" si="15"/>
        <v>1653429.0160600001</v>
      </c>
      <c r="J233" t="s">
        <v>63</v>
      </c>
      <c r="K233" t="s">
        <v>69</v>
      </c>
      <c r="L233" s="4">
        <f t="shared" si="16"/>
        <v>1.3200000000000003</v>
      </c>
    </row>
    <row r="234" spans="1:12" x14ac:dyDescent="0.45">
      <c r="C234" s="2">
        <v>45289</v>
      </c>
      <c r="D234" s="1" t="s">
        <v>154</v>
      </c>
      <c r="E234">
        <v>0</v>
      </c>
      <c r="F234">
        <v>1.73</v>
      </c>
      <c r="G234">
        <f>I233</f>
        <v>1653429.0160600001</v>
      </c>
      <c r="H234">
        <v>-8000</v>
      </c>
      <c r="I234">
        <f t="shared" si="15"/>
        <v>1645429.0160600001</v>
      </c>
      <c r="J234" t="s">
        <v>0</v>
      </c>
      <c r="K234" t="s">
        <v>92</v>
      </c>
      <c r="L234" s="4">
        <f t="shared" si="16"/>
        <v>0.84200000000000008</v>
      </c>
    </row>
    <row r="235" spans="1:12" x14ac:dyDescent="0.45">
      <c r="C235" s="2">
        <v>45289</v>
      </c>
      <c r="D235" s="1" t="s">
        <v>154</v>
      </c>
      <c r="E235">
        <v>1</v>
      </c>
      <c r="F235">
        <v>1.24</v>
      </c>
      <c r="G235">
        <f t="shared" ref="G235:G240" si="20">I234</f>
        <v>1645429.0160600001</v>
      </c>
      <c r="H235">
        <v>2400</v>
      </c>
      <c r="I235">
        <f t="shared" si="15"/>
        <v>1647829.0160600001</v>
      </c>
      <c r="J235" t="s">
        <v>0</v>
      </c>
      <c r="K235" t="s">
        <v>92</v>
      </c>
      <c r="L235" s="4">
        <f t="shared" si="16"/>
        <v>0.98600000000000021</v>
      </c>
    </row>
    <row r="236" spans="1:12" x14ac:dyDescent="0.45">
      <c r="C236" s="2">
        <v>45289</v>
      </c>
      <c r="D236" s="1" t="s">
        <v>154</v>
      </c>
      <c r="E236">
        <v>1</v>
      </c>
      <c r="F236">
        <v>1.1000000000000001</v>
      </c>
      <c r="G236">
        <f t="shared" si="20"/>
        <v>1647829.0160600001</v>
      </c>
      <c r="H236">
        <v>500</v>
      </c>
      <c r="I236">
        <f t="shared" si="15"/>
        <v>1648329.0160600001</v>
      </c>
      <c r="J236" t="s">
        <v>88</v>
      </c>
      <c r="K236" t="s">
        <v>89</v>
      </c>
      <c r="L236" s="4">
        <f t="shared" si="16"/>
        <v>1.0150000000000001</v>
      </c>
    </row>
    <row r="237" spans="1:12" x14ac:dyDescent="0.45">
      <c r="C237" s="2">
        <v>45289</v>
      </c>
      <c r="D237" s="1" t="s">
        <v>154</v>
      </c>
      <c r="E237">
        <v>1</v>
      </c>
      <c r="F237">
        <v>1.3</v>
      </c>
      <c r="G237">
        <f t="shared" si="20"/>
        <v>1648329.0160600001</v>
      </c>
      <c r="H237">
        <v>2220</v>
      </c>
      <c r="I237">
        <f t="shared" si="15"/>
        <v>1650549.0160600001</v>
      </c>
      <c r="J237" t="s">
        <v>88</v>
      </c>
      <c r="K237" t="s">
        <v>89</v>
      </c>
      <c r="L237" s="4">
        <f t="shared" si="16"/>
        <v>1.1480000000000001</v>
      </c>
    </row>
    <row r="238" spans="1:12" x14ac:dyDescent="0.45">
      <c r="C238" s="2">
        <v>45290</v>
      </c>
      <c r="D238" s="1" t="s">
        <v>155</v>
      </c>
      <c r="E238">
        <v>0</v>
      </c>
      <c r="F238">
        <v>1.1200000000000001</v>
      </c>
      <c r="G238">
        <f t="shared" si="20"/>
        <v>1650549.0160600001</v>
      </c>
      <c r="H238">
        <v>-1120</v>
      </c>
      <c r="I238">
        <f t="shared" ref="I238:I240" si="21">G238+H238</f>
        <v>1649429.0160600001</v>
      </c>
      <c r="J238" t="s">
        <v>63</v>
      </c>
      <c r="K238" t="s">
        <v>64</v>
      </c>
      <c r="L238" s="4">
        <f t="shared" si="16"/>
        <v>1.0810000000000002</v>
      </c>
    </row>
    <row r="239" spans="1:12" x14ac:dyDescent="0.45">
      <c r="C239" s="2">
        <v>45290</v>
      </c>
      <c r="D239" s="1" t="s">
        <v>155</v>
      </c>
      <c r="E239">
        <v>1</v>
      </c>
      <c r="F239">
        <v>1.1399999999999999</v>
      </c>
      <c r="G239">
        <f t="shared" si="20"/>
        <v>1649429.0160600001</v>
      </c>
      <c r="H239">
        <v>560</v>
      </c>
      <c r="I239">
        <f t="shared" si="21"/>
        <v>1649989.0160600001</v>
      </c>
      <c r="J239" t="s">
        <v>93</v>
      </c>
      <c r="K239" t="s">
        <v>158</v>
      </c>
      <c r="L239" s="4">
        <f t="shared" si="16"/>
        <v>1.1150000000000002</v>
      </c>
    </row>
    <row r="240" spans="1:12" x14ac:dyDescent="0.45">
      <c r="C240" s="2">
        <v>45291</v>
      </c>
      <c r="D240" s="1" t="s">
        <v>156</v>
      </c>
      <c r="E240">
        <v>1</v>
      </c>
      <c r="F240">
        <v>1.27</v>
      </c>
      <c r="G240">
        <f t="shared" si="20"/>
        <v>1649989.0160600001</v>
      </c>
      <c r="H240">
        <v>1217</v>
      </c>
      <c r="I240">
        <f t="shared" si="21"/>
        <v>1651206.0160600001</v>
      </c>
      <c r="J240" t="s">
        <v>0</v>
      </c>
      <c r="K240" t="s">
        <v>157</v>
      </c>
      <c r="L240" s="4">
        <f t="shared" si="16"/>
        <v>1.1870000000000003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O15"/>
  <sheetViews>
    <sheetView topLeftCell="B1" workbookViewId="0">
      <selection activeCell="G10" sqref="G10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15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15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15" x14ac:dyDescent="0.45">
      <c r="A3">
        <v>2</v>
      </c>
      <c r="B3" s="3" cm="1">
        <f t="array" ref="B3">B2+B2*INDEX(bets!$L:$L,COUNTA(bets!$L:$L))/100</f>
        <v>462079.29680000001</v>
      </c>
      <c r="C3" s="3" cm="1">
        <f t="array" ref="C3">C2+C2*INDEX(bets!$L:$L,COUNTA(bets!$L:$L))/100</f>
        <v>54710.352613199997</v>
      </c>
      <c r="D3" s="3" cm="1">
        <f t="array" ref="D3">D2+D2*INDEX(bets!$L:$L,COUNTA(bets!$L:$L))/100</f>
        <v>81564.889723200002</v>
      </c>
      <c r="E3" s="3" cm="1">
        <f t="array" ref="E3">E2+E2*INDEX(bets!$L:$L,COUNTA(bets!$L:$L))/100</f>
        <v>32871.160480400002</v>
      </c>
      <c r="F3" s="3" cm="1">
        <f t="array" ref="F3">F2+F2*INDEX(bets!$L:$L,COUNTA(bets!$L:$L))/100</f>
        <v>25773.5209608</v>
      </c>
    </row>
    <row r="4" spans="1:15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15" x14ac:dyDescent="0.45">
      <c r="A5">
        <v>4</v>
      </c>
      <c r="B5" s="3" cm="1">
        <f t="array" ref="B5">B4+B4*INDEX(bets!$L:$L,MAX((bets!$L:$L&lt;&gt;"")*ROW(bets!$L:$L)))/100</f>
        <v>1491848.3387421002</v>
      </c>
      <c r="C5" s="3" cm="1">
        <f t="array" ref="C5">C4+C4*INDEX(bets!$L:$L,MAX((bets!$L:$L&lt;&gt;"")*ROW(bets!$L:$L)))/100</f>
        <v>56829.605526871652</v>
      </c>
      <c r="D5" s="3" cm="1">
        <f t="array" ref="D5">D4+D4*INDEX(bets!$L:$L,MAX((bets!$L:$L&lt;&gt;"")*ROW(bets!$L:$L)))/100</f>
        <v>84724.376400635389</v>
      </c>
      <c r="E5" s="3" cm="1">
        <f t="array" ref="E5">E4+E4*INDEX(bets!$L:$L,MAX((bets!$L:$L&lt;&gt;"")*ROW(bets!$L:$L)))/100</f>
        <v>34144.453363675057</v>
      </c>
      <c r="F5" s="3" cm="1">
        <f t="array" ref="F5">F4+F4*INDEX(bets!$L:$L,MAX((bets!$L:$L&lt;&gt;"")*ROW(bets!$L:$L)))/100</f>
        <v>26771.8806273501</v>
      </c>
      <c r="H5" s="6"/>
      <c r="I5" s="6"/>
    </row>
    <row r="10" spans="1:15" x14ac:dyDescent="0.45">
      <c r="F10" s="9"/>
      <c r="O10" t="s">
        <v>142</v>
      </c>
    </row>
    <row r="15" spans="1:15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/>
      <c r="I4" s="6"/>
      <c r="J4" s="6"/>
      <c r="K4" s="6"/>
      <c r="L4" s="6"/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2024-01-02T13:49:22Z</dcterms:modified>
</cp:coreProperties>
</file>