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love\Dropbox\Dynamic Influencers\_Numerical example in Matlab\"/>
    </mc:Choice>
  </mc:AlternateContent>
  <xr:revisionPtr revIDLastSave="0" documentId="13_ncr:1_{47A707EB-D79B-4061-9F1F-B1B13A5C965F}" xr6:coauthVersionLast="47" xr6:coauthVersionMax="47" xr10:uidLastSave="{00000000-0000-0000-0000-000000000000}"/>
  <bookViews>
    <workbookView xWindow="-90" yWindow="-90" windowWidth="19380" windowHeight="10380" activeTab="4" xr2:uid="{00000000-000D-0000-FFFF-FFFF00000000}"/>
  </bookViews>
  <sheets>
    <sheet name="Chart3" sheetId="7" r:id="rId1"/>
    <sheet name="Sheet3" sheetId="8" r:id="rId2"/>
    <sheet name="Chart2" sheetId="5" r:id="rId3"/>
    <sheet name="Sheet2" sheetId="6" r:id="rId4"/>
    <sheet name="Chart1" sheetId="3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8" l="1"/>
  <c r="D19" i="8" s="1"/>
  <c r="E18" i="6"/>
  <c r="D19" i="6" s="1"/>
  <c r="C19" i="8" l="1"/>
  <c r="H18" i="8"/>
  <c r="H19" i="8" s="1"/>
  <c r="C19" i="6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H18" i="6"/>
  <c r="H18" i="2"/>
  <c r="E18" i="2" s="1"/>
  <c r="D19" i="2" s="1"/>
  <c r="E19" i="8" l="1"/>
  <c r="D20" i="8" s="1"/>
  <c r="H20" i="8" s="1"/>
  <c r="C20" i="8"/>
  <c r="H19" i="6"/>
  <c r="E19" i="6" s="1"/>
  <c r="D20" i="6" s="1"/>
  <c r="E20" i="8" l="1"/>
  <c r="D21" i="8" s="1"/>
  <c r="H21" i="8" s="1"/>
  <c r="C21" i="8"/>
  <c r="H20" i="6"/>
  <c r="E20" i="6" s="1"/>
  <c r="D21" i="6" s="1"/>
  <c r="C19" i="2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E21" i="8" l="1"/>
  <c r="D22" i="8" s="1"/>
  <c r="H22" i="8" s="1"/>
  <c r="C22" i="8"/>
  <c r="H21" i="6"/>
  <c r="E21" i="6" s="1"/>
  <c r="D22" i="6" s="1"/>
  <c r="H19" i="2"/>
  <c r="E19" i="2" s="1"/>
  <c r="E22" i="8" l="1"/>
  <c r="D23" i="8" s="1"/>
  <c r="H23" i="8" s="1"/>
  <c r="C23" i="8"/>
  <c r="H22" i="6"/>
  <c r="E22" i="6" s="1"/>
  <c r="D23" i="6" s="1"/>
  <c r="E23" i="8" l="1"/>
  <c r="D24" i="8" s="1"/>
  <c r="H24" i="8" s="1"/>
  <c r="D20" i="2"/>
  <c r="C24" i="8"/>
  <c r="H23" i="6"/>
  <c r="E23" i="6" s="1"/>
  <c r="D24" i="6" s="1"/>
  <c r="E24" i="8" l="1"/>
  <c r="D25" i="8" s="1"/>
  <c r="H25" i="8" s="1"/>
  <c r="H20" i="2"/>
  <c r="E20" i="2" s="1"/>
  <c r="C25" i="8"/>
  <c r="H24" i="6"/>
  <c r="E24" i="6" s="1"/>
  <c r="D25" i="6" s="1"/>
  <c r="E25" i="8" l="1"/>
  <c r="D26" i="8" s="1"/>
  <c r="H26" i="8" s="1"/>
  <c r="D21" i="2"/>
  <c r="C26" i="8"/>
  <c r="H25" i="6"/>
  <c r="E25" i="6" s="1"/>
  <c r="D26" i="6" s="1"/>
  <c r="E26" i="8" l="1"/>
  <c r="D27" i="8" s="1"/>
  <c r="H27" i="8" s="1"/>
  <c r="H21" i="2"/>
  <c r="E21" i="2" s="1"/>
  <c r="C27" i="8"/>
  <c r="H26" i="6"/>
  <c r="E26" i="6" s="1"/>
  <c r="D27" i="6" s="1"/>
  <c r="E27" i="8" l="1"/>
  <c r="D28" i="8" s="1"/>
  <c r="H28" i="8" s="1"/>
  <c r="D22" i="2"/>
  <c r="C28" i="8"/>
  <c r="H27" i="6"/>
  <c r="E27" i="6" s="1"/>
  <c r="D28" i="6" s="1"/>
  <c r="E28" i="8" l="1"/>
  <c r="D29" i="8" s="1"/>
  <c r="H29" i="8" s="1"/>
  <c r="H22" i="2"/>
  <c r="E22" i="2" s="1"/>
  <c r="C29" i="8"/>
  <c r="H28" i="6"/>
  <c r="E28" i="6" s="1"/>
  <c r="D29" i="6" s="1"/>
  <c r="E29" i="8" l="1"/>
  <c r="D30" i="8" s="1"/>
  <c r="H30" i="8" s="1"/>
  <c r="D23" i="2"/>
  <c r="C30" i="8"/>
  <c r="H29" i="6"/>
  <c r="E29" i="6" s="1"/>
  <c r="D30" i="6" s="1"/>
  <c r="D31" i="6" s="1"/>
  <c r="E30" i="8" l="1"/>
  <c r="D31" i="8" s="1"/>
  <c r="H31" i="8" s="1"/>
  <c r="H23" i="2"/>
  <c r="E23" i="2" s="1"/>
  <c r="C31" i="8"/>
  <c r="H30" i="6"/>
  <c r="E30" i="6" s="1"/>
  <c r="E31" i="8" l="1"/>
  <c r="D32" i="8" s="1"/>
  <c r="H32" i="8" s="1"/>
  <c r="D24" i="2"/>
  <c r="C32" i="8"/>
  <c r="H31" i="6"/>
  <c r="E31" i="6" s="1"/>
  <c r="D32" i="6" s="1"/>
  <c r="E32" i="8" l="1"/>
  <c r="D33" i="8" s="1"/>
  <c r="H33" i="8" s="1"/>
  <c r="H24" i="2"/>
  <c r="E24" i="2" s="1"/>
  <c r="C33" i="8"/>
  <c r="H32" i="6"/>
  <c r="E32" i="6" s="1"/>
  <c r="D33" i="6" s="1"/>
  <c r="E33" i="8" l="1"/>
  <c r="D34" i="8" s="1"/>
  <c r="H34" i="8" s="1"/>
  <c r="D25" i="2"/>
  <c r="C34" i="8"/>
  <c r="H33" i="6"/>
  <c r="E33" i="6" s="1"/>
  <c r="D34" i="6" s="1"/>
  <c r="E34" i="8" l="1"/>
  <c r="D35" i="8" s="1"/>
  <c r="H35" i="8" s="1"/>
  <c r="H25" i="2"/>
  <c r="E25" i="2" s="1"/>
  <c r="C35" i="8"/>
  <c r="H34" i="6"/>
  <c r="E34" i="6" s="1"/>
  <c r="D35" i="6" s="1"/>
  <c r="E35" i="8" l="1"/>
  <c r="D36" i="8" s="1"/>
  <c r="H36" i="8" s="1"/>
  <c r="D26" i="2"/>
  <c r="C36" i="8"/>
  <c r="H35" i="6"/>
  <c r="E35" i="6" s="1"/>
  <c r="D36" i="6" s="1"/>
  <c r="E36" i="8" l="1"/>
  <c r="D37" i="8" s="1"/>
  <c r="H37" i="8" s="1"/>
  <c r="H26" i="2"/>
  <c r="E26" i="2" s="1"/>
  <c r="C37" i="8"/>
  <c r="H36" i="6"/>
  <c r="E36" i="6" s="1"/>
  <c r="D37" i="6" s="1"/>
  <c r="E37" i="8" l="1"/>
  <c r="D38" i="8" s="1"/>
  <c r="H38" i="8" s="1"/>
  <c r="D27" i="2"/>
  <c r="C38" i="8"/>
  <c r="H37" i="6"/>
  <c r="E37" i="6" s="1"/>
  <c r="D38" i="6" s="1"/>
  <c r="E38" i="8" l="1"/>
  <c r="D39" i="8" s="1"/>
  <c r="H39" i="8" s="1"/>
  <c r="H27" i="2"/>
  <c r="E27" i="2" s="1"/>
  <c r="C39" i="8"/>
  <c r="H38" i="6"/>
  <c r="E38" i="6" s="1"/>
  <c r="D39" i="6" s="1"/>
  <c r="E39" i="8" l="1"/>
  <c r="D40" i="8" s="1"/>
  <c r="H40" i="8" s="1"/>
  <c r="D28" i="2"/>
  <c r="C40" i="8"/>
  <c r="H39" i="6"/>
  <c r="E39" i="6" s="1"/>
  <c r="D40" i="6" s="1"/>
  <c r="E40" i="8" l="1"/>
  <c r="D41" i="8" s="1"/>
  <c r="H41" i="8" s="1"/>
  <c r="H28" i="2"/>
  <c r="E28" i="2" s="1"/>
  <c r="C41" i="8"/>
  <c r="H40" i="6"/>
  <c r="E40" i="6" s="1"/>
  <c r="D41" i="6" s="1"/>
  <c r="E41" i="8" l="1"/>
  <c r="D42" i="8" s="1"/>
  <c r="H42" i="8" s="1"/>
  <c r="D29" i="2"/>
  <c r="C42" i="8"/>
  <c r="H41" i="6"/>
  <c r="E41" i="6" s="1"/>
  <c r="D42" i="6" s="1"/>
  <c r="E42" i="8" l="1"/>
  <c r="D43" i="8" s="1"/>
  <c r="H43" i="8" s="1"/>
  <c r="H29" i="2"/>
  <c r="E29" i="2" s="1"/>
  <c r="C43" i="8"/>
  <c r="H42" i="6"/>
  <c r="E42" i="6" s="1"/>
  <c r="D43" i="6" s="1"/>
  <c r="E43" i="8" l="1"/>
  <c r="D44" i="8" s="1"/>
  <c r="H44" i="8" s="1"/>
  <c r="D30" i="2"/>
  <c r="C44" i="8"/>
  <c r="H43" i="6"/>
  <c r="E43" i="6" s="1"/>
  <c r="D44" i="6" s="1"/>
  <c r="E44" i="8" l="1"/>
  <c r="D45" i="8" s="1"/>
  <c r="H45" i="8" s="1"/>
  <c r="H30" i="2"/>
  <c r="E30" i="2" s="1"/>
  <c r="C45" i="8"/>
  <c r="H44" i="6"/>
  <c r="E44" i="6" s="1"/>
  <c r="D45" i="6" s="1"/>
  <c r="E45" i="8" l="1"/>
  <c r="D46" i="8" s="1"/>
  <c r="H46" i="8" s="1"/>
  <c r="D31" i="2"/>
  <c r="C46" i="8"/>
  <c r="H45" i="6"/>
  <c r="E45" i="6" s="1"/>
  <c r="D46" i="6" s="1"/>
  <c r="E46" i="8" l="1"/>
  <c r="D47" i="8" s="1"/>
  <c r="H47" i="8" s="1"/>
  <c r="H31" i="2"/>
  <c r="E31" i="2" s="1"/>
  <c r="C47" i="8"/>
  <c r="H46" i="6"/>
  <c r="E46" i="6" s="1"/>
  <c r="D47" i="6" s="1"/>
  <c r="E47" i="8" l="1"/>
  <c r="D48" i="8" s="1"/>
  <c r="H48" i="8" s="1"/>
  <c r="D32" i="2"/>
  <c r="C48" i="8"/>
  <c r="H47" i="6"/>
  <c r="E47" i="6" s="1"/>
  <c r="D48" i="6" s="1"/>
  <c r="E48" i="8" l="1"/>
  <c r="D49" i="8" s="1"/>
  <c r="H49" i="8" s="1"/>
  <c r="H32" i="2"/>
  <c r="E32" i="2" s="1"/>
  <c r="C49" i="8"/>
  <c r="H48" i="6"/>
  <c r="E48" i="6" s="1"/>
  <c r="D49" i="6" s="1"/>
  <c r="E49" i="8" l="1"/>
  <c r="D50" i="8" s="1"/>
  <c r="H50" i="8" s="1"/>
  <c r="D33" i="2"/>
  <c r="C50" i="8"/>
  <c r="H49" i="6"/>
  <c r="E49" i="6" s="1"/>
  <c r="D50" i="6" s="1"/>
  <c r="E50" i="8" l="1"/>
  <c r="D51" i="8" s="1"/>
  <c r="H51" i="8" s="1"/>
  <c r="H33" i="2"/>
  <c r="E33" i="2" s="1"/>
  <c r="C51" i="8"/>
  <c r="H50" i="6"/>
  <c r="E50" i="6" s="1"/>
  <c r="D51" i="6" s="1"/>
  <c r="E51" i="8" l="1"/>
  <c r="D52" i="8" s="1"/>
  <c r="H52" i="8" s="1"/>
  <c r="D34" i="2"/>
  <c r="C52" i="8"/>
  <c r="H51" i="6"/>
  <c r="E51" i="6" s="1"/>
  <c r="D52" i="6" s="1"/>
  <c r="E52" i="8" l="1"/>
  <c r="D53" i="8" s="1"/>
  <c r="H53" i="8" s="1"/>
  <c r="H34" i="2"/>
  <c r="E34" i="2" s="1"/>
  <c r="C53" i="8"/>
  <c r="H52" i="6"/>
  <c r="E52" i="6" s="1"/>
  <c r="D53" i="6" s="1"/>
  <c r="E53" i="8" l="1"/>
  <c r="D54" i="8" s="1"/>
  <c r="H54" i="8" s="1"/>
  <c r="D35" i="2"/>
  <c r="C54" i="8"/>
  <c r="H53" i="6"/>
  <c r="E53" i="6" s="1"/>
  <c r="D54" i="6" s="1"/>
  <c r="E54" i="8" l="1"/>
  <c r="D55" i="8" s="1"/>
  <c r="H55" i="8" s="1"/>
  <c r="H35" i="2"/>
  <c r="E35" i="2" s="1"/>
  <c r="C55" i="8"/>
  <c r="H54" i="6"/>
  <c r="E54" i="6" s="1"/>
  <c r="D55" i="6" s="1"/>
  <c r="E55" i="8" l="1"/>
  <c r="D56" i="8" s="1"/>
  <c r="D36" i="2"/>
  <c r="C56" i="8"/>
  <c r="H55" i="6"/>
  <c r="E55" i="6" s="1"/>
  <c r="D56" i="6" s="1"/>
  <c r="D57" i="8" l="1"/>
  <c r="H56" i="8"/>
  <c r="E56" i="8" s="1"/>
  <c r="H36" i="2"/>
  <c r="E36" i="2" s="1"/>
  <c r="H57" i="8"/>
  <c r="C57" i="8"/>
  <c r="H56" i="6"/>
  <c r="E56" i="6" s="1"/>
  <c r="D57" i="6" s="1"/>
  <c r="E57" i="8" l="1"/>
  <c r="D58" i="8" s="1"/>
  <c r="H58" i="8" s="1"/>
  <c r="D37" i="2"/>
  <c r="C58" i="8"/>
  <c r="H57" i="6"/>
  <c r="E57" i="6" s="1"/>
  <c r="D58" i="6" s="1"/>
  <c r="E58" i="8" l="1"/>
  <c r="D59" i="8" s="1"/>
  <c r="H59" i="8" s="1"/>
  <c r="H37" i="2"/>
  <c r="E37" i="2" s="1"/>
  <c r="C59" i="8"/>
  <c r="H58" i="6"/>
  <c r="E58" i="6" s="1"/>
  <c r="D59" i="6" s="1"/>
  <c r="E59" i="8" l="1"/>
  <c r="D60" i="8" s="1"/>
  <c r="H60" i="8" s="1"/>
  <c r="D38" i="2"/>
  <c r="C60" i="8"/>
  <c r="H59" i="6"/>
  <c r="E59" i="6" s="1"/>
  <c r="D60" i="6" s="1"/>
  <c r="E60" i="8" l="1"/>
  <c r="D61" i="8" s="1"/>
  <c r="H61" i="8" s="1"/>
  <c r="H38" i="2"/>
  <c r="E38" i="2" s="1"/>
  <c r="C61" i="8"/>
  <c r="H60" i="6"/>
  <c r="E60" i="6" s="1"/>
  <c r="D61" i="6" s="1"/>
  <c r="E61" i="8" l="1"/>
  <c r="D62" i="8" s="1"/>
  <c r="H62" i="8" s="1"/>
  <c r="D39" i="2"/>
  <c r="C62" i="8"/>
  <c r="H61" i="6"/>
  <c r="E61" i="6" s="1"/>
  <c r="D62" i="6" s="1"/>
  <c r="E62" i="8" l="1"/>
  <c r="D63" i="8" s="1"/>
  <c r="H63" i="8" s="1"/>
  <c r="H39" i="2"/>
  <c r="E39" i="2" s="1"/>
  <c r="C63" i="8"/>
  <c r="H62" i="6"/>
  <c r="E62" i="6" s="1"/>
  <c r="D63" i="6" s="1"/>
  <c r="E63" i="8" l="1"/>
  <c r="D64" i="8" s="1"/>
  <c r="H64" i="8" s="1"/>
  <c r="D40" i="2"/>
  <c r="C64" i="8"/>
  <c r="H63" i="6"/>
  <c r="E63" i="6" s="1"/>
  <c r="D64" i="6" s="1"/>
  <c r="E64" i="8" l="1"/>
  <c r="D65" i="8" s="1"/>
  <c r="H65" i="8" s="1"/>
  <c r="H40" i="2"/>
  <c r="E40" i="2" s="1"/>
  <c r="C65" i="8"/>
  <c r="H64" i="6"/>
  <c r="E64" i="6" s="1"/>
  <c r="D65" i="6" s="1"/>
  <c r="E65" i="8" l="1"/>
  <c r="D66" i="8" s="1"/>
  <c r="H66" i="8" s="1"/>
  <c r="D41" i="2"/>
  <c r="C66" i="8"/>
  <c r="H65" i="6"/>
  <c r="E65" i="6" s="1"/>
  <c r="D66" i="6" s="1"/>
  <c r="E66" i="8" l="1"/>
  <c r="D67" i="8" s="1"/>
  <c r="H67" i="8" s="1"/>
  <c r="H41" i="2"/>
  <c r="E41" i="2" s="1"/>
  <c r="C67" i="8"/>
  <c r="H66" i="6"/>
  <c r="E66" i="6" s="1"/>
  <c r="D67" i="6" s="1"/>
  <c r="E67" i="8" l="1"/>
  <c r="D68" i="8" s="1"/>
  <c r="H68" i="8" s="1"/>
  <c r="D42" i="2"/>
  <c r="C68" i="8"/>
  <c r="H67" i="6"/>
  <c r="E67" i="6" s="1"/>
  <c r="D68" i="6" s="1"/>
  <c r="E68" i="8" l="1"/>
  <c r="D69" i="8" s="1"/>
  <c r="H69" i="8" s="1"/>
  <c r="H42" i="2"/>
  <c r="E42" i="2" s="1"/>
  <c r="C69" i="8"/>
  <c r="H68" i="6"/>
  <c r="E68" i="6" s="1"/>
  <c r="D69" i="6" s="1"/>
  <c r="E69" i="8" l="1"/>
  <c r="D70" i="8" s="1"/>
  <c r="H70" i="8" s="1"/>
  <c r="D43" i="2"/>
  <c r="C70" i="8"/>
  <c r="H69" i="6"/>
  <c r="E69" i="6" s="1"/>
  <c r="D70" i="6" s="1"/>
  <c r="E70" i="8" l="1"/>
  <c r="D71" i="8" s="1"/>
  <c r="H71" i="8" s="1"/>
  <c r="H43" i="2"/>
  <c r="E43" i="2" s="1"/>
  <c r="C71" i="8"/>
  <c r="H70" i="6"/>
  <c r="E70" i="6" s="1"/>
  <c r="D71" i="6" s="1"/>
  <c r="E71" i="8" l="1"/>
  <c r="D72" i="8" s="1"/>
  <c r="H72" i="8" s="1"/>
  <c r="D44" i="2"/>
  <c r="C72" i="8"/>
  <c r="H71" i="6"/>
  <c r="E71" i="6" s="1"/>
  <c r="D72" i="6" s="1"/>
  <c r="E72" i="8" l="1"/>
  <c r="D73" i="8" s="1"/>
  <c r="H73" i="8" s="1"/>
  <c r="H44" i="2"/>
  <c r="E44" i="2" s="1"/>
  <c r="C73" i="8"/>
  <c r="H72" i="6"/>
  <c r="E72" i="6" s="1"/>
  <c r="D73" i="6" s="1"/>
  <c r="E73" i="8" l="1"/>
  <c r="D74" i="8" s="1"/>
  <c r="H74" i="8" s="1"/>
  <c r="D45" i="2"/>
  <c r="C74" i="8"/>
  <c r="H73" i="6"/>
  <c r="E73" i="6" s="1"/>
  <c r="D74" i="6" s="1"/>
  <c r="E74" i="8" l="1"/>
  <c r="D75" i="8" s="1"/>
  <c r="H75" i="8" s="1"/>
  <c r="H45" i="2"/>
  <c r="E45" i="2" s="1"/>
  <c r="C75" i="8"/>
  <c r="H74" i="6"/>
  <c r="E74" i="6" s="1"/>
  <c r="D75" i="6" s="1"/>
  <c r="E75" i="8" l="1"/>
  <c r="D76" i="8" s="1"/>
  <c r="H76" i="8" s="1"/>
  <c r="D46" i="2"/>
  <c r="C76" i="8"/>
  <c r="H75" i="6"/>
  <c r="E75" i="6" s="1"/>
  <c r="D76" i="6" s="1"/>
  <c r="E76" i="8" l="1"/>
  <c r="D77" i="8" s="1"/>
  <c r="H77" i="8" s="1"/>
  <c r="H46" i="2"/>
  <c r="E46" i="2" s="1"/>
  <c r="C77" i="8"/>
  <c r="H76" i="6"/>
  <c r="E76" i="6" s="1"/>
  <c r="D77" i="6" s="1"/>
  <c r="E77" i="8" l="1"/>
  <c r="D78" i="8" s="1"/>
  <c r="H78" i="8" s="1"/>
  <c r="D47" i="2"/>
  <c r="C78" i="8"/>
  <c r="H77" i="6"/>
  <c r="E77" i="6" s="1"/>
  <c r="D78" i="6" s="1"/>
  <c r="E78" i="8" l="1"/>
  <c r="D79" i="8" s="1"/>
  <c r="H79" i="8" s="1"/>
  <c r="H47" i="2"/>
  <c r="E47" i="2" s="1"/>
  <c r="C79" i="8"/>
  <c r="H78" i="6"/>
  <c r="E78" i="6" s="1"/>
  <c r="D79" i="6" s="1"/>
  <c r="E79" i="8" l="1"/>
  <c r="D80" i="8" s="1"/>
  <c r="H80" i="8" s="1"/>
  <c r="D48" i="2"/>
  <c r="C80" i="8"/>
  <c r="H79" i="6"/>
  <c r="E79" i="6" s="1"/>
  <c r="D80" i="6" s="1"/>
  <c r="E80" i="8" l="1"/>
  <c r="D81" i="8" s="1"/>
  <c r="H81" i="8" s="1"/>
  <c r="H48" i="2"/>
  <c r="E48" i="2" s="1"/>
  <c r="C81" i="8"/>
  <c r="H80" i="6"/>
  <c r="E80" i="6" s="1"/>
  <c r="D81" i="6" s="1"/>
  <c r="E81" i="8" l="1"/>
  <c r="D82" i="8" s="1"/>
  <c r="H82" i="8" s="1"/>
  <c r="D49" i="2"/>
  <c r="C82" i="8"/>
  <c r="H81" i="6"/>
  <c r="E81" i="6" s="1"/>
  <c r="D82" i="6" s="1"/>
  <c r="E82" i="8" l="1"/>
  <c r="D83" i="8" s="1"/>
  <c r="H83" i="8" s="1"/>
  <c r="H49" i="2"/>
  <c r="E49" i="2" s="1"/>
  <c r="C83" i="8"/>
  <c r="H82" i="6"/>
  <c r="E82" i="6" s="1"/>
  <c r="D83" i="6" s="1"/>
  <c r="E83" i="8" l="1"/>
  <c r="D84" i="8" s="1"/>
  <c r="H84" i="8" s="1"/>
  <c r="D50" i="2"/>
  <c r="C84" i="8"/>
  <c r="H83" i="6"/>
  <c r="E83" i="6" s="1"/>
  <c r="D84" i="6" s="1"/>
  <c r="E84" i="8" l="1"/>
  <c r="D85" i="8" s="1"/>
  <c r="H85" i="8" s="1"/>
  <c r="H50" i="2"/>
  <c r="E50" i="2" s="1"/>
  <c r="C85" i="8"/>
  <c r="H84" i="6"/>
  <c r="E84" i="6" s="1"/>
  <c r="D85" i="6" s="1"/>
  <c r="E85" i="8" l="1"/>
  <c r="D86" i="8" s="1"/>
  <c r="H86" i="8" s="1"/>
  <c r="D51" i="2"/>
  <c r="C86" i="8"/>
  <c r="H85" i="6"/>
  <c r="E85" i="6" s="1"/>
  <c r="D86" i="6" s="1"/>
  <c r="E86" i="8" l="1"/>
  <c r="D87" i="8" s="1"/>
  <c r="H87" i="8" s="1"/>
  <c r="H51" i="2"/>
  <c r="E51" i="2" s="1"/>
  <c r="C87" i="8"/>
  <c r="H86" i="6"/>
  <c r="E86" i="6" s="1"/>
  <c r="D87" i="6" s="1"/>
  <c r="E87" i="8" l="1"/>
  <c r="D88" i="8" s="1"/>
  <c r="H88" i="8" s="1"/>
  <c r="D52" i="2"/>
  <c r="C88" i="8"/>
  <c r="H87" i="6"/>
  <c r="E87" i="6" s="1"/>
  <c r="D88" i="6" s="1"/>
  <c r="E88" i="8" l="1"/>
  <c r="D89" i="8" s="1"/>
  <c r="H89" i="8" s="1"/>
  <c r="H52" i="2"/>
  <c r="E52" i="2" s="1"/>
  <c r="C89" i="8"/>
  <c r="H88" i="6"/>
  <c r="E88" i="6" s="1"/>
  <c r="D89" i="6" s="1"/>
  <c r="E89" i="8" l="1"/>
  <c r="D90" i="8" s="1"/>
  <c r="H90" i="8" s="1"/>
  <c r="D53" i="2"/>
  <c r="C90" i="8"/>
  <c r="H89" i="6"/>
  <c r="E89" i="6" s="1"/>
  <c r="D90" i="6" s="1"/>
  <c r="E90" i="8" l="1"/>
  <c r="D91" i="8" s="1"/>
  <c r="H91" i="8" s="1"/>
  <c r="H53" i="2"/>
  <c r="E53" i="2" s="1"/>
  <c r="C91" i="8"/>
  <c r="H90" i="6"/>
  <c r="E90" i="6" s="1"/>
  <c r="D91" i="6" s="1"/>
  <c r="E91" i="8" l="1"/>
  <c r="D92" i="8" s="1"/>
  <c r="H92" i="8" s="1"/>
  <c r="D54" i="2"/>
  <c r="C92" i="8"/>
  <c r="H91" i="6"/>
  <c r="E91" i="6" s="1"/>
  <c r="D92" i="6" s="1"/>
  <c r="E92" i="8" l="1"/>
  <c r="D93" i="8" s="1"/>
  <c r="H93" i="8" s="1"/>
  <c r="H54" i="2"/>
  <c r="E54" i="2" s="1"/>
  <c r="C93" i="8"/>
  <c r="H92" i="6"/>
  <c r="E92" i="6" s="1"/>
  <c r="D93" i="6" s="1"/>
  <c r="E93" i="8" l="1"/>
  <c r="D94" i="8" s="1"/>
  <c r="H94" i="8" s="1"/>
  <c r="D55" i="2"/>
  <c r="C94" i="8"/>
  <c r="H93" i="6"/>
  <c r="E93" i="6" s="1"/>
  <c r="D94" i="6" s="1"/>
  <c r="E94" i="8" l="1"/>
  <c r="D95" i="8" s="1"/>
  <c r="H95" i="8" s="1"/>
  <c r="H55" i="2"/>
  <c r="E55" i="2" s="1"/>
  <c r="C95" i="8"/>
  <c r="H94" i="6"/>
  <c r="E94" i="6" s="1"/>
  <c r="D95" i="6" s="1"/>
  <c r="E95" i="8" l="1"/>
  <c r="D96" i="8" s="1"/>
  <c r="H96" i="8" s="1"/>
  <c r="D56" i="2"/>
  <c r="C96" i="8"/>
  <c r="H95" i="6"/>
  <c r="E95" i="6" s="1"/>
  <c r="D96" i="6" s="1"/>
  <c r="E96" i="8" l="1"/>
  <c r="D97" i="8" s="1"/>
  <c r="H97" i="8" s="1"/>
  <c r="H56" i="2"/>
  <c r="E56" i="2" s="1"/>
  <c r="C97" i="8"/>
  <c r="H96" i="6"/>
  <c r="E96" i="6" s="1"/>
  <c r="D97" i="6" s="1"/>
  <c r="E97" i="8" l="1"/>
  <c r="D98" i="8" s="1"/>
  <c r="H98" i="8" s="1"/>
  <c r="D57" i="2"/>
  <c r="C98" i="8"/>
  <c r="H97" i="6"/>
  <c r="E97" i="6" s="1"/>
  <c r="D98" i="6" s="1"/>
  <c r="E98" i="8" l="1"/>
  <c r="D99" i="8" s="1"/>
  <c r="H99" i="8" s="1"/>
  <c r="H57" i="2"/>
  <c r="E57" i="2" s="1"/>
  <c r="C99" i="8"/>
  <c r="H98" i="6"/>
  <c r="E98" i="6" s="1"/>
  <c r="D99" i="6" s="1"/>
  <c r="E99" i="8" l="1"/>
  <c r="D100" i="8" s="1"/>
  <c r="H100" i="8" s="1"/>
  <c r="D58" i="2"/>
  <c r="C100" i="8"/>
  <c r="H99" i="6"/>
  <c r="E99" i="6" s="1"/>
  <c r="D100" i="6" s="1"/>
  <c r="E100" i="8" l="1"/>
  <c r="D101" i="8" s="1"/>
  <c r="H101" i="8" s="1"/>
  <c r="H58" i="2"/>
  <c r="E58" i="2" s="1"/>
  <c r="C101" i="8"/>
  <c r="H100" i="6"/>
  <c r="E100" i="6" s="1"/>
  <c r="D101" i="6" s="1"/>
  <c r="E101" i="8" l="1"/>
  <c r="D102" i="8" s="1"/>
  <c r="H102" i="8" s="1"/>
  <c r="D59" i="2"/>
  <c r="C102" i="8"/>
  <c r="H101" i="6"/>
  <c r="E101" i="6" s="1"/>
  <c r="D102" i="6" s="1"/>
  <c r="E102" i="8" l="1"/>
  <c r="D103" i="8" s="1"/>
  <c r="H103" i="8" s="1"/>
  <c r="H59" i="2"/>
  <c r="E59" i="2" s="1"/>
  <c r="C103" i="8"/>
  <c r="H102" i="6"/>
  <c r="E102" i="6" s="1"/>
  <c r="D103" i="6" s="1"/>
  <c r="E103" i="8" l="1"/>
  <c r="D104" i="8" s="1"/>
  <c r="H104" i="8" s="1"/>
  <c r="D60" i="2"/>
  <c r="C104" i="8"/>
  <c r="H103" i="6"/>
  <c r="E103" i="6" s="1"/>
  <c r="D104" i="6" s="1"/>
  <c r="E104" i="8" l="1"/>
  <c r="D105" i="8" s="1"/>
  <c r="H105" i="8" s="1"/>
  <c r="H60" i="2"/>
  <c r="E60" i="2" s="1"/>
  <c r="C105" i="8"/>
  <c r="H104" i="6"/>
  <c r="E104" i="6" s="1"/>
  <c r="D105" i="6" s="1"/>
  <c r="E105" i="8" l="1"/>
  <c r="D106" i="8" s="1"/>
  <c r="H106" i="8" s="1"/>
  <c r="D61" i="2"/>
  <c r="C106" i="8"/>
  <c r="H105" i="6"/>
  <c r="E105" i="6" s="1"/>
  <c r="D106" i="6" s="1"/>
  <c r="E106" i="8" l="1"/>
  <c r="D107" i="8" s="1"/>
  <c r="H107" i="8" s="1"/>
  <c r="H61" i="2"/>
  <c r="E61" i="2" s="1"/>
  <c r="C107" i="8"/>
  <c r="H106" i="6"/>
  <c r="E106" i="6" s="1"/>
  <c r="D107" i="6" s="1"/>
  <c r="E107" i="8" l="1"/>
  <c r="D108" i="8" s="1"/>
  <c r="H108" i="8" s="1"/>
  <c r="D62" i="2"/>
  <c r="C108" i="8"/>
  <c r="H107" i="6"/>
  <c r="E107" i="6" s="1"/>
  <c r="D108" i="6" s="1"/>
  <c r="E108" i="8" l="1"/>
  <c r="D109" i="8" s="1"/>
  <c r="H109" i="8" s="1"/>
  <c r="H62" i="2"/>
  <c r="E62" i="2" s="1"/>
  <c r="C109" i="8"/>
  <c r="H108" i="6"/>
  <c r="E108" i="6" s="1"/>
  <c r="D109" i="6" s="1"/>
  <c r="E109" i="8" l="1"/>
  <c r="D110" i="8" s="1"/>
  <c r="H110" i="8" s="1"/>
  <c r="D63" i="2"/>
  <c r="C110" i="8"/>
  <c r="H109" i="6"/>
  <c r="E109" i="6" s="1"/>
  <c r="D110" i="6" s="1"/>
  <c r="E110" i="8" l="1"/>
  <c r="D111" i="8" s="1"/>
  <c r="H111" i="8" s="1"/>
  <c r="H63" i="2"/>
  <c r="E63" i="2" s="1"/>
  <c r="C111" i="8"/>
  <c r="H110" i="6"/>
  <c r="E110" i="6" s="1"/>
  <c r="D111" i="6" s="1"/>
  <c r="E111" i="8" l="1"/>
  <c r="D112" i="8" s="1"/>
  <c r="H112" i="8" s="1"/>
  <c r="D64" i="2"/>
  <c r="C112" i="8"/>
  <c r="H111" i="6"/>
  <c r="E111" i="6" s="1"/>
  <c r="D112" i="6" s="1"/>
  <c r="E112" i="8" l="1"/>
  <c r="D113" i="8" s="1"/>
  <c r="H113" i="8" s="1"/>
  <c r="H64" i="2"/>
  <c r="E64" i="2" s="1"/>
  <c r="C113" i="8"/>
  <c r="H112" i="6"/>
  <c r="E112" i="6" s="1"/>
  <c r="D113" i="6" s="1"/>
  <c r="E113" i="8" l="1"/>
  <c r="D114" i="8" s="1"/>
  <c r="H114" i="8" s="1"/>
  <c r="D65" i="2"/>
  <c r="C114" i="8"/>
  <c r="H113" i="6"/>
  <c r="E113" i="6" s="1"/>
  <c r="D114" i="6" s="1"/>
  <c r="E114" i="8" l="1"/>
  <c r="D115" i="8" s="1"/>
  <c r="H115" i="8" s="1"/>
  <c r="H65" i="2"/>
  <c r="E65" i="2" s="1"/>
  <c r="C115" i="8"/>
  <c r="H114" i="6"/>
  <c r="E114" i="6" s="1"/>
  <c r="D115" i="6" s="1"/>
  <c r="E115" i="8" l="1"/>
  <c r="D116" i="8" s="1"/>
  <c r="H116" i="8" s="1"/>
  <c r="D66" i="2"/>
  <c r="C116" i="8"/>
  <c r="H115" i="6"/>
  <c r="E115" i="6" s="1"/>
  <c r="D116" i="6" s="1"/>
  <c r="E116" i="8" l="1"/>
  <c r="D117" i="8" s="1"/>
  <c r="H117" i="8" s="1"/>
  <c r="H66" i="2"/>
  <c r="E66" i="2" s="1"/>
  <c r="C117" i="8"/>
  <c r="H116" i="6"/>
  <c r="E116" i="6" s="1"/>
  <c r="D117" i="6" s="1"/>
  <c r="E117" i="8" l="1"/>
  <c r="D118" i="8" s="1"/>
  <c r="H118" i="8" s="1"/>
  <c r="E118" i="8" s="1"/>
  <c r="D67" i="2"/>
  <c r="C118" i="8"/>
  <c r="H117" i="6"/>
  <c r="E117" i="6" s="1"/>
  <c r="D118" i="6" s="1"/>
  <c r="H67" i="2" l="1"/>
  <c r="E67" i="2" s="1"/>
  <c r="H118" i="6"/>
  <c r="E118" i="6" s="1"/>
  <c r="D68" i="2" l="1"/>
  <c r="H68" i="2" l="1"/>
  <c r="E68" i="2" s="1"/>
  <c r="D69" i="2" l="1"/>
  <c r="H69" i="2" l="1"/>
  <c r="E69" i="2" s="1"/>
  <c r="D70" i="2" l="1"/>
  <c r="H70" i="2" l="1"/>
  <c r="E70" i="2" s="1"/>
  <c r="D71" i="2" l="1"/>
  <c r="H71" i="2" l="1"/>
  <c r="E71" i="2" l="1"/>
  <c r="D72" i="2" s="1"/>
  <c r="H72" i="2" s="1"/>
  <c r="E72" i="2" s="1"/>
  <c r="D73" i="2" l="1"/>
  <c r="H73" i="2" l="1"/>
  <c r="E73" i="2" s="1"/>
  <c r="D74" i="2" l="1"/>
  <c r="H74" i="2" l="1"/>
  <c r="E74" i="2" s="1"/>
  <c r="D75" i="2" l="1"/>
  <c r="H75" i="2" l="1"/>
  <c r="E75" i="2" s="1"/>
  <c r="D76" i="2" l="1"/>
  <c r="H76" i="2" l="1"/>
  <c r="E76" i="2" s="1"/>
  <c r="D77" i="2" l="1"/>
  <c r="H77" i="2" l="1"/>
  <c r="E77" i="2" s="1"/>
  <c r="D78" i="2" l="1"/>
  <c r="H78" i="2" l="1"/>
  <c r="E78" i="2" s="1"/>
  <c r="D79" i="2" l="1"/>
  <c r="H79" i="2" l="1"/>
  <c r="E79" i="2" s="1"/>
  <c r="D80" i="2" l="1"/>
  <c r="H80" i="2" s="1"/>
  <c r="E80" i="2" s="1"/>
  <c r="D81" i="2" l="1"/>
  <c r="H81" i="2" l="1"/>
  <c r="E81" i="2" s="1"/>
  <c r="D82" i="2" l="1"/>
  <c r="H82" i="2" l="1"/>
  <c r="E82" i="2" s="1"/>
  <c r="D83" i="2" l="1"/>
  <c r="H83" i="2" l="1"/>
  <c r="E83" i="2" s="1"/>
  <c r="D84" i="2" l="1"/>
  <c r="H84" i="2" l="1"/>
  <c r="E84" i="2" s="1"/>
  <c r="D85" i="2" l="1"/>
  <c r="H85" i="2" l="1"/>
  <c r="E85" i="2" s="1"/>
  <c r="D86" i="2" l="1"/>
  <c r="H86" i="2" l="1"/>
  <c r="E86" i="2" s="1"/>
  <c r="D87" i="2" l="1"/>
  <c r="H87" i="2" l="1"/>
  <c r="E87" i="2" s="1"/>
  <c r="D88" i="2" l="1"/>
  <c r="H88" i="2" l="1"/>
  <c r="E88" i="2" s="1"/>
  <c r="D89" i="2" l="1"/>
  <c r="H89" i="2" l="1"/>
  <c r="E89" i="2" s="1"/>
  <c r="D90" i="2" l="1"/>
  <c r="H90" i="2" l="1"/>
  <c r="E90" i="2" s="1"/>
  <c r="D91" i="2" l="1"/>
  <c r="H91" i="2" l="1"/>
  <c r="E91" i="2" s="1"/>
  <c r="D92" i="2" l="1"/>
  <c r="H92" i="2" l="1"/>
  <c r="E92" i="2" s="1"/>
  <c r="D93" i="2" l="1"/>
  <c r="H93" i="2" l="1"/>
  <c r="E93" i="2" s="1"/>
  <c r="D94" i="2" l="1"/>
  <c r="H94" i="2" s="1"/>
  <c r="E94" i="2" s="1"/>
  <c r="D95" i="2" l="1"/>
  <c r="H95" i="2" l="1"/>
  <c r="E95" i="2" s="1"/>
  <c r="D96" i="2" l="1"/>
  <c r="H96" i="2" l="1"/>
  <c r="E96" i="2" s="1"/>
  <c r="D97" i="2" l="1"/>
  <c r="H97" i="2" l="1"/>
  <c r="E97" i="2" s="1"/>
  <c r="D98" i="2" l="1"/>
  <c r="H98" i="2" l="1"/>
  <c r="E98" i="2" s="1"/>
  <c r="D99" i="2" l="1"/>
  <c r="H99" i="2" l="1"/>
  <c r="E99" i="2" s="1"/>
  <c r="D100" i="2" l="1"/>
  <c r="H100" i="2" l="1"/>
  <c r="E100" i="2" s="1"/>
  <c r="D101" i="2" l="1"/>
  <c r="H101" i="2" l="1"/>
  <c r="E101" i="2" s="1"/>
  <c r="D102" i="2" l="1"/>
  <c r="H102" i="2" l="1"/>
  <c r="E102" i="2" s="1"/>
  <c r="D103" i="2" l="1"/>
  <c r="H103" i="2" l="1"/>
  <c r="E103" i="2" s="1"/>
  <c r="D104" i="2" l="1"/>
  <c r="H104" i="2" l="1"/>
  <c r="E104" i="2" s="1"/>
  <c r="D105" i="2" l="1"/>
  <c r="H105" i="2" l="1"/>
  <c r="E105" i="2" s="1"/>
  <c r="D106" i="2" l="1"/>
  <c r="H106" i="2" l="1"/>
  <c r="E106" i="2" s="1"/>
  <c r="D107" i="2" l="1"/>
  <c r="H107" i="2" l="1"/>
  <c r="E107" i="2" s="1"/>
  <c r="D108" i="2" l="1"/>
  <c r="H108" i="2" l="1"/>
  <c r="E108" i="2" s="1"/>
  <c r="D109" i="2" l="1"/>
  <c r="H109" i="2" l="1"/>
  <c r="E109" i="2" s="1"/>
  <c r="D110" i="2" l="1"/>
  <c r="H110" i="2" l="1"/>
  <c r="E110" i="2" s="1"/>
  <c r="D111" i="2" l="1"/>
  <c r="H111" i="2" l="1"/>
  <c r="E111" i="2" s="1"/>
  <c r="D112" i="2" l="1"/>
  <c r="H112" i="2" l="1"/>
  <c r="E112" i="2" s="1"/>
  <c r="D113" i="2" l="1"/>
  <c r="H113" i="2" l="1"/>
  <c r="E113" i="2" s="1"/>
  <c r="D114" i="2" l="1"/>
  <c r="H114" i="2" l="1"/>
  <c r="E114" i="2" s="1"/>
  <c r="D115" i="2" l="1"/>
  <c r="H115" i="2" l="1"/>
  <c r="E115" i="2" s="1"/>
  <c r="D116" i="2" l="1"/>
  <c r="H116" i="2" l="1"/>
  <c r="E116" i="2" s="1"/>
  <c r="D117" i="2" l="1"/>
  <c r="H117" i="2" l="1"/>
  <c r="E117" i="2" s="1"/>
  <c r="D118" i="2" l="1"/>
  <c r="H118" i="2" s="1"/>
  <c r="E118" i="2" s="1"/>
</calcChain>
</file>

<file path=xl/sharedStrings.xml><?xml version="1.0" encoding="utf-8"?>
<sst xmlns="http://schemas.openxmlformats.org/spreadsheetml/2006/main" count="64" uniqueCount="22">
  <si>
    <t>alpha</t>
  </si>
  <si>
    <t>beta</t>
  </si>
  <si>
    <t>gamma</t>
  </si>
  <si>
    <t>r</t>
  </si>
  <si>
    <t>Delta</t>
  </si>
  <si>
    <t>Time</t>
  </si>
  <si>
    <t>Aware</t>
  </si>
  <si>
    <t>Following</t>
  </si>
  <si>
    <t>Policy</t>
  </si>
  <si>
    <t>phi</t>
  </si>
  <si>
    <t>lambda</t>
  </si>
  <si>
    <t>mu</t>
  </si>
  <si>
    <t>theta</t>
  </si>
  <si>
    <t>v</t>
  </si>
  <si>
    <t>z</t>
  </si>
  <si>
    <t>Switch 1</t>
  </si>
  <si>
    <t>Switch 2</t>
  </si>
  <si>
    <t>Viral</t>
  </si>
  <si>
    <t>Time when viral post occurs</t>
  </si>
  <si>
    <t>Time increment</t>
  </si>
  <si>
    <t>Output from matlab_viral_content.m code; optimal awareness level to become authentic</t>
  </si>
  <si>
    <t>Output from matlab_viral_content.m code; optimal awareness level to become inauthentic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</si>
</sst>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405299698589379E-2"/>
          <c:y val="2.4748109152514349E-2"/>
          <c:w val="0.90102004247081502"/>
          <c:h val="0.86438799211878836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Sheet3!$C$18:$C$118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cat>
          <c:val>
            <c:numRef>
              <c:f>Sheet3!$E$18:$E$118</c:f>
              <c:numCache>
                <c:formatCode>General</c:formatCode>
                <c:ptCount val="101"/>
                <c:pt idx="0">
                  <c:v>7.4999999999999997E-3</c:v>
                </c:pt>
                <c:pt idx="1">
                  <c:v>8.1682500000000002E-3</c:v>
                </c:pt>
                <c:pt idx="2">
                  <c:v>8.895386063032501E-3</c:v>
                </c:pt>
                <c:pt idx="3">
                  <c:v>9.6864754615201779E-3</c:v>
                </c:pt>
                <c:pt idx="4">
                  <c:v>1.0546998916232999E-2</c:v>
                </c:pt>
                <c:pt idx="5">
                  <c:v>1.1482880116357286E-2</c:v>
                </c:pt>
                <c:pt idx="6">
                  <c:v>1.2500516542537445E-2</c:v>
                </c:pt>
                <c:pt idx="7">
                  <c:v>1.3606811481706187E-2</c:v>
                </c:pt>
                <c:pt idx="8">
                  <c:v>1.48092070768159E-2</c:v>
                </c:pt>
                <c:pt idx="9">
                  <c:v>1.611571820002005E-2</c:v>
                </c:pt>
                <c:pt idx="10">
                  <c:v>1.7534966873249559E-2</c:v>
                </c:pt>
                <c:pt idx="11">
                  <c:v>1.9076216884252505E-2</c:v>
                </c:pt>
                <c:pt idx="12">
                  <c:v>2.0749408157761426E-2</c:v>
                </c:pt>
                <c:pt idx="13">
                  <c:v>2.2565190339292267E-2</c:v>
                </c:pt>
                <c:pt idx="14">
                  <c:v>2.4534954932022752E-2</c:v>
                </c:pt>
                <c:pt idx="15">
                  <c:v>2.6670865194282835E-2</c:v>
                </c:pt>
                <c:pt idx="16">
                  <c:v>2.8985882855742894E-2</c:v>
                </c:pt>
                <c:pt idx="17">
                  <c:v>3.149379054416853E-2</c:v>
                </c:pt>
                <c:pt idx="18">
                  <c:v>3.4209208632002899E-2</c:v>
                </c:pt>
                <c:pt idx="19">
                  <c:v>3.7147605014255819E-2</c:v>
                </c:pt>
                <c:pt idx="20">
                  <c:v>5.3767061491391224E-2</c:v>
                </c:pt>
                <c:pt idx="21">
                  <c:v>5.9872201242187888E-2</c:v>
                </c:pt>
                <c:pt idx="22">
                  <c:v>6.6626703733460232E-2</c:v>
                </c:pt>
                <c:pt idx="23">
                  <c:v>7.408921406342911E-2</c:v>
                </c:pt>
                <c:pt idx="24">
                  <c:v>8.2321214354176206E-2</c:v>
                </c:pt>
                <c:pt idx="25">
                  <c:v>9.1386546196747798E-2</c:v>
                </c:pt>
                <c:pt idx="26">
                  <c:v>0.1013507516412651</c:v>
                </c:pt>
                <c:pt idx="27">
                  <c:v>0.11228020485522698</c:v>
                </c:pt>
                <c:pt idx="28">
                  <c:v>0.12424100810957441</c:v>
                </c:pt>
                <c:pt idx="29">
                  <c:v>0.13729762971119333</c:v>
                </c:pt>
                <c:pt idx="30">
                  <c:v>0.15151126858161909</c:v>
                </c:pt>
                <c:pt idx="31">
                  <c:v>0.16693794107054799</c:v>
                </c:pt>
                <c:pt idx="32">
                  <c:v>0.1836263008587489</c:v>
                </c:pt>
                <c:pt idx="33">
                  <c:v>0.20161522275775062</c:v>
                </c:pt>
                <c:pt idx="34">
                  <c:v>0.22093120572296182</c:v>
                </c:pt>
                <c:pt idx="35">
                  <c:v>0.24158567869025305</c:v>
                </c:pt>
                <c:pt idx="36">
                  <c:v>0.26357232331529579</c:v>
                </c:pt>
                <c:pt idx="37">
                  <c:v>0.28686455775899256</c:v>
                </c:pt>
                <c:pt idx="38">
                  <c:v>0.31141335175028018</c:v>
                </c:pt>
                <c:pt idx="39">
                  <c:v>0.49178000690635504</c:v>
                </c:pt>
                <c:pt idx="40">
                  <c:v>0.50701849850478919</c:v>
                </c:pt>
                <c:pt idx="41">
                  <c:v>0.52180203243109413</c:v>
                </c:pt>
                <c:pt idx="42">
                  <c:v>0.53609093202398617</c:v>
                </c:pt>
                <c:pt idx="43">
                  <c:v>0.54985189741834339</c:v>
                </c:pt>
                <c:pt idx="44">
                  <c:v>0.56305811509464809</c:v>
                </c:pt>
                <c:pt idx="45">
                  <c:v>0.57568921253629379</c:v>
                </c:pt>
                <c:pt idx="46">
                  <c:v>0.58773107333288133</c:v>
                </c:pt>
                <c:pt idx="47">
                  <c:v>0.59917553218551822</c:v>
                </c:pt>
                <c:pt idx="48">
                  <c:v>0.61001997187783896</c:v>
                </c:pt>
                <c:pt idx="49">
                  <c:v>0.62026684541606369</c:v>
                </c:pt>
                <c:pt idx="50">
                  <c:v>0.62992314636082203</c:v>
                </c:pt>
                <c:pt idx="51">
                  <c:v>0.63899984909476182</c:v>
                </c:pt>
                <c:pt idx="52">
                  <c:v>0.64751133865611499</c:v>
                </c:pt>
                <c:pt idx="53">
                  <c:v>0.65547484709257731</c:v>
                </c:pt>
                <c:pt idx="54">
                  <c:v>0.66290991031038482</c:v>
                </c:pt>
                <c:pt idx="55">
                  <c:v>0.66983785633579274</c:v>
                </c:pt>
                <c:pt idx="56">
                  <c:v>0.67628133295235038</c:v>
                </c:pt>
                <c:pt idx="57">
                  <c:v>0.68226387996208504</c:v>
                </c:pt>
                <c:pt idx="58">
                  <c:v>0.68780954893056245</c:v>
                </c:pt>
                <c:pt idx="59">
                  <c:v>0.69294257126230541</c:v>
                </c:pt>
                <c:pt idx="60">
                  <c:v>0.69768707382779904</c:v>
                </c:pt>
                <c:pt idx="61">
                  <c:v>0.70206684011393339</c:v>
                </c:pt>
                <c:pt idx="62">
                  <c:v>0.70610511396567976</c:v>
                </c:pt>
                <c:pt idx="63">
                  <c:v>0.70982444238637266</c:v>
                </c:pt>
                <c:pt idx="64">
                  <c:v>0.71324655352005117</c:v>
                </c:pt>
                <c:pt idx="65">
                  <c:v>0.71639226580386806</c:v>
                </c:pt>
                <c:pt idx="66">
                  <c:v>0.71928142430578423</c:v>
                </c:pt>
                <c:pt idx="67">
                  <c:v>0.72193286041114191</c:v>
                </c:pt>
                <c:pt idx="68">
                  <c:v>0.72436437125517505</c:v>
                </c:pt>
                <c:pt idx="69">
                  <c:v>0.72659271558687222</c:v>
                </c:pt>
                <c:pt idx="70">
                  <c:v>0.72863362306842205</c:v>
                </c:pt>
                <c:pt idx="71">
                  <c:v>0.7305018143446822</c:v>
                </c:pt>
                <c:pt idx="72">
                  <c:v>0.73221102954439887</c:v>
                </c:pt>
                <c:pt idx="73">
                  <c:v>0.73377406318901861</c:v>
                </c:pt>
                <c:pt idx="74">
                  <c:v>0.73520280377895963</c:v>
                </c:pt>
                <c:pt idx="75">
                  <c:v>0.73650827659693285</c:v>
                </c:pt>
                <c:pt idx="76">
                  <c:v>0.73770068851116266</c:v>
                </c:pt>
                <c:pt idx="77">
                  <c:v>0.73878947377758608</c:v>
                </c:pt>
                <c:pt idx="78">
                  <c:v>0.73978334002982138</c:v>
                </c:pt>
                <c:pt idx="79">
                  <c:v>0.74069031381022388</c:v>
                </c:pt>
                <c:pt idx="80">
                  <c:v>0.74151778513646949</c:v>
                </c:pt>
                <c:pt idx="81">
                  <c:v>0.74227255071790832</c:v>
                </c:pt>
                <c:pt idx="82">
                  <c:v>0.74296085553660762</c:v>
                </c:pt>
                <c:pt idx="83">
                  <c:v>0.74358843259173979</c:v>
                </c:pt>
                <c:pt idx="84">
                  <c:v>0.74416054067488746</c:v>
                </c:pt>
                <c:pt idx="85">
                  <c:v>0.74468200009992247</c:v>
                </c:pt>
                <c:pt idx="86">
                  <c:v>0.74515722635617698</c:v>
                </c:pt>
                <c:pt idx="87">
                  <c:v>0.74559026168933318</c:v>
                </c:pt>
                <c:pt idx="88">
                  <c:v>0.74598480464225703</c:v>
                </c:pt>
                <c:pt idx="89">
                  <c:v>0.74634423760920265</c:v>
                </c:pt>
                <c:pt idx="90">
                  <c:v>0.74667165247253542</c:v>
                </c:pt>
                <c:pt idx="91">
                  <c:v>0.74696987440233564</c:v>
                </c:pt>
                <c:pt idx="92">
                  <c:v>0.74724148390678891</c:v>
                </c:pt>
                <c:pt idx="93">
                  <c:v>0.74748883722585358</c:v>
                </c:pt>
                <c:pt idx="94">
                  <c:v>0.74771408516290938</c:v>
                </c:pt>
                <c:pt idx="95">
                  <c:v>0.74791919044945043</c:v>
                </c:pt>
                <c:pt idx="96">
                  <c:v>0.74810594373679362</c:v>
                </c:pt>
                <c:pt idx="97">
                  <c:v>0.74827597830658688</c:v>
                </c:pt>
                <c:pt idx="98">
                  <c:v>0.74843078358889814</c:v>
                </c:pt>
                <c:pt idx="99">
                  <c:v>0.74857171757307994</c:v>
                </c:pt>
                <c:pt idx="100">
                  <c:v>0.74870001819261978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4-48B9-96BB-541A77699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406944"/>
        <c:axId val="256407272"/>
      </c:lineChart>
      <c:catAx>
        <c:axId val="25640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07272"/>
        <c:crosses val="autoZero"/>
        <c:auto val="1"/>
        <c:lblAlgn val="ctr"/>
        <c:lblOffset val="100"/>
        <c:tickLblSkip val="10"/>
        <c:noMultiLvlLbl val="0"/>
      </c:catAx>
      <c:valAx>
        <c:axId val="256407272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06944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405299698589379E-2"/>
          <c:y val="2.4748109152514349E-2"/>
          <c:w val="0.90102004247081502"/>
          <c:h val="0.86438799211878836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Sheet2!$C$18:$C$118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cat>
          <c:val>
            <c:numRef>
              <c:f>Sheet2!$E$18:$E$118</c:f>
              <c:numCache>
                <c:formatCode>General</c:formatCode>
                <c:ptCount val="101"/>
                <c:pt idx="0">
                  <c:v>7.4999999999999997E-3</c:v>
                </c:pt>
                <c:pt idx="1">
                  <c:v>8.1682500000000002E-3</c:v>
                </c:pt>
                <c:pt idx="2">
                  <c:v>8.895386063032501E-3</c:v>
                </c:pt>
                <c:pt idx="3">
                  <c:v>9.6864754615201779E-3</c:v>
                </c:pt>
                <c:pt idx="4">
                  <c:v>1.0546998916232999E-2</c:v>
                </c:pt>
                <c:pt idx="5">
                  <c:v>1.1482880116357286E-2</c:v>
                </c:pt>
                <c:pt idx="6">
                  <c:v>1.2500516542537445E-2</c:v>
                </c:pt>
                <c:pt idx="7">
                  <c:v>1.3606811481706187E-2</c:v>
                </c:pt>
                <c:pt idx="8">
                  <c:v>1.48092070768159E-2</c:v>
                </c:pt>
                <c:pt idx="9">
                  <c:v>1.611571820002005E-2</c:v>
                </c:pt>
                <c:pt idx="10">
                  <c:v>1.7534966873249559E-2</c:v>
                </c:pt>
                <c:pt idx="11">
                  <c:v>1.9076216884252505E-2</c:v>
                </c:pt>
                <c:pt idx="12">
                  <c:v>2.0749408157761426E-2</c:v>
                </c:pt>
                <c:pt idx="13">
                  <c:v>0.513832938771841</c:v>
                </c:pt>
                <c:pt idx="14">
                  <c:v>0.54380997674843312</c:v>
                </c:pt>
                <c:pt idx="15">
                  <c:v>0.57357965906090935</c:v>
                </c:pt>
                <c:pt idx="16">
                  <c:v>0.60292998311360702</c:v>
                </c:pt>
                <c:pt idx="17">
                  <c:v>0.47374397500706622</c:v>
                </c:pt>
                <c:pt idx="18">
                  <c:v>0.48944893029504266</c:v>
                </c:pt>
                <c:pt idx="19">
                  <c:v>0.50475210337756116</c:v>
                </c:pt>
                <c:pt idx="20">
                  <c:v>0.51960683037785294</c:v>
                </c:pt>
                <c:pt idx="21">
                  <c:v>0.53397249413082148</c:v>
                </c:pt>
                <c:pt idx="22">
                  <c:v>0.54781482366400058</c:v>
                </c:pt>
                <c:pt idx="23">
                  <c:v>0.56110602807063825</c:v>
                </c:pt>
                <c:pt idx="24">
                  <c:v>0.57382477362853068</c:v>
                </c:pt>
                <c:pt idx="25">
                  <c:v>0.58595601875551828</c:v>
                </c:pt>
                <c:pt idx="26">
                  <c:v>0.59749072573361683</c:v>
                </c:pt>
                <c:pt idx="27">
                  <c:v>0.60842547096912036</c:v>
                </c:pt>
                <c:pt idx="28">
                  <c:v>0.61876197690946166</c:v>
                </c:pt>
                <c:pt idx="29">
                  <c:v>0.62850658874304466</c:v>
                </c:pt>
                <c:pt idx="30">
                  <c:v>0.63766971787870841</c:v>
                </c:pt>
                <c:pt idx="31">
                  <c:v>0.64626527219585084</c:v>
                </c:pt>
                <c:pt idx="32">
                  <c:v>0.65431009044791211</c:v>
                </c:pt>
                <c:pt idx="33">
                  <c:v>0.66182339525278966</c:v>
                </c:pt>
                <c:pt idx="34">
                  <c:v>0.66882627604506906</c:v>
                </c:pt>
                <c:pt idx="35">
                  <c:v>0.67534121038572748</c:v>
                </c:pt>
                <c:pt idx="36">
                  <c:v>0.6813916292670118</c:v>
                </c:pt>
                <c:pt idx="37">
                  <c:v>0.68700152960882455</c:v>
                </c:pt>
                <c:pt idx="38">
                  <c:v>0.69219513507143504</c:v>
                </c:pt>
                <c:pt idx="39">
                  <c:v>0.69699660462587676</c:v>
                </c:pt>
                <c:pt idx="40">
                  <c:v>0.7014297870190056</c:v>
                </c:pt>
                <c:pt idx="41">
                  <c:v>0.70551801831661276</c:v>
                </c:pt>
                <c:pt idx="42">
                  <c:v>0.70928395906477992</c:v>
                </c:pt>
                <c:pt idx="43">
                  <c:v>0.71274946723021704</c:v>
                </c:pt>
                <c:pt idx="44">
                  <c:v>0.71593550291650154</c:v>
                </c:pt>
                <c:pt idx="45">
                  <c:v>0.71886206085863025</c:v>
                </c:pt>
                <c:pt idx="46">
                  <c:v>0.72154812683087688</c:v>
                </c:pt>
                <c:pt idx="47">
                  <c:v>0.72401165432567816</c:v>
                </c:pt>
                <c:pt idx="48">
                  <c:v>0.72626955814306049</c:v>
                </c:pt>
                <c:pt idx="49">
                  <c:v>0.72833772184569801</c:v>
                </c:pt>
                <c:pt idx="50">
                  <c:v>0.73023101636420507</c:v>
                </c:pt>
                <c:pt idx="51">
                  <c:v>0.73196332736574754</c:v>
                </c:pt>
                <c:pt idx="52">
                  <c:v>0.73354758931566444</c:v>
                </c:pt>
                <c:pt idx="53">
                  <c:v>0.73499582445917555</c:v>
                </c:pt>
                <c:pt idx="54">
                  <c:v>0.73631918522381057</c:v>
                </c:pt>
                <c:pt idx="55">
                  <c:v>0.73752799879051478</c:v>
                </c:pt>
                <c:pt idx="56">
                  <c:v>0.73863181280166812</c:v>
                </c:pt>
                <c:pt idx="57">
                  <c:v>0.73963944136789683</c:v>
                </c:pt>
                <c:pt idx="58">
                  <c:v>0.74055901070376584</c:v>
                </c:pt>
                <c:pt idx="59">
                  <c:v>0.74139800386695986</c:v>
                </c:pt>
                <c:pt idx="60">
                  <c:v>0.74216330419843679</c:v>
                </c:pt>
                <c:pt idx="61">
                  <c:v>0.74286123716444719</c:v>
                </c:pt>
                <c:pt idx="62">
                  <c:v>0.7434976103874682</c:v>
                </c:pt>
                <c:pt idx="63">
                  <c:v>0.74407775172411528</c:v>
                </c:pt>
                <c:pt idx="64">
                  <c:v>0.74460654530598802</c:v>
                </c:pt>
                <c:pt idx="65">
                  <c:v>0.7450884655060247</c:v>
                </c:pt>
                <c:pt idx="66">
                  <c:v>0.74552760882995228</c:v>
                </c:pt>
                <c:pt idx="67">
                  <c:v>0.74592772376132321</c:v>
                </c:pt>
                <c:pt idx="68">
                  <c:v>0.74629223861075245</c:v>
                </c:pt>
                <c:pt idx="69">
                  <c:v>0.74662428743644238</c:v>
                </c:pt>
                <c:pt idx="70">
                  <c:v>0.74692673411492516</c:v>
                </c:pt>
                <c:pt idx="71">
                  <c:v>0.74720219464899784</c:v>
                </c:pt>
                <c:pt idx="72">
                  <c:v>0.74745305780481419</c:v>
                </c:pt>
                <c:pt idx="73">
                  <c:v>0.74768150417263546</c:v>
                </c:pt>
                <c:pt idx="74">
                  <c:v>0.74788952374635009</c:v>
                </c:pt>
                <c:pt idx="75">
                  <c:v>0.74807893211597654</c:v>
                </c:pt>
                <c:pt idx="76">
                  <c:v>0.74825138536532076</c:v>
                </c:pt>
                <c:pt idx="77">
                  <c:v>0.74840839376406509</c:v>
                </c:pt>
                <c:pt idx="78">
                  <c:v>0.74855133434004995</c:v>
                </c:pt>
                <c:pt idx="79">
                  <c:v>0.74868146241358213</c:v>
                </c:pt>
                <c:pt idx="80">
                  <c:v>0.74879992217139568</c:v>
                </c:pt>
                <c:pt idx="81">
                  <c:v>0.74890775635355467</c:v>
                </c:pt>
                <c:pt idx="82">
                  <c:v>0.74900591512219283</c:v>
                </c:pt>
                <c:pt idx="83">
                  <c:v>0.7490952641766262</c:v>
                </c:pt>
                <c:pt idx="84">
                  <c:v>0.74917659217510058</c:v>
                </c:pt>
                <c:pt idx="85">
                  <c:v>0.74925061751928801</c:v>
                </c:pt>
                <c:pt idx="86">
                  <c:v>0.74931799455365977</c:v>
                </c:pt>
                <c:pt idx="87">
                  <c:v>0.74937931922805889</c:v>
                </c:pt>
                <c:pt idx="88">
                  <c:v>0.7494351342681792</c:v>
                </c:pt>
                <c:pt idx="89">
                  <c:v>0.74948593389524765</c:v>
                </c:pt>
                <c:pt idx="90">
                  <c:v>0.74953216813300017</c:v>
                </c:pt>
                <c:pt idx="91">
                  <c:v>0.74957424673703144</c:v>
                </c:pt>
                <c:pt idx="92">
                  <c:v>0.74961254277879774</c:v>
                </c:pt>
                <c:pt idx="93">
                  <c:v>0.74964739591393403</c:v>
                </c:pt>
                <c:pt idx="94">
                  <c:v>0.74967911536212306</c:v>
                </c:pt>
                <c:pt idx="95">
                  <c:v>0.7497079826234978</c:v>
                </c:pt>
                <c:pt idx="96">
                  <c:v>0.74973425395448523</c:v>
                </c:pt>
                <c:pt idx="97">
                  <c:v>0.74975816262406625</c:v>
                </c:pt>
                <c:pt idx="98">
                  <c:v>0.74977992096966239</c:v>
                </c:pt>
                <c:pt idx="99">
                  <c:v>0.74979972227021918</c:v>
                </c:pt>
                <c:pt idx="100">
                  <c:v>0.74981774245255917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B-4D4E-8924-D9D4A6BAF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406944"/>
        <c:axId val="256407272"/>
      </c:lineChart>
      <c:catAx>
        <c:axId val="25640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07272"/>
        <c:crosses val="autoZero"/>
        <c:auto val="1"/>
        <c:lblAlgn val="ctr"/>
        <c:lblOffset val="100"/>
        <c:tickLblSkip val="10"/>
        <c:noMultiLvlLbl val="0"/>
      </c:catAx>
      <c:valAx>
        <c:axId val="256407272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06944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405299698589379E-2"/>
          <c:y val="2.4748109152514349E-2"/>
          <c:w val="0.90102004247081502"/>
          <c:h val="0.86438799211878836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Sheet1!$C$18:$C$118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cat>
          <c:val>
            <c:numRef>
              <c:f>Sheet1!$E$18:$E$118</c:f>
              <c:numCache>
                <c:formatCode>General</c:formatCode>
                <c:ptCount val="101"/>
                <c:pt idx="0">
                  <c:v>7.4999999999999997E-3</c:v>
                </c:pt>
                <c:pt idx="1">
                  <c:v>8.1682500000000002E-3</c:v>
                </c:pt>
                <c:pt idx="2">
                  <c:v>8.895386063032501E-3</c:v>
                </c:pt>
                <c:pt idx="3">
                  <c:v>9.6864754615201779E-3</c:v>
                </c:pt>
                <c:pt idx="4">
                  <c:v>1.0546998916232999E-2</c:v>
                </c:pt>
                <c:pt idx="5">
                  <c:v>1.1482880116357286E-2</c:v>
                </c:pt>
                <c:pt idx="6">
                  <c:v>1.2500516542537445E-2</c:v>
                </c:pt>
                <c:pt idx="7">
                  <c:v>1.3606811481706187E-2</c:v>
                </c:pt>
                <c:pt idx="8">
                  <c:v>1.48092070768159E-2</c:v>
                </c:pt>
                <c:pt idx="9">
                  <c:v>1.611571820002005E-2</c:v>
                </c:pt>
                <c:pt idx="10">
                  <c:v>1.7534966873249559E-2</c:v>
                </c:pt>
                <c:pt idx="11">
                  <c:v>1.9076216884252505E-2</c:v>
                </c:pt>
                <c:pt idx="12">
                  <c:v>2.0749408157761426E-2</c:v>
                </c:pt>
                <c:pt idx="13">
                  <c:v>2.2565190339292267E-2</c:v>
                </c:pt>
                <c:pt idx="14">
                  <c:v>2.4534954932022752E-2</c:v>
                </c:pt>
                <c:pt idx="15">
                  <c:v>2.6670865194282835E-2</c:v>
                </c:pt>
                <c:pt idx="16">
                  <c:v>2.8985882855742894E-2</c:v>
                </c:pt>
                <c:pt idx="17">
                  <c:v>3.149379054416853E-2</c:v>
                </c:pt>
                <c:pt idx="18">
                  <c:v>3.4209208632002899E-2</c:v>
                </c:pt>
                <c:pt idx="19">
                  <c:v>3.7147605014255819E-2</c:v>
                </c:pt>
                <c:pt idx="20">
                  <c:v>5.3767061491391224E-2</c:v>
                </c:pt>
                <c:pt idx="21">
                  <c:v>5.9872201242187888E-2</c:v>
                </c:pt>
                <c:pt idx="22">
                  <c:v>6.6626703733460232E-2</c:v>
                </c:pt>
                <c:pt idx="23">
                  <c:v>7.408921406342911E-2</c:v>
                </c:pt>
                <c:pt idx="24">
                  <c:v>8.2321214354176206E-2</c:v>
                </c:pt>
                <c:pt idx="25">
                  <c:v>9.1386546196747798E-2</c:v>
                </c:pt>
                <c:pt idx="26">
                  <c:v>0.1013507516412651</c:v>
                </c:pt>
                <c:pt idx="27">
                  <c:v>0.11228020485522698</c:v>
                </c:pt>
                <c:pt idx="28">
                  <c:v>0.12424100810957441</c:v>
                </c:pt>
                <c:pt idx="29">
                  <c:v>0.13729762971119333</c:v>
                </c:pt>
                <c:pt idx="30">
                  <c:v>0.15151126858161909</c:v>
                </c:pt>
                <c:pt idx="31">
                  <c:v>0.16693794107054799</c:v>
                </c:pt>
                <c:pt idx="32">
                  <c:v>0.1836263008587489</c:v>
                </c:pt>
                <c:pt idx="33">
                  <c:v>0.20161522275775062</c:v>
                </c:pt>
                <c:pt idx="34">
                  <c:v>0.22093120572296182</c:v>
                </c:pt>
                <c:pt idx="35">
                  <c:v>0.24158567869025305</c:v>
                </c:pt>
                <c:pt idx="36">
                  <c:v>0.26357232331529579</c:v>
                </c:pt>
                <c:pt idx="37">
                  <c:v>0.28686455775899256</c:v>
                </c:pt>
                <c:pt idx="38">
                  <c:v>0.31141335175028018</c:v>
                </c:pt>
                <c:pt idx="39">
                  <c:v>0.33714556088251257</c:v>
                </c:pt>
                <c:pt idx="40">
                  <c:v>0.36396297268167999</c:v>
                </c:pt>
                <c:pt idx="41">
                  <c:v>0.39174224394548735</c:v>
                </c:pt>
                <c:pt idx="42">
                  <c:v>0.42033587493597235</c:v>
                </c:pt>
                <c:pt idx="43">
                  <c:v>0.44957431019730631</c:v>
                </c:pt>
                <c:pt idx="44">
                  <c:v>0.47926918017425701</c:v>
                </c:pt>
                <c:pt idx="45">
                  <c:v>0.50921760814737937</c:v>
                </c:pt>
                <c:pt idx="46">
                  <c:v>0.53920741243138437</c:v>
                </c:pt>
                <c:pt idx="47">
                  <c:v>0.56902294588863667</c:v>
                </c:pt>
                <c:pt idx="48">
                  <c:v>0.59845124584153919</c:v>
                </c:pt>
                <c:pt idx="49">
                  <c:v>0.4704660960784568</c:v>
                </c:pt>
                <c:pt idx="50">
                  <c:v>0.48624744301840145</c:v>
                </c:pt>
                <c:pt idx="51">
                  <c:v>0.50163732378902559</c:v>
                </c:pt>
                <c:pt idx="52">
                  <c:v>0.51658788237585196</c:v>
                </c:pt>
                <c:pt idx="53">
                  <c:v>0.53105722696357049</c:v>
                </c:pt>
                <c:pt idx="54">
                  <c:v>0.54500976399306345</c:v>
                </c:pt>
                <c:pt idx="55">
                  <c:v>0.55841636561070618</c:v>
                </c:pt>
                <c:pt idx="56">
                  <c:v>0.57125437802984536</c:v>
                </c:pt>
                <c:pt idx="57">
                  <c:v>0.58350748432233956</c:v>
                </c:pt>
                <c:pt idx="58">
                  <c:v>0.59516543980012793</c:v>
                </c:pt>
                <c:pt idx="59">
                  <c:v>0.60622370129424186</c:v>
                </c:pt>
                <c:pt idx="60">
                  <c:v>0.61668297328941679</c:v>
                </c:pt>
                <c:pt idx="61">
                  <c:v>0.62654869414005521</c:v>
                </c:pt>
                <c:pt idx="62">
                  <c:v>0.63583048467722714</c:v>
                </c:pt>
                <c:pt idx="63">
                  <c:v>0.64454157966879222</c:v>
                </c:pt>
                <c:pt idx="64">
                  <c:v>0.65269826008835041</c:v>
                </c:pt>
                <c:pt idx="65">
                  <c:v>0.6603193012496188</c:v>
                </c:pt>
                <c:pt idx="66">
                  <c:v>0.6674254488097503</c:v>
                </c:pt>
                <c:pt idx="67">
                  <c:v>0.67403893163636019</c:v>
                </c:pt>
                <c:pt idx="68">
                  <c:v>0.68018301772025436</c:v>
                </c:pt>
                <c:pt idx="69">
                  <c:v>0.68588161680367343</c:v>
                </c:pt>
                <c:pt idx="70">
                  <c:v>0.69115893124369743</c:v>
                </c:pt>
                <c:pt idx="71">
                  <c:v>0.69603915486707857</c:v>
                </c:pt>
                <c:pt idx="72">
                  <c:v>0.70054621819214646</c:v>
                </c:pt>
                <c:pt idx="73">
                  <c:v>0.70470357737064138</c:v>
                </c:pt>
                <c:pt idx="74">
                  <c:v>0.70853404349892157</c:v>
                </c:pt>
                <c:pt idx="75">
                  <c:v>0.7120596485181927</c:v>
                </c:pt>
                <c:pt idx="76">
                  <c:v>0.71530154371908783</c:v>
                </c:pt>
                <c:pt idx="77">
                  <c:v>0.7182799268401765</c:v>
                </c:pt>
                <c:pt idx="78">
                  <c:v>0.72101399385960885</c:v>
                </c:pt>
                <c:pt idx="79">
                  <c:v>0.72352191178600755</c:v>
                </c:pt>
                <c:pt idx="80">
                  <c:v>0.72582080902661072</c:v>
                </c:pt>
                <c:pt idx="81">
                  <c:v>0.72792678022108048</c:v>
                </c:pt>
                <c:pt idx="82">
                  <c:v>0.72985490275741416</c:v>
                </c:pt>
                <c:pt idx="83">
                  <c:v>0.73161926251609732</c:v>
                </c:pt>
                <c:pt idx="84">
                  <c:v>0.73323298670839432</c:v>
                </c:pt>
                <c:pt idx="85">
                  <c:v>0.73470828197647231</c:v>
                </c:pt>
                <c:pt idx="86">
                  <c:v>0.7360564762017765</c:v>
                </c:pt>
                <c:pt idx="87">
                  <c:v>0.73728806272090719</c:v>
                </c:pt>
                <c:pt idx="88">
                  <c:v>0.738412745874099</c:v>
                </c:pt>
                <c:pt idx="89">
                  <c:v>0.73943948701044881</c:v>
                </c:pt>
                <c:pt idx="90">
                  <c:v>0.74037655024735605</c:v>
                </c:pt>
                <c:pt idx="91">
                  <c:v>0.74123154743087705</c:v>
                </c:pt>
                <c:pt idx="92">
                  <c:v>0.7420114818708432</c:v>
                </c:pt>
                <c:pt idx="93">
                  <c:v>0.74272279053183943</c:v>
                </c:pt>
                <c:pt idx="94">
                  <c:v>0.74337138445065665</c:v>
                </c:pt>
                <c:pt idx="95">
                  <c:v>0.74396268722480541</c:v>
                </c:pt>
                <c:pt idx="96">
                  <c:v>0.74450167147710755</c:v>
                </c:pt>
                <c:pt idx="97">
                  <c:v>0.74499289325018236</c:v>
                </c:pt>
                <c:pt idx="98">
                  <c:v>0.74544052432350549</c:v>
                </c:pt>
                <c:pt idx="99">
                  <c:v>0.74584838247617669</c:v>
                </c:pt>
                <c:pt idx="100">
                  <c:v>0.7462199597419531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9-4ADF-884F-A800C2306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406944"/>
        <c:axId val="256407272"/>
      </c:lineChart>
      <c:catAx>
        <c:axId val="25640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07272"/>
        <c:crosses val="autoZero"/>
        <c:auto val="1"/>
        <c:lblAlgn val="ctr"/>
        <c:lblOffset val="100"/>
        <c:tickLblSkip val="10"/>
        <c:noMultiLvlLbl val="0"/>
      </c:catAx>
      <c:valAx>
        <c:axId val="256407272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06944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FB348E-51C7-4EBA-8234-DE1755E2C5ED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96D509-7C8B-4E3F-9FE8-74C6BE78D25F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514009-EDCF-4D1F-8203-EE071131DA8B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699" cy="6264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961204-E9CE-666F-3148-83F49F8AFA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0.24704</cdr:x>
      <cdr:y>0.05198</cdr:y>
    </cdr:from>
    <cdr:to>
      <cdr:x>0.50475</cdr:x>
      <cdr:y>0.18845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8BA41E7-4BF6-E150-7D1D-380C80E36E23}"/>
            </a:ext>
          </a:extLst>
        </cdr:cNvPr>
        <cdr:cNvSpPr txBox="1"/>
      </cdr:nvSpPr>
      <cdr:spPr>
        <a:xfrm xmlns:a="http://schemas.openxmlformats.org/drawingml/2006/main">
          <a:off x="2134845" y="325642"/>
          <a:ext cx="2227053" cy="8549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400"/>
            <a:t>Influencer goes</a:t>
          </a:r>
        </a:p>
        <a:p xmlns:a="http://schemas.openxmlformats.org/drawingml/2006/main">
          <a:pPr algn="ctr"/>
          <a:r>
            <a:rPr lang="en-US" sz="2400"/>
            <a:t>viral and then</a:t>
          </a:r>
        </a:p>
        <a:p xmlns:a="http://schemas.openxmlformats.org/drawingml/2006/main">
          <a:pPr algn="ctr"/>
          <a:r>
            <a:rPr lang="en-US" sz="2400"/>
            <a:t>becomes</a:t>
          </a:r>
          <a:endParaRPr lang="en-US" sz="2400" baseline="0"/>
        </a:p>
        <a:p xmlns:a="http://schemas.openxmlformats.org/drawingml/2006/main">
          <a:pPr algn="ctr"/>
          <a:r>
            <a:rPr lang="en-US" sz="2400"/>
            <a:t>inauthentic</a:t>
          </a:r>
        </a:p>
      </cdr:txBody>
    </cdr:sp>
  </cdr:relSizeAnchor>
  <cdr:relSizeAnchor xmlns:cdr="http://schemas.openxmlformats.org/drawingml/2006/chartDrawing">
    <cdr:from>
      <cdr:x>0.39284</cdr:x>
      <cdr:y>0.30604</cdr:y>
    </cdr:from>
    <cdr:to>
      <cdr:x>0.42393</cdr:x>
      <cdr:y>0.4412</cdr:y>
    </cdr:to>
    <cdr:cxnSp macro="">
      <cdr:nvCxnSpPr>
        <cdr:cNvPr id="6" name="Straight Arrow Connector 5">
          <a:extLst xmlns:a="http://schemas.openxmlformats.org/drawingml/2006/main">
            <a:ext uri="{FF2B5EF4-FFF2-40B4-BE49-F238E27FC236}">
              <a16:creationId xmlns:a16="http://schemas.microsoft.com/office/drawing/2014/main" id="{D352862C-6E58-888A-60CE-04568AAEA3D2}"/>
            </a:ext>
          </a:extLst>
        </cdr:cNvPr>
        <cdr:cNvCxnSpPr/>
      </cdr:nvCxnSpPr>
      <cdr:spPr>
        <a:xfrm xmlns:a="http://schemas.openxmlformats.org/drawingml/2006/main">
          <a:off x="3394808" y="1917212"/>
          <a:ext cx="268667" cy="846694"/>
        </a:xfrm>
        <a:prstGeom xmlns:a="http://schemas.openxmlformats.org/drawingml/2006/main" prst="straightConnector1">
          <a:avLst/>
        </a:prstGeom>
        <a:ln xmlns:a="http://schemas.openxmlformats.org/drawingml/2006/main" w="38100">
          <a:headEnd w="lg" len="lg"/>
          <a:tailEnd type="triangle" w="lg" len="lg"/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0.10432</cdr:x>
      <cdr:y>0.50552</cdr:y>
    </cdr:from>
    <cdr:to>
      <cdr:x>0.33396</cdr:x>
      <cdr:y>0.75114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D0AAB0E6-80AD-B47D-46CC-3F7FD04CFCF5}"/>
            </a:ext>
          </a:extLst>
        </cdr:cNvPr>
        <cdr:cNvSpPr txBox="1"/>
      </cdr:nvSpPr>
      <cdr:spPr>
        <a:xfrm xmlns:a="http://schemas.openxmlformats.org/drawingml/2006/main">
          <a:off x="901502" y="3166859"/>
          <a:ext cx="1984480" cy="15386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400"/>
            <a:t>Influencer</a:t>
          </a:r>
        </a:p>
        <a:p xmlns:a="http://schemas.openxmlformats.org/drawingml/2006/main">
          <a:pPr algn="ctr"/>
          <a:r>
            <a:rPr lang="en-US" sz="2400"/>
            <a:t>becomes</a:t>
          </a:r>
        </a:p>
        <a:p xmlns:a="http://schemas.openxmlformats.org/drawingml/2006/main">
          <a:pPr algn="ctr"/>
          <a:r>
            <a:rPr lang="en-US" sz="2400"/>
            <a:t>authentic</a:t>
          </a:r>
        </a:p>
      </cdr:txBody>
    </cdr:sp>
  </cdr:relSizeAnchor>
  <cdr:relSizeAnchor xmlns:cdr="http://schemas.openxmlformats.org/drawingml/2006/chartDrawing">
    <cdr:from>
      <cdr:x>0.22892</cdr:x>
      <cdr:y>0.70305</cdr:y>
    </cdr:from>
    <cdr:to>
      <cdr:x>0.25765</cdr:x>
      <cdr:y>0.83821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B4FF4AE8-3E2E-0FE2-83A2-F8ADFF78FBB0}"/>
            </a:ext>
          </a:extLst>
        </cdr:cNvPr>
        <cdr:cNvCxnSpPr/>
      </cdr:nvCxnSpPr>
      <cdr:spPr>
        <a:xfrm xmlns:a="http://schemas.openxmlformats.org/drawingml/2006/main">
          <a:off x="1978269" y="4404295"/>
          <a:ext cx="248302" cy="846667"/>
        </a:xfrm>
        <a:prstGeom xmlns:a="http://schemas.openxmlformats.org/drawingml/2006/main" prst="straightConnector1">
          <a:avLst/>
        </a:prstGeom>
        <a:ln xmlns:a="http://schemas.openxmlformats.org/drawingml/2006/main" w="38100">
          <a:headEnd w="lg" len="lg"/>
          <a:tailEnd type="triangle" w="lg" len="lg"/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1699" cy="6264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FD31E-1B42-9582-9DE5-9B77F11E41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0.07584</cdr:x>
      <cdr:y>0.03639</cdr:y>
    </cdr:from>
    <cdr:to>
      <cdr:x>0.33585</cdr:x>
      <cdr:y>0.14686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8BA41E7-4BF6-E150-7D1D-380C80E36E23}"/>
            </a:ext>
          </a:extLst>
        </cdr:cNvPr>
        <cdr:cNvSpPr txBox="1"/>
      </cdr:nvSpPr>
      <cdr:spPr>
        <a:xfrm xmlns:a="http://schemas.openxmlformats.org/drawingml/2006/main">
          <a:off x="655352" y="227950"/>
          <a:ext cx="2246923" cy="6920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400"/>
            <a:t>Influencer goes</a:t>
          </a:r>
        </a:p>
        <a:p xmlns:a="http://schemas.openxmlformats.org/drawingml/2006/main">
          <a:pPr algn="ctr"/>
          <a:r>
            <a:rPr lang="en-US" sz="2400"/>
            <a:t>viral and then</a:t>
          </a:r>
        </a:p>
        <a:p xmlns:a="http://schemas.openxmlformats.org/drawingml/2006/main">
          <a:pPr algn="ctr"/>
          <a:r>
            <a:rPr lang="en-US" sz="2400"/>
            <a:t>becomes</a:t>
          </a:r>
          <a:endParaRPr lang="en-US" sz="2400" baseline="0"/>
        </a:p>
        <a:p xmlns:a="http://schemas.openxmlformats.org/drawingml/2006/main">
          <a:pPr algn="ctr"/>
          <a:r>
            <a:rPr lang="en-US" sz="2400"/>
            <a:t>authentic</a:t>
          </a:r>
        </a:p>
      </cdr:txBody>
    </cdr:sp>
  </cdr:relSizeAnchor>
  <cdr:relSizeAnchor xmlns:cdr="http://schemas.openxmlformats.org/drawingml/2006/chartDrawing">
    <cdr:from>
      <cdr:x>0.18606</cdr:x>
      <cdr:y>0.27615</cdr:y>
    </cdr:from>
    <cdr:to>
      <cdr:x>0.19642</cdr:x>
      <cdr:y>0.40936</cdr:y>
    </cdr:to>
    <cdr:cxnSp macro="">
      <cdr:nvCxnSpPr>
        <cdr:cNvPr id="6" name="Straight Arrow Connector 5">
          <a:extLst xmlns:a="http://schemas.openxmlformats.org/drawingml/2006/main">
            <a:ext uri="{FF2B5EF4-FFF2-40B4-BE49-F238E27FC236}">
              <a16:creationId xmlns:a16="http://schemas.microsoft.com/office/drawing/2014/main" id="{D352862C-6E58-888A-60CE-04568AAEA3D2}"/>
            </a:ext>
          </a:extLst>
        </cdr:cNvPr>
        <cdr:cNvCxnSpPr/>
      </cdr:nvCxnSpPr>
      <cdr:spPr>
        <a:xfrm xmlns:a="http://schemas.openxmlformats.org/drawingml/2006/main">
          <a:off x="1607853" y="1729968"/>
          <a:ext cx="89551" cy="834455"/>
        </a:xfrm>
        <a:prstGeom xmlns:a="http://schemas.openxmlformats.org/drawingml/2006/main" prst="straightConnector1">
          <a:avLst/>
        </a:prstGeom>
        <a:ln xmlns:a="http://schemas.openxmlformats.org/drawingml/2006/main" w="38100">
          <a:headEnd w="lg" len="lg"/>
          <a:tailEnd type="triangle" w="lg" len="lg"/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0.18229</cdr:x>
      <cdr:y>0.61079</cdr:y>
    </cdr:from>
    <cdr:to>
      <cdr:x>0.47197</cdr:x>
      <cdr:y>0.78622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D0AAB0E6-80AD-B47D-46CC-3F7FD04CFCF5}"/>
            </a:ext>
          </a:extLst>
        </cdr:cNvPr>
        <cdr:cNvSpPr txBox="1"/>
      </cdr:nvSpPr>
      <cdr:spPr>
        <a:xfrm xmlns:a="http://schemas.openxmlformats.org/drawingml/2006/main">
          <a:off x="1575288" y="3826281"/>
          <a:ext cx="2503366" cy="1099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400"/>
            <a:t>Influencer</a:t>
          </a:r>
        </a:p>
        <a:p xmlns:a="http://schemas.openxmlformats.org/drawingml/2006/main">
          <a:pPr algn="ctr"/>
          <a:r>
            <a:rPr lang="en-US" sz="2400"/>
            <a:t>becomes</a:t>
          </a:r>
        </a:p>
        <a:p xmlns:a="http://schemas.openxmlformats.org/drawingml/2006/main">
          <a:pPr algn="ctr"/>
          <a:r>
            <a:rPr lang="en-US" sz="2400"/>
            <a:t>inauthentic</a:t>
          </a:r>
        </a:p>
      </cdr:txBody>
    </cdr:sp>
  </cdr:relSizeAnchor>
  <cdr:relSizeAnchor xmlns:cdr="http://schemas.openxmlformats.org/drawingml/2006/chartDrawing">
    <cdr:from>
      <cdr:x>0.24635</cdr:x>
      <cdr:y>0.49253</cdr:y>
    </cdr:from>
    <cdr:to>
      <cdr:x>0.30193</cdr:x>
      <cdr:y>0.61209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B4FF4AE8-3E2E-0FE2-83A2-F8ADFF78FBB0}"/>
            </a:ext>
          </a:extLst>
        </cdr:cNvPr>
        <cdr:cNvCxnSpPr/>
      </cdr:nvCxnSpPr>
      <cdr:spPr>
        <a:xfrm xmlns:a="http://schemas.openxmlformats.org/drawingml/2006/main" flipH="1" flipV="1">
          <a:off x="2128883" y="3085464"/>
          <a:ext cx="480316" cy="748959"/>
        </a:xfrm>
        <a:prstGeom xmlns:a="http://schemas.openxmlformats.org/drawingml/2006/main" prst="straightConnector1">
          <a:avLst/>
        </a:prstGeom>
        <a:ln xmlns:a="http://schemas.openxmlformats.org/drawingml/2006/main" w="38100">
          <a:headEnd w="lg" len="lg"/>
          <a:tailEnd type="triangle" w="lg" len="lg"/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699" cy="6264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77613B-FBB9-09D9-D0E7-62CBF35221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0.0739</cdr:x>
      <cdr:y>0.49903</cdr:y>
    </cdr:from>
    <cdr:to>
      <cdr:x>0.33161</cdr:x>
      <cdr:y>0.62899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D65E9209-E7E1-CDB7-9275-83ACFA141407}"/>
            </a:ext>
          </a:extLst>
        </cdr:cNvPr>
        <cdr:cNvSpPr txBox="1"/>
      </cdr:nvSpPr>
      <cdr:spPr>
        <a:xfrm xmlns:a="http://schemas.openxmlformats.org/drawingml/2006/main">
          <a:off x="638622" y="3126155"/>
          <a:ext cx="2227052" cy="8141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400"/>
            <a:t>Influencer</a:t>
          </a:r>
        </a:p>
        <a:p xmlns:a="http://schemas.openxmlformats.org/drawingml/2006/main">
          <a:pPr algn="ctr"/>
          <a:r>
            <a:rPr lang="en-US" sz="2400"/>
            <a:t>becomes</a:t>
          </a:r>
        </a:p>
        <a:p xmlns:a="http://schemas.openxmlformats.org/drawingml/2006/main">
          <a:pPr algn="ctr"/>
          <a:r>
            <a:rPr lang="en-US" sz="2400"/>
            <a:t>authentic</a:t>
          </a:r>
        </a:p>
      </cdr:txBody>
    </cdr:sp>
  </cdr:relSizeAnchor>
  <cdr:relSizeAnchor xmlns:cdr="http://schemas.openxmlformats.org/drawingml/2006/chartDrawing">
    <cdr:from>
      <cdr:x>0.21338</cdr:x>
      <cdr:y>0.69071</cdr:y>
    </cdr:from>
    <cdr:to>
      <cdr:x>0.24682</cdr:x>
      <cdr:y>0.82651</cdr:y>
    </cdr:to>
    <cdr:cxnSp macro="">
      <cdr:nvCxnSpPr>
        <cdr:cNvPr id="6" name="Straight Arrow Connector 5">
          <a:extLst xmlns:a="http://schemas.openxmlformats.org/drawingml/2006/main">
            <a:ext uri="{FF2B5EF4-FFF2-40B4-BE49-F238E27FC236}">
              <a16:creationId xmlns:a16="http://schemas.microsoft.com/office/drawing/2014/main" id="{0FE80DD3-6705-9B5D-976B-8E33D8561861}"/>
            </a:ext>
          </a:extLst>
        </cdr:cNvPr>
        <cdr:cNvCxnSpPr/>
      </cdr:nvCxnSpPr>
      <cdr:spPr>
        <a:xfrm xmlns:a="http://schemas.openxmlformats.org/drawingml/2006/main">
          <a:off x="1843942" y="4326955"/>
          <a:ext cx="289002" cy="850733"/>
        </a:xfrm>
        <a:prstGeom xmlns:a="http://schemas.openxmlformats.org/drawingml/2006/main" prst="straightConnector1">
          <a:avLst/>
        </a:prstGeom>
        <a:ln xmlns:a="http://schemas.openxmlformats.org/drawingml/2006/main" w="38100">
          <a:headEnd w="lg" len="lg"/>
          <a:tailEnd type="triangle" w="lg" len="lg"/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0.34856</cdr:x>
      <cdr:y>0.04678</cdr:y>
    </cdr:from>
    <cdr:to>
      <cdr:x>0.63099</cdr:x>
      <cdr:y>0.14231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9C9FF5FC-6C86-9C68-5413-51421AE46F1A}"/>
            </a:ext>
          </a:extLst>
        </cdr:cNvPr>
        <cdr:cNvSpPr txBox="1"/>
      </cdr:nvSpPr>
      <cdr:spPr>
        <a:xfrm xmlns:a="http://schemas.openxmlformats.org/drawingml/2006/main">
          <a:off x="3012179" y="293077"/>
          <a:ext cx="2440648" cy="598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2400"/>
            <a:t>Influencer</a:t>
          </a:r>
        </a:p>
        <a:p xmlns:a="http://schemas.openxmlformats.org/drawingml/2006/main">
          <a:pPr algn="ctr"/>
          <a:r>
            <a:rPr lang="en-US" sz="2400"/>
            <a:t>becomes</a:t>
          </a:r>
        </a:p>
        <a:p xmlns:a="http://schemas.openxmlformats.org/drawingml/2006/main">
          <a:pPr algn="ctr"/>
          <a:r>
            <a:rPr lang="en-US" sz="2400"/>
            <a:t>inauthentic</a:t>
          </a:r>
        </a:p>
      </cdr:txBody>
    </cdr:sp>
  </cdr:relSizeAnchor>
  <cdr:relSizeAnchor xmlns:cdr="http://schemas.openxmlformats.org/drawingml/2006/chartDrawing">
    <cdr:from>
      <cdr:x>0.49553</cdr:x>
      <cdr:y>0.23197</cdr:y>
    </cdr:from>
    <cdr:to>
      <cdr:x>0.50871</cdr:x>
      <cdr:y>0.35737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CDCE95C2-F7F5-9AEF-9BEB-7A78AAF07506}"/>
            </a:ext>
          </a:extLst>
        </cdr:cNvPr>
        <cdr:cNvCxnSpPr/>
      </cdr:nvCxnSpPr>
      <cdr:spPr>
        <a:xfrm xmlns:a="http://schemas.openxmlformats.org/drawingml/2006/main">
          <a:off x="4282179" y="1453173"/>
          <a:ext cx="113975" cy="785609"/>
        </a:xfrm>
        <a:prstGeom xmlns:a="http://schemas.openxmlformats.org/drawingml/2006/main" prst="straightConnector1">
          <a:avLst/>
        </a:prstGeom>
        <a:ln xmlns:a="http://schemas.openxmlformats.org/drawingml/2006/main" w="38100">
          <a:headEnd w="lg" len="lg"/>
          <a:tailEnd type="triangle" w="lg" len="lg"/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D630-8A87-4946-B38C-195B46054275}">
  <dimension ref="C2:H118"/>
  <sheetViews>
    <sheetView workbookViewId="0"/>
  </sheetViews>
  <sheetFormatPr defaultRowHeight="14.75" x14ac:dyDescent="0.75"/>
  <sheetData>
    <row r="2" spans="3:5" x14ac:dyDescent="0.75">
      <c r="C2" t="s">
        <v>10</v>
      </c>
      <c r="D2">
        <v>10</v>
      </c>
    </row>
    <row r="3" spans="3:5" x14ac:dyDescent="0.75">
      <c r="C3" t="s">
        <v>11</v>
      </c>
      <c r="D3">
        <v>5</v>
      </c>
    </row>
    <row r="4" spans="3:5" x14ac:dyDescent="0.75">
      <c r="C4" t="s">
        <v>12</v>
      </c>
      <c r="D4">
        <v>0.2</v>
      </c>
    </row>
    <row r="5" spans="3:5" x14ac:dyDescent="0.75">
      <c r="C5" t="s">
        <v>13</v>
      </c>
      <c r="D5">
        <v>0.02</v>
      </c>
    </row>
    <row r="6" spans="3:5" x14ac:dyDescent="0.75">
      <c r="C6" t="s">
        <v>14</v>
      </c>
      <c r="D6">
        <v>0.5</v>
      </c>
    </row>
    <row r="7" spans="3:5" x14ac:dyDescent="0.75">
      <c r="C7" t="s">
        <v>0</v>
      </c>
      <c r="D7">
        <v>0</v>
      </c>
    </row>
    <row r="8" spans="3:5" x14ac:dyDescent="0.75">
      <c r="C8" t="s">
        <v>1</v>
      </c>
      <c r="D8">
        <v>1.2</v>
      </c>
    </row>
    <row r="9" spans="3:5" x14ac:dyDescent="0.75">
      <c r="C9" t="s">
        <v>2</v>
      </c>
      <c r="D9">
        <v>0.75</v>
      </c>
    </row>
    <row r="10" spans="3:5" x14ac:dyDescent="0.75">
      <c r="C10" t="s">
        <v>9</v>
      </c>
      <c r="D10">
        <v>1.5</v>
      </c>
    </row>
    <row r="11" spans="3:5" x14ac:dyDescent="0.75">
      <c r="C11" t="s">
        <v>3</v>
      </c>
      <c r="D11">
        <v>0.1</v>
      </c>
    </row>
    <row r="12" spans="3:5" x14ac:dyDescent="0.75">
      <c r="C12" t="s">
        <v>15</v>
      </c>
      <c r="D12">
        <v>5.1999999999999998E-2</v>
      </c>
      <c r="E12" t="s">
        <v>20</v>
      </c>
    </row>
    <row r="13" spans="3:5" x14ac:dyDescent="0.75">
      <c r="C13" t="s">
        <v>16</v>
      </c>
      <c r="D13">
        <v>0.61099999999999999</v>
      </c>
      <c r="E13" t="s">
        <v>21</v>
      </c>
    </row>
    <row r="14" spans="3:5" x14ac:dyDescent="0.75">
      <c r="C14" t="s">
        <v>4</v>
      </c>
      <c r="D14">
        <v>0.1</v>
      </c>
      <c r="E14" t="s">
        <v>19</v>
      </c>
    </row>
    <row r="15" spans="3:5" x14ac:dyDescent="0.75">
      <c r="C15" t="s">
        <v>17</v>
      </c>
      <c r="D15">
        <v>3.8</v>
      </c>
      <c r="E15" t="s">
        <v>18</v>
      </c>
    </row>
    <row r="17" spans="3:8" x14ac:dyDescent="0.75">
      <c r="C17" t="s">
        <v>5</v>
      </c>
      <c r="D17" t="s">
        <v>6</v>
      </c>
      <c r="E17" t="s">
        <v>7</v>
      </c>
      <c r="H17" t="s">
        <v>8</v>
      </c>
    </row>
    <row r="18" spans="3:8" x14ac:dyDescent="0.75">
      <c r="C18">
        <v>0</v>
      </c>
      <c r="D18">
        <v>0.01</v>
      </c>
      <c r="E18">
        <f>IF(H18,D18,D18*$D$9)</f>
        <v>7.4999999999999997E-3</v>
      </c>
      <c r="H18">
        <f>IF(AND(D18&gt;$D$12,D18&lt;$D$13),1,0)</f>
        <v>0</v>
      </c>
    </row>
    <row r="19" spans="3:8" x14ac:dyDescent="0.75">
      <c r="C19">
        <f>C18+$D$14</f>
        <v>0.1</v>
      </c>
      <c r="D19">
        <f>IF(C18=$D$15,D18+(1-D18)*$D$6,D18+($D$7+E18*$D$8)*$D$14*(1-D18))</f>
        <v>1.0891E-2</v>
      </c>
      <c r="E19">
        <f t="shared" ref="E19:E82" si="0">IF(H19,D19,D19*$D$9)</f>
        <v>8.1682500000000002E-3</v>
      </c>
      <c r="H19">
        <f t="shared" ref="H19:H82" si="1">IF(AND(D19&gt;$D$12,D19&lt;$D$13),1,0)</f>
        <v>0</v>
      </c>
    </row>
    <row r="20" spans="3:8" x14ac:dyDescent="0.75">
      <c r="C20">
        <f t="shared" ref="C20:C83" si="2">C19+$D$14</f>
        <v>0.2</v>
      </c>
      <c r="D20">
        <f t="shared" ref="D20:D83" si="3">IF(C19=$D$15,D19+(1-D19)*$D$6,D19+($D$7+E19*$D$8)*$D$14*(1-D19))</f>
        <v>1.186051475071E-2</v>
      </c>
      <c r="E20">
        <f t="shared" si="0"/>
        <v>8.895386063032501E-3</v>
      </c>
      <c r="H20">
        <f t="shared" si="1"/>
        <v>0</v>
      </c>
    </row>
    <row r="21" spans="3:8" x14ac:dyDescent="0.75">
      <c r="C21">
        <f t="shared" si="2"/>
        <v>0.30000000000000004</v>
      </c>
      <c r="D21">
        <f t="shared" si="3"/>
        <v>1.2915300615360238E-2</v>
      </c>
      <c r="E21">
        <f t="shared" si="0"/>
        <v>9.6864754615201779E-3</v>
      </c>
      <c r="H21">
        <f t="shared" si="1"/>
        <v>0</v>
      </c>
    </row>
    <row r="22" spans="3:8" x14ac:dyDescent="0.75">
      <c r="C22">
        <f t="shared" si="2"/>
        <v>0.4</v>
      </c>
      <c r="D22">
        <f t="shared" si="3"/>
        <v>1.4062665221643999E-2</v>
      </c>
      <c r="E22">
        <f t="shared" si="0"/>
        <v>1.0546998916232999E-2</v>
      </c>
      <c r="H22">
        <f t="shared" si="1"/>
        <v>0</v>
      </c>
    </row>
    <row r="23" spans="3:8" x14ac:dyDescent="0.75">
      <c r="C23">
        <f t="shared" si="2"/>
        <v>0.5</v>
      </c>
      <c r="D23">
        <f t="shared" si="3"/>
        <v>1.5310506821809716E-2</v>
      </c>
      <c r="E23">
        <f t="shared" si="0"/>
        <v>1.1482880116357286E-2</v>
      </c>
      <c r="H23">
        <f t="shared" si="1"/>
        <v>0</v>
      </c>
    </row>
    <row r="24" spans="3:8" x14ac:dyDescent="0.75">
      <c r="C24">
        <f t="shared" si="2"/>
        <v>0.6</v>
      </c>
      <c r="D24">
        <f t="shared" si="3"/>
        <v>1.6667355390049928E-2</v>
      </c>
      <c r="E24">
        <f t="shared" si="0"/>
        <v>1.2500516542537445E-2</v>
      </c>
      <c r="H24">
        <f t="shared" si="1"/>
        <v>0</v>
      </c>
    </row>
    <row r="25" spans="3:8" x14ac:dyDescent="0.75">
      <c r="C25">
        <f t="shared" si="2"/>
        <v>0.7</v>
      </c>
      <c r="D25">
        <f t="shared" si="3"/>
        <v>1.8142415308941583E-2</v>
      </c>
      <c r="E25">
        <f t="shared" si="0"/>
        <v>1.3606811481706187E-2</v>
      </c>
      <c r="H25">
        <f t="shared" si="1"/>
        <v>0</v>
      </c>
    </row>
    <row r="26" spans="3:8" x14ac:dyDescent="0.75">
      <c r="C26">
        <f t="shared" si="2"/>
        <v>0.79999999999999993</v>
      </c>
      <c r="D26">
        <f t="shared" si="3"/>
        <v>1.9745609435754534E-2</v>
      </c>
      <c r="E26">
        <f t="shared" si="0"/>
        <v>1.48092070768159E-2</v>
      </c>
      <c r="H26">
        <f t="shared" si="1"/>
        <v>0</v>
      </c>
    </row>
    <row r="27" spans="3:8" x14ac:dyDescent="0.75">
      <c r="C27">
        <f t="shared" si="2"/>
        <v>0.89999999999999991</v>
      </c>
      <c r="D27">
        <f t="shared" si="3"/>
        <v>2.14876242666934E-2</v>
      </c>
      <c r="E27">
        <f t="shared" si="0"/>
        <v>1.611571820002005E-2</v>
      </c>
      <c r="H27">
        <f t="shared" si="1"/>
        <v>0</v>
      </c>
    </row>
    <row r="28" spans="3:8" x14ac:dyDescent="0.75">
      <c r="C28">
        <f t="shared" si="2"/>
        <v>0.99999999999999989</v>
      </c>
      <c r="D28">
        <f t="shared" si="3"/>
        <v>2.3379955830999413E-2</v>
      </c>
      <c r="E28">
        <f t="shared" si="0"/>
        <v>1.7534966873249559E-2</v>
      </c>
      <c r="H28">
        <f t="shared" si="1"/>
        <v>0</v>
      </c>
    </row>
    <row r="29" spans="3:8" x14ac:dyDescent="0.75">
      <c r="C29">
        <f t="shared" si="2"/>
        <v>1.0999999999999999</v>
      </c>
      <c r="D29">
        <f t="shared" si="3"/>
        <v>2.5434955845670005E-2</v>
      </c>
      <c r="E29">
        <f t="shared" si="0"/>
        <v>1.9076216884252505E-2</v>
      </c>
      <c r="H29">
        <f t="shared" si="1"/>
        <v>0</v>
      </c>
    </row>
    <row r="30" spans="3:8" x14ac:dyDescent="0.75">
      <c r="C30">
        <f t="shared" si="2"/>
        <v>1.2</v>
      </c>
      <c r="D30">
        <f t="shared" si="3"/>
        <v>2.76658775436819E-2</v>
      </c>
      <c r="E30">
        <f t="shared" si="0"/>
        <v>2.0749408157761426E-2</v>
      </c>
      <c r="H30">
        <f t="shared" si="1"/>
        <v>0</v>
      </c>
    </row>
    <row r="31" spans="3:8" x14ac:dyDescent="0.75">
      <c r="C31">
        <f t="shared" si="2"/>
        <v>1.3</v>
      </c>
      <c r="D31">
        <f t="shared" si="3"/>
        <v>3.0086920452389691E-2</v>
      </c>
      <c r="E31">
        <f t="shared" si="0"/>
        <v>2.2565190339292267E-2</v>
      </c>
      <c r="H31">
        <f t="shared" si="1"/>
        <v>0</v>
      </c>
    </row>
    <row r="32" spans="3:8" x14ac:dyDescent="0.75">
      <c r="C32">
        <f t="shared" si="2"/>
        <v>1.4000000000000001</v>
      </c>
      <c r="D32">
        <f t="shared" si="3"/>
        <v>3.2713273242697002E-2</v>
      </c>
      <c r="E32">
        <f t="shared" si="0"/>
        <v>2.4534954932022752E-2</v>
      </c>
      <c r="H32">
        <f t="shared" si="1"/>
        <v>0</v>
      </c>
    </row>
    <row r="33" spans="3:8" x14ac:dyDescent="0.75">
      <c r="C33">
        <f t="shared" si="2"/>
        <v>1.5000000000000002</v>
      </c>
      <c r="D33">
        <f t="shared" si="3"/>
        <v>3.5561153592377111E-2</v>
      </c>
      <c r="E33">
        <f t="shared" si="0"/>
        <v>2.6670865194282835E-2</v>
      </c>
      <c r="H33">
        <f t="shared" si="1"/>
        <v>0</v>
      </c>
    </row>
    <row r="34" spans="3:8" x14ac:dyDescent="0.75">
      <c r="C34">
        <f t="shared" si="2"/>
        <v>1.6000000000000003</v>
      </c>
      <c r="D34">
        <f t="shared" si="3"/>
        <v>3.8647843807657192E-2</v>
      </c>
      <c r="E34">
        <f t="shared" si="0"/>
        <v>2.8985882855742894E-2</v>
      </c>
      <c r="H34">
        <f t="shared" si="1"/>
        <v>0</v>
      </c>
    </row>
    <row r="35" spans="3:8" x14ac:dyDescent="0.75">
      <c r="C35">
        <f t="shared" si="2"/>
        <v>1.7000000000000004</v>
      </c>
      <c r="D35">
        <f t="shared" si="3"/>
        <v>4.199172072555804E-2</v>
      </c>
      <c r="E35">
        <f t="shared" si="0"/>
        <v>3.149379054416853E-2</v>
      </c>
      <c r="H35">
        <f t="shared" si="1"/>
        <v>0</v>
      </c>
    </row>
    <row r="36" spans="3:8" x14ac:dyDescent="0.75">
      <c r="C36">
        <f t="shared" si="2"/>
        <v>1.8000000000000005</v>
      </c>
      <c r="D36">
        <f t="shared" si="3"/>
        <v>4.561227817600387E-2</v>
      </c>
      <c r="E36">
        <f t="shared" si="0"/>
        <v>3.4209208632002899E-2</v>
      </c>
      <c r="H36">
        <f t="shared" si="1"/>
        <v>0</v>
      </c>
    </row>
    <row r="37" spans="3:8" x14ac:dyDescent="0.75">
      <c r="C37">
        <f t="shared" si="2"/>
        <v>1.9000000000000006</v>
      </c>
      <c r="D37">
        <f t="shared" si="3"/>
        <v>4.9530140019007754E-2</v>
      </c>
      <c r="E37">
        <f t="shared" si="0"/>
        <v>3.7147605014255819E-2</v>
      </c>
      <c r="H37">
        <f t="shared" si="1"/>
        <v>0</v>
      </c>
    </row>
    <row r="38" spans="3:8" x14ac:dyDescent="0.75">
      <c r="C38">
        <f t="shared" si="2"/>
        <v>2.0000000000000004</v>
      </c>
      <c r="D38">
        <f t="shared" si="3"/>
        <v>5.3767061491391224E-2</v>
      </c>
      <c r="E38">
        <f t="shared" si="0"/>
        <v>5.3767061491391224E-2</v>
      </c>
      <c r="H38">
        <f t="shared" si="1"/>
        <v>1</v>
      </c>
    </row>
    <row r="39" spans="3:8" x14ac:dyDescent="0.75">
      <c r="C39">
        <f t="shared" si="2"/>
        <v>2.1000000000000005</v>
      </c>
      <c r="D39">
        <f t="shared" si="3"/>
        <v>5.9872201242187888E-2</v>
      </c>
      <c r="E39">
        <f t="shared" si="0"/>
        <v>5.9872201242187888E-2</v>
      </c>
      <c r="H39">
        <f t="shared" si="1"/>
        <v>1</v>
      </c>
    </row>
    <row r="40" spans="3:8" x14ac:dyDescent="0.75">
      <c r="C40">
        <f t="shared" si="2"/>
        <v>2.2000000000000006</v>
      </c>
      <c r="D40">
        <f t="shared" si="3"/>
        <v>6.6626703733460232E-2</v>
      </c>
      <c r="E40">
        <f t="shared" si="0"/>
        <v>6.6626703733460232E-2</v>
      </c>
      <c r="H40">
        <f t="shared" si="1"/>
        <v>1</v>
      </c>
    </row>
    <row r="41" spans="3:8" x14ac:dyDescent="0.75">
      <c r="C41">
        <f t="shared" si="2"/>
        <v>2.3000000000000007</v>
      </c>
      <c r="D41">
        <f t="shared" si="3"/>
        <v>7.408921406342911E-2</v>
      </c>
      <c r="E41">
        <f t="shared" si="0"/>
        <v>7.408921406342911E-2</v>
      </c>
      <c r="H41">
        <f t="shared" si="1"/>
        <v>1</v>
      </c>
    </row>
    <row r="42" spans="3:8" x14ac:dyDescent="0.75">
      <c r="C42">
        <f t="shared" si="2"/>
        <v>2.4000000000000008</v>
      </c>
      <c r="D42">
        <f t="shared" si="3"/>
        <v>8.2321214354176206E-2</v>
      </c>
      <c r="E42">
        <f t="shared" si="0"/>
        <v>8.2321214354176206E-2</v>
      </c>
      <c r="H42">
        <f t="shared" si="1"/>
        <v>1</v>
      </c>
    </row>
    <row r="43" spans="3:8" x14ac:dyDescent="0.75">
      <c r="C43">
        <f t="shared" si="2"/>
        <v>2.5000000000000009</v>
      </c>
      <c r="D43">
        <f t="shared" si="3"/>
        <v>9.1386546196747798E-2</v>
      </c>
      <c r="E43">
        <f t="shared" si="0"/>
        <v>9.1386546196747798E-2</v>
      </c>
      <c r="H43">
        <f t="shared" si="1"/>
        <v>1</v>
      </c>
    </row>
    <row r="44" spans="3:8" x14ac:dyDescent="0.75">
      <c r="C44">
        <f t="shared" si="2"/>
        <v>2.600000000000001</v>
      </c>
      <c r="D44">
        <f t="shared" si="3"/>
        <v>0.1013507516412651</v>
      </c>
      <c r="E44">
        <f t="shared" si="0"/>
        <v>0.1013507516412651</v>
      </c>
      <c r="H44">
        <f t="shared" si="1"/>
        <v>1</v>
      </c>
    </row>
    <row r="45" spans="3:8" x14ac:dyDescent="0.75">
      <c r="C45">
        <f t="shared" si="2"/>
        <v>2.7000000000000011</v>
      </c>
      <c r="D45">
        <f t="shared" si="3"/>
        <v>0.11228020485522698</v>
      </c>
      <c r="E45">
        <f t="shared" si="0"/>
        <v>0.11228020485522698</v>
      </c>
      <c r="H45">
        <f t="shared" si="1"/>
        <v>1</v>
      </c>
    </row>
    <row r="46" spans="3:8" x14ac:dyDescent="0.75">
      <c r="C46">
        <f t="shared" si="2"/>
        <v>2.8000000000000012</v>
      </c>
      <c r="D46">
        <f t="shared" si="3"/>
        <v>0.12424100810957441</v>
      </c>
      <c r="E46">
        <f t="shared" si="0"/>
        <v>0.12424100810957441</v>
      </c>
      <c r="H46">
        <f t="shared" si="1"/>
        <v>1</v>
      </c>
    </row>
    <row r="47" spans="3:8" x14ac:dyDescent="0.75">
      <c r="C47">
        <f t="shared" si="2"/>
        <v>2.9000000000000012</v>
      </c>
      <c r="D47">
        <f t="shared" si="3"/>
        <v>0.13729762971119333</v>
      </c>
      <c r="E47">
        <f t="shared" si="0"/>
        <v>0.13729762971119333</v>
      </c>
      <c r="H47">
        <f t="shared" si="1"/>
        <v>1</v>
      </c>
    </row>
    <row r="48" spans="3:8" x14ac:dyDescent="0.75">
      <c r="C48">
        <f t="shared" si="2"/>
        <v>3.0000000000000013</v>
      </c>
      <c r="D48">
        <f t="shared" si="3"/>
        <v>0.15151126858161909</v>
      </c>
      <c r="E48">
        <f t="shared" si="0"/>
        <v>0.15151126858161909</v>
      </c>
      <c r="H48">
        <f t="shared" si="1"/>
        <v>1</v>
      </c>
    </row>
    <row r="49" spans="3:8" x14ac:dyDescent="0.75">
      <c r="C49">
        <f t="shared" si="2"/>
        <v>3.1000000000000014</v>
      </c>
      <c r="D49">
        <f t="shared" si="3"/>
        <v>0.16693794107054799</v>
      </c>
      <c r="E49">
        <f t="shared" si="0"/>
        <v>0.16693794107054799</v>
      </c>
      <c r="H49">
        <f t="shared" si="1"/>
        <v>1</v>
      </c>
    </row>
    <row r="50" spans="3:8" x14ac:dyDescent="0.75">
      <c r="C50">
        <f t="shared" si="2"/>
        <v>3.2000000000000015</v>
      </c>
      <c r="D50">
        <f t="shared" si="3"/>
        <v>0.1836263008587489</v>
      </c>
      <c r="E50">
        <f t="shared" si="0"/>
        <v>0.1836263008587489</v>
      </c>
      <c r="H50">
        <f t="shared" si="1"/>
        <v>1</v>
      </c>
    </row>
    <row r="51" spans="3:8" x14ac:dyDescent="0.75">
      <c r="C51">
        <f t="shared" si="2"/>
        <v>3.3000000000000016</v>
      </c>
      <c r="D51">
        <f t="shared" si="3"/>
        <v>0.20161522275775062</v>
      </c>
      <c r="E51">
        <f t="shared" si="0"/>
        <v>0.20161522275775062</v>
      </c>
      <c r="H51">
        <f t="shared" si="1"/>
        <v>1</v>
      </c>
    </row>
    <row r="52" spans="3:8" x14ac:dyDescent="0.75">
      <c r="C52">
        <f t="shared" si="2"/>
        <v>3.4000000000000017</v>
      </c>
      <c r="D52">
        <f t="shared" si="3"/>
        <v>0.22093120572296182</v>
      </c>
      <c r="E52">
        <f t="shared" si="0"/>
        <v>0.22093120572296182</v>
      </c>
      <c r="H52">
        <f t="shared" si="1"/>
        <v>1</v>
      </c>
    </row>
    <row r="53" spans="3:8" x14ac:dyDescent="0.75">
      <c r="C53">
        <f t="shared" si="2"/>
        <v>3.5000000000000018</v>
      </c>
      <c r="D53">
        <f t="shared" si="3"/>
        <v>0.24158567869025305</v>
      </c>
      <c r="E53">
        <f t="shared" si="0"/>
        <v>0.24158567869025305</v>
      </c>
      <c r="H53">
        <f t="shared" si="1"/>
        <v>1</v>
      </c>
    </row>
    <row r="54" spans="3:8" x14ac:dyDescent="0.75">
      <c r="C54">
        <f t="shared" si="2"/>
        <v>3.6000000000000019</v>
      </c>
      <c r="D54">
        <f t="shared" si="3"/>
        <v>0.26357232331529579</v>
      </c>
      <c r="E54">
        <f t="shared" si="0"/>
        <v>0.26357232331529579</v>
      </c>
      <c r="H54">
        <f t="shared" si="1"/>
        <v>1</v>
      </c>
    </row>
    <row r="55" spans="3:8" x14ac:dyDescent="0.75">
      <c r="C55">
        <f t="shared" si="2"/>
        <v>3.700000000000002</v>
      </c>
      <c r="D55">
        <f t="shared" si="3"/>
        <v>0.28686455775899256</v>
      </c>
      <c r="E55">
        <f t="shared" si="0"/>
        <v>0.28686455775899256</v>
      </c>
      <c r="H55">
        <f t="shared" si="1"/>
        <v>1</v>
      </c>
    </row>
    <row r="56" spans="3:8" x14ac:dyDescent="0.75">
      <c r="C56">
        <f t="shared" si="2"/>
        <v>3.800000000000002</v>
      </c>
      <c r="D56">
        <f t="shared" si="3"/>
        <v>0.31141335175028018</v>
      </c>
      <c r="E56">
        <f t="shared" si="0"/>
        <v>0.31141335175028018</v>
      </c>
      <c r="H56">
        <f t="shared" si="1"/>
        <v>1</v>
      </c>
    </row>
    <row r="57" spans="3:8" x14ac:dyDescent="0.75">
      <c r="C57">
        <f t="shared" si="2"/>
        <v>3.9000000000000021</v>
      </c>
      <c r="D57">
        <f t="shared" si="3"/>
        <v>0.65570667587514009</v>
      </c>
      <c r="E57">
        <f t="shared" si="0"/>
        <v>0.49178000690635504</v>
      </c>
      <c r="H57">
        <f t="shared" si="1"/>
        <v>0</v>
      </c>
    </row>
    <row r="58" spans="3:8" x14ac:dyDescent="0.75">
      <c r="C58">
        <f t="shared" si="2"/>
        <v>4.0000000000000018</v>
      </c>
      <c r="D58">
        <f t="shared" si="3"/>
        <v>0.67602466467305233</v>
      </c>
      <c r="E58">
        <f t="shared" si="0"/>
        <v>0.50701849850478919</v>
      </c>
      <c r="H58">
        <f t="shared" si="1"/>
        <v>0</v>
      </c>
    </row>
    <row r="59" spans="3:8" x14ac:dyDescent="0.75">
      <c r="C59">
        <f t="shared" si="2"/>
        <v>4.1000000000000014</v>
      </c>
      <c r="D59">
        <f t="shared" si="3"/>
        <v>0.69573604324145888</v>
      </c>
      <c r="E59">
        <f t="shared" si="0"/>
        <v>0.52180203243109413</v>
      </c>
      <c r="H59">
        <f t="shared" si="1"/>
        <v>0</v>
      </c>
    </row>
    <row r="60" spans="3:8" x14ac:dyDescent="0.75">
      <c r="C60">
        <f t="shared" si="2"/>
        <v>4.2000000000000011</v>
      </c>
      <c r="D60">
        <f t="shared" si="3"/>
        <v>0.71478790936531489</v>
      </c>
      <c r="E60">
        <f t="shared" si="0"/>
        <v>0.53609093202398617</v>
      </c>
      <c r="H60">
        <f t="shared" si="1"/>
        <v>0</v>
      </c>
    </row>
    <row r="61" spans="3:8" x14ac:dyDescent="0.75">
      <c r="C61">
        <f t="shared" si="2"/>
        <v>4.3000000000000007</v>
      </c>
      <c r="D61">
        <f t="shared" si="3"/>
        <v>0.7331358632244579</v>
      </c>
      <c r="E61">
        <f t="shared" si="0"/>
        <v>0.54985189741834339</v>
      </c>
      <c r="H61">
        <f t="shared" si="1"/>
        <v>0</v>
      </c>
    </row>
    <row r="62" spans="3:8" x14ac:dyDescent="0.75">
      <c r="C62">
        <f t="shared" si="2"/>
        <v>4.4000000000000004</v>
      </c>
      <c r="D62">
        <f t="shared" si="3"/>
        <v>0.75074415345953072</v>
      </c>
      <c r="E62">
        <f t="shared" si="0"/>
        <v>0.56305811509464809</v>
      </c>
      <c r="H62">
        <f t="shared" si="1"/>
        <v>0</v>
      </c>
    </row>
    <row r="63" spans="3:8" x14ac:dyDescent="0.75">
      <c r="C63">
        <f t="shared" si="2"/>
        <v>4.5</v>
      </c>
      <c r="D63">
        <f t="shared" si="3"/>
        <v>0.76758561671505843</v>
      </c>
      <c r="E63">
        <f t="shared" si="0"/>
        <v>0.57568921253629379</v>
      </c>
      <c r="H63">
        <f t="shared" si="1"/>
        <v>0</v>
      </c>
    </row>
    <row r="64" spans="3:8" x14ac:dyDescent="0.75">
      <c r="C64">
        <f t="shared" si="2"/>
        <v>4.5999999999999996</v>
      </c>
      <c r="D64">
        <f t="shared" si="3"/>
        <v>0.78364143111050844</v>
      </c>
      <c r="E64">
        <f t="shared" si="0"/>
        <v>0.58773107333288133</v>
      </c>
      <c r="H64">
        <f t="shared" si="1"/>
        <v>0</v>
      </c>
    </row>
    <row r="65" spans="3:8" x14ac:dyDescent="0.75">
      <c r="C65">
        <f t="shared" si="2"/>
        <v>4.6999999999999993</v>
      </c>
      <c r="D65">
        <f t="shared" si="3"/>
        <v>0.79890070958069093</v>
      </c>
      <c r="E65">
        <f t="shared" si="0"/>
        <v>0.59917553218551822</v>
      </c>
      <c r="H65">
        <f t="shared" si="1"/>
        <v>0</v>
      </c>
    </row>
    <row r="66" spans="3:8" x14ac:dyDescent="0.75">
      <c r="C66">
        <f t="shared" si="2"/>
        <v>4.7999999999999989</v>
      </c>
      <c r="D66">
        <f t="shared" si="3"/>
        <v>0.81335996250378528</v>
      </c>
      <c r="E66">
        <f t="shared" si="0"/>
        <v>0.61001997187783896</v>
      </c>
      <c r="H66">
        <f t="shared" si="1"/>
        <v>0</v>
      </c>
    </row>
    <row r="67" spans="3:8" x14ac:dyDescent="0.75">
      <c r="C67">
        <f t="shared" si="2"/>
        <v>4.8999999999999986</v>
      </c>
      <c r="D67">
        <f t="shared" si="3"/>
        <v>0.82702246055475159</v>
      </c>
      <c r="E67">
        <f t="shared" si="0"/>
        <v>0.62026684541606369</v>
      </c>
      <c r="H67">
        <f t="shared" si="1"/>
        <v>0</v>
      </c>
    </row>
    <row r="68" spans="3:8" x14ac:dyDescent="0.75">
      <c r="C68">
        <f t="shared" si="2"/>
        <v>4.9999999999999982</v>
      </c>
      <c r="D68">
        <f t="shared" si="3"/>
        <v>0.839897528481096</v>
      </c>
      <c r="E68">
        <f t="shared" si="0"/>
        <v>0.62992314636082203</v>
      </c>
      <c r="H68">
        <f t="shared" si="1"/>
        <v>0</v>
      </c>
    </row>
    <row r="69" spans="3:8" x14ac:dyDescent="0.75">
      <c r="C69">
        <f t="shared" si="2"/>
        <v>5.0999999999999979</v>
      </c>
      <c r="D69">
        <f t="shared" si="3"/>
        <v>0.85199979879301579</v>
      </c>
      <c r="E69">
        <f t="shared" si="0"/>
        <v>0.63899984909476182</v>
      </c>
      <c r="H69">
        <f t="shared" si="1"/>
        <v>0</v>
      </c>
    </row>
    <row r="70" spans="3:8" x14ac:dyDescent="0.75">
      <c r="C70">
        <f t="shared" si="2"/>
        <v>5.1999999999999975</v>
      </c>
      <c r="D70">
        <f t="shared" si="3"/>
        <v>0.86334845154148665</v>
      </c>
      <c r="E70">
        <f t="shared" si="0"/>
        <v>0.64751133865611499</v>
      </c>
      <c r="H70">
        <f t="shared" si="1"/>
        <v>0</v>
      </c>
    </row>
    <row r="71" spans="3:8" x14ac:dyDescent="0.75">
      <c r="C71">
        <f t="shared" si="2"/>
        <v>5.2999999999999972</v>
      </c>
      <c r="D71">
        <f t="shared" si="3"/>
        <v>0.87396646279010304</v>
      </c>
      <c r="E71">
        <f t="shared" si="0"/>
        <v>0.65547484709257731</v>
      </c>
      <c r="H71">
        <f t="shared" si="1"/>
        <v>0</v>
      </c>
    </row>
    <row r="72" spans="3:8" x14ac:dyDescent="0.75">
      <c r="C72">
        <f t="shared" si="2"/>
        <v>5.3999999999999968</v>
      </c>
      <c r="D72">
        <f t="shared" si="3"/>
        <v>0.88387988041384635</v>
      </c>
      <c r="E72">
        <f t="shared" si="0"/>
        <v>0.66290991031038482</v>
      </c>
      <c r="H72">
        <f t="shared" si="1"/>
        <v>0</v>
      </c>
    </row>
    <row r="73" spans="3:8" x14ac:dyDescent="0.75">
      <c r="C73">
        <f t="shared" si="2"/>
        <v>5.4999999999999964</v>
      </c>
      <c r="D73">
        <f t="shared" si="3"/>
        <v>0.89311714178105694</v>
      </c>
      <c r="E73">
        <f t="shared" si="0"/>
        <v>0.66983785633579274</v>
      </c>
      <c r="H73">
        <f t="shared" si="1"/>
        <v>0</v>
      </c>
    </row>
    <row r="74" spans="3:8" x14ac:dyDescent="0.75">
      <c r="C74">
        <f t="shared" si="2"/>
        <v>5.5999999999999961</v>
      </c>
      <c r="D74">
        <f t="shared" si="3"/>
        <v>0.90170844393646721</v>
      </c>
      <c r="E74">
        <f t="shared" si="0"/>
        <v>0.67628133295235038</v>
      </c>
      <c r="H74">
        <f t="shared" si="1"/>
        <v>0</v>
      </c>
    </row>
    <row r="75" spans="3:8" x14ac:dyDescent="0.75">
      <c r="C75">
        <f t="shared" si="2"/>
        <v>5.6999999999999957</v>
      </c>
      <c r="D75">
        <f t="shared" si="3"/>
        <v>0.90968517328277998</v>
      </c>
      <c r="E75">
        <f t="shared" si="0"/>
        <v>0.68226387996208504</v>
      </c>
      <c r="H75">
        <f t="shared" si="1"/>
        <v>0</v>
      </c>
    </row>
    <row r="76" spans="3:8" x14ac:dyDescent="0.75">
      <c r="C76">
        <f t="shared" si="2"/>
        <v>5.7999999999999954</v>
      </c>
      <c r="D76">
        <f t="shared" si="3"/>
        <v>0.91707939857408327</v>
      </c>
      <c r="E76">
        <f t="shared" si="0"/>
        <v>0.68780954893056245</v>
      </c>
      <c r="H76">
        <f t="shared" si="1"/>
        <v>0</v>
      </c>
    </row>
    <row r="77" spans="3:8" x14ac:dyDescent="0.75">
      <c r="C77">
        <f t="shared" si="2"/>
        <v>5.899999999999995</v>
      </c>
      <c r="D77">
        <f t="shared" si="3"/>
        <v>0.92392342834974051</v>
      </c>
      <c r="E77">
        <f t="shared" si="0"/>
        <v>0.69294257126230541</v>
      </c>
      <c r="H77">
        <f t="shared" si="1"/>
        <v>0</v>
      </c>
    </row>
    <row r="78" spans="3:8" x14ac:dyDescent="0.75">
      <c r="C78">
        <f t="shared" si="2"/>
        <v>5.9999999999999947</v>
      </c>
      <c r="D78">
        <f t="shared" si="3"/>
        <v>0.93024943177039876</v>
      </c>
      <c r="E78">
        <f t="shared" si="0"/>
        <v>0.69768707382779904</v>
      </c>
      <c r="H78">
        <f t="shared" si="1"/>
        <v>0</v>
      </c>
    </row>
    <row r="79" spans="3:8" x14ac:dyDescent="0.75">
      <c r="C79">
        <f t="shared" si="2"/>
        <v>6.0999999999999943</v>
      </c>
      <c r="D79">
        <f t="shared" si="3"/>
        <v>0.93608912015191115</v>
      </c>
      <c r="E79">
        <f t="shared" si="0"/>
        <v>0.70206684011393339</v>
      </c>
      <c r="H79">
        <f t="shared" si="1"/>
        <v>0</v>
      </c>
    </row>
    <row r="80" spans="3:8" x14ac:dyDescent="0.75">
      <c r="C80">
        <f t="shared" si="2"/>
        <v>6.199999999999994</v>
      </c>
      <c r="D80">
        <f t="shared" si="3"/>
        <v>0.94147348528757302</v>
      </c>
      <c r="E80">
        <f t="shared" si="0"/>
        <v>0.70610511396567976</v>
      </c>
      <c r="H80">
        <f t="shared" si="1"/>
        <v>0</v>
      </c>
    </row>
    <row r="81" spans="3:8" x14ac:dyDescent="0.75">
      <c r="C81">
        <f t="shared" si="2"/>
        <v>6.2999999999999936</v>
      </c>
      <c r="D81">
        <f t="shared" si="3"/>
        <v>0.94643258984849687</v>
      </c>
      <c r="E81">
        <f t="shared" si="0"/>
        <v>0.70982444238637266</v>
      </c>
      <c r="H81">
        <f t="shared" si="1"/>
        <v>0</v>
      </c>
    </row>
    <row r="82" spans="3:8" x14ac:dyDescent="0.75">
      <c r="C82">
        <f t="shared" si="2"/>
        <v>6.3999999999999932</v>
      </c>
      <c r="D82">
        <f t="shared" si="3"/>
        <v>0.9509954046934016</v>
      </c>
      <c r="E82">
        <f t="shared" si="0"/>
        <v>0.71324655352005117</v>
      </c>
      <c r="H82">
        <f t="shared" si="1"/>
        <v>0</v>
      </c>
    </row>
    <row r="83" spans="3:8" x14ac:dyDescent="0.75">
      <c r="C83">
        <f t="shared" si="2"/>
        <v>6.4999999999999929</v>
      </c>
      <c r="D83">
        <f t="shared" si="3"/>
        <v>0.95518968773849078</v>
      </c>
      <c r="E83">
        <f t="shared" ref="E83:E118" si="4">IF(H83,D83,D83*$D$9)</f>
        <v>0.71639226580386806</v>
      </c>
      <c r="H83">
        <f t="shared" ref="H83:H118" si="5">IF(AND(D83&gt;$D$12,D83&lt;$D$13),1,0)</f>
        <v>0</v>
      </c>
    </row>
    <row r="84" spans="3:8" x14ac:dyDescent="0.75">
      <c r="C84">
        <f t="shared" ref="C84:C118" si="6">C83+$D$14</f>
        <v>6.5999999999999925</v>
      </c>
      <c r="D84">
        <f t="shared" ref="D84:D118" si="7">IF(C83=$D$15,D83+(1-D83)*$D$6,D83+($D$7+E83*$D$8)*$D$14*(1-D83))</f>
        <v>0.95904189907437898</v>
      </c>
      <c r="E84">
        <f t="shared" si="4"/>
        <v>0.71928142430578423</v>
      </c>
      <c r="H84">
        <f t="shared" si="5"/>
        <v>0</v>
      </c>
    </row>
    <row r="85" spans="3:8" x14ac:dyDescent="0.75">
      <c r="C85">
        <f t="shared" si="6"/>
        <v>6.6999999999999922</v>
      </c>
      <c r="D85">
        <f t="shared" si="7"/>
        <v>0.96257714721485588</v>
      </c>
      <c r="E85">
        <f t="shared" si="4"/>
        <v>0.72193286041114191</v>
      </c>
      <c r="H85">
        <f t="shared" si="5"/>
        <v>0</v>
      </c>
    </row>
    <row r="86" spans="3:8" x14ac:dyDescent="0.75">
      <c r="C86">
        <f t="shared" si="6"/>
        <v>6.7999999999999918</v>
      </c>
      <c r="D86">
        <f t="shared" si="7"/>
        <v>0.96581916167356674</v>
      </c>
      <c r="E86">
        <f t="shared" si="4"/>
        <v>0.72436437125517505</v>
      </c>
      <c r="H86">
        <f t="shared" si="5"/>
        <v>0</v>
      </c>
    </row>
    <row r="87" spans="3:8" x14ac:dyDescent="0.75">
      <c r="C87">
        <f t="shared" si="6"/>
        <v>6.8999999999999915</v>
      </c>
      <c r="D87">
        <f t="shared" si="7"/>
        <v>0.96879028744916296</v>
      </c>
      <c r="E87">
        <f t="shared" si="4"/>
        <v>0.72659271558687222</v>
      </c>
      <c r="H87">
        <f t="shared" si="5"/>
        <v>0</v>
      </c>
    </row>
    <row r="88" spans="3:8" x14ac:dyDescent="0.75">
      <c r="C88">
        <f t="shared" si="6"/>
        <v>6.9999999999999911</v>
      </c>
      <c r="D88">
        <f t="shared" si="7"/>
        <v>0.97151149742456278</v>
      </c>
      <c r="E88">
        <f t="shared" si="4"/>
        <v>0.72863362306842205</v>
      </c>
      <c r="H88">
        <f t="shared" si="5"/>
        <v>0</v>
      </c>
    </row>
    <row r="89" spans="3:8" x14ac:dyDescent="0.75">
      <c r="C89">
        <f t="shared" si="6"/>
        <v>7.0999999999999908</v>
      </c>
      <c r="D89">
        <f t="shared" si="7"/>
        <v>0.97400241912624297</v>
      </c>
      <c r="E89">
        <f t="shared" si="4"/>
        <v>0.7305018143446822</v>
      </c>
      <c r="H89">
        <f t="shared" si="5"/>
        <v>0</v>
      </c>
    </row>
    <row r="90" spans="3:8" x14ac:dyDescent="0.75">
      <c r="C90">
        <f t="shared" si="6"/>
        <v>7.1999999999999904</v>
      </c>
      <c r="D90">
        <f t="shared" si="7"/>
        <v>0.97628137272586524</v>
      </c>
      <c r="E90">
        <f t="shared" si="4"/>
        <v>0.73221102954439887</v>
      </c>
      <c r="H90">
        <f t="shared" si="5"/>
        <v>0</v>
      </c>
    </row>
    <row r="91" spans="3:8" x14ac:dyDescent="0.75">
      <c r="C91">
        <f t="shared" si="6"/>
        <v>7.2999999999999901</v>
      </c>
      <c r="D91">
        <f t="shared" si="7"/>
        <v>0.97836541758535811</v>
      </c>
      <c r="E91">
        <f t="shared" si="4"/>
        <v>0.73377406318901861</v>
      </c>
      <c r="H91">
        <f t="shared" si="5"/>
        <v>0</v>
      </c>
    </row>
    <row r="92" spans="3:8" x14ac:dyDescent="0.75">
      <c r="C92">
        <f t="shared" si="6"/>
        <v>7.3999999999999897</v>
      </c>
      <c r="D92">
        <f t="shared" si="7"/>
        <v>0.98027040503861285</v>
      </c>
      <c r="E92">
        <f t="shared" si="4"/>
        <v>0.73520280377895963</v>
      </c>
      <c r="H92">
        <f t="shared" si="5"/>
        <v>0</v>
      </c>
    </row>
    <row r="93" spans="3:8" x14ac:dyDescent="0.75">
      <c r="C93">
        <f t="shared" si="6"/>
        <v>7.4999999999999893</v>
      </c>
      <c r="D93">
        <f t="shared" si="7"/>
        <v>0.98201103546257706</v>
      </c>
      <c r="E93">
        <f t="shared" si="4"/>
        <v>0.73650827659693285</v>
      </c>
      <c r="H93">
        <f t="shared" si="5"/>
        <v>0</v>
      </c>
    </row>
    <row r="94" spans="3:8" x14ac:dyDescent="0.75">
      <c r="C94">
        <f t="shared" si="6"/>
        <v>7.599999999999989</v>
      </c>
      <c r="D94">
        <f t="shared" si="7"/>
        <v>0.98360091801488359</v>
      </c>
      <c r="E94">
        <f t="shared" si="4"/>
        <v>0.73770068851116266</v>
      </c>
      <c r="H94">
        <f t="shared" si="5"/>
        <v>0</v>
      </c>
    </row>
    <row r="95" spans="3:8" x14ac:dyDescent="0.75">
      <c r="C95">
        <f t="shared" si="6"/>
        <v>7.6999999999999886</v>
      </c>
      <c r="D95">
        <f t="shared" si="7"/>
        <v>0.98505263170344814</v>
      </c>
      <c r="E95">
        <f t="shared" si="4"/>
        <v>0.73878947377758608</v>
      </c>
      <c r="H95">
        <f t="shared" si="5"/>
        <v>0</v>
      </c>
    </row>
    <row r="96" spans="3:8" x14ac:dyDescent="0.75">
      <c r="C96">
        <f t="shared" si="6"/>
        <v>7.7999999999999883</v>
      </c>
      <c r="D96">
        <f t="shared" si="7"/>
        <v>0.98637778670642851</v>
      </c>
      <c r="E96">
        <f t="shared" si="4"/>
        <v>0.73978334002982138</v>
      </c>
      <c r="H96">
        <f t="shared" si="5"/>
        <v>0</v>
      </c>
    </row>
    <row r="97" spans="3:8" x14ac:dyDescent="0.75">
      <c r="C97">
        <f t="shared" si="6"/>
        <v>7.8999999999999879</v>
      </c>
      <c r="D97">
        <f t="shared" si="7"/>
        <v>0.98758708508029858</v>
      </c>
      <c r="E97">
        <f t="shared" si="4"/>
        <v>0.74069031381022388</v>
      </c>
      <c r="H97">
        <f t="shared" si="5"/>
        <v>0</v>
      </c>
    </row>
    <row r="98" spans="3:8" x14ac:dyDescent="0.75">
      <c r="C98">
        <f t="shared" si="6"/>
        <v>7.9999999999999876</v>
      </c>
      <c r="D98">
        <f t="shared" si="7"/>
        <v>0.98869038018195932</v>
      </c>
      <c r="E98">
        <f t="shared" si="4"/>
        <v>0.74151778513646949</v>
      </c>
      <c r="H98">
        <f t="shared" si="5"/>
        <v>0</v>
      </c>
    </row>
    <row r="99" spans="3:8" x14ac:dyDescent="0.75">
      <c r="C99">
        <f t="shared" si="6"/>
        <v>8.0999999999999872</v>
      </c>
      <c r="D99">
        <f t="shared" si="7"/>
        <v>0.98969673429054439</v>
      </c>
      <c r="E99">
        <f t="shared" si="4"/>
        <v>0.74227255071790832</v>
      </c>
      <c r="H99">
        <f t="shared" si="5"/>
        <v>0</v>
      </c>
    </row>
    <row r="100" spans="3:8" x14ac:dyDescent="0.75">
      <c r="C100">
        <f t="shared" si="6"/>
        <v>8.1999999999999869</v>
      </c>
      <c r="D100">
        <f t="shared" si="7"/>
        <v>0.9906144740488102</v>
      </c>
      <c r="E100">
        <f t="shared" si="4"/>
        <v>0.74296085553660762</v>
      </c>
      <c r="H100">
        <f t="shared" si="5"/>
        <v>0</v>
      </c>
    </row>
    <row r="101" spans="3:8" x14ac:dyDescent="0.75">
      <c r="C101">
        <f t="shared" si="6"/>
        <v>8.2999999999999865</v>
      </c>
      <c r="D101">
        <f t="shared" si="7"/>
        <v>0.99145124345565305</v>
      </c>
      <c r="E101">
        <f t="shared" si="4"/>
        <v>0.74358843259173979</v>
      </c>
      <c r="H101">
        <f t="shared" si="5"/>
        <v>0</v>
      </c>
    </row>
    <row r="102" spans="3:8" x14ac:dyDescent="0.75">
      <c r="C102">
        <f t="shared" si="6"/>
        <v>8.3999999999999861</v>
      </c>
      <c r="D102">
        <f t="shared" si="7"/>
        <v>0.99221405423318332</v>
      </c>
      <c r="E102">
        <f t="shared" si="4"/>
        <v>0.74416054067488746</v>
      </c>
      <c r="H102">
        <f t="shared" si="5"/>
        <v>0</v>
      </c>
    </row>
    <row r="103" spans="3:8" x14ac:dyDescent="0.75">
      <c r="C103">
        <f t="shared" si="6"/>
        <v>8.4999999999999858</v>
      </c>
      <c r="D103">
        <f t="shared" si="7"/>
        <v>0.99290933346656329</v>
      </c>
      <c r="E103">
        <f t="shared" si="4"/>
        <v>0.74468200009992247</v>
      </c>
      <c r="H103">
        <f t="shared" si="5"/>
        <v>0</v>
      </c>
    </row>
    <row r="104" spans="3:8" x14ac:dyDescent="0.75">
      <c r="C104">
        <f t="shared" si="6"/>
        <v>8.5999999999999854</v>
      </c>
      <c r="D104">
        <f t="shared" si="7"/>
        <v>0.99354296847490264</v>
      </c>
      <c r="E104">
        <f t="shared" si="4"/>
        <v>0.74515722635617698</v>
      </c>
      <c r="H104">
        <f t="shared" si="5"/>
        <v>0</v>
      </c>
    </row>
    <row r="105" spans="3:8" x14ac:dyDescent="0.75">
      <c r="C105">
        <f t="shared" si="6"/>
        <v>8.6999999999999851</v>
      </c>
      <c r="D105">
        <f t="shared" si="7"/>
        <v>0.99412034891911094</v>
      </c>
      <c r="E105">
        <f t="shared" si="4"/>
        <v>0.74559026168933318</v>
      </c>
      <c r="H105">
        <f t="shared" si="5"/>
        <v>0</v>
      </c>
    </row>
    <row r="106" spans="3:8" x14ac:dyDescent="0.75">
      <c r="C106">
        <f t="shared" si="6"/>
        <v>8.7999999999999847</v>
      </c>
      <c r="D106">
        <f t="shared" si="7"/>
        <v>0.99464640618967604</v>
      </c>
      <c r="E106">
        <f t="shared" si="4"/>
        <v>0.74598480464225703</v>
      </c>
      <c r="H106">
        <f t="shared" si="5"/>
        <v>0</v>
      </c>
    </row>
    <row r="107" spans="3:8" x14ac:dyDescent="0.75">
      <c r="C107">
        <f t="shared" si="6"/>
        <v>8.8999999999999844</v>
      </c>
      <c r="D107">
        <f t="shared" si="7"/>
        <v>0.9951256501456035</v>
      </c>
      <c r="E107">
        <f t="shared" si="4"/>
        <v>0.74634423760920265</v>
      </c>
      <c r="H107">
        <f t="shared" si="5"/>
        <v>0</v>
      </c>
    </row>
    <row r="108" spans="3:8" x14ac:dyDescent="0.75">
      <c r="C108">
        <f t="shared" si="6"/>
        <v>8.999999999999984</v>
      </c>
      <c r="D108">
        <f t="shared" si="7"/>
        <v>0.99556220329671397</v>
      </c>
      <c r="E108">
        <f t="shared" si="4"/>
        <v>0.74667165247253542</v>
      </c>
      <c r="H108">
        <f t="shared" si="5"/>
        <v>0</v>
      </c>
    </row>
    <row r="109" spans="3:8" x14ac:dyDescent="0.75">
      <c r="C109">
        <f t="shared" si="6"/>
        <v>9.0999999999999837</v>
      </c>
      <c r="D109">
        <f t="shared" si="7"/>
        <v>0.99595983253644749</v>
      </c>
      <c r="E109">
        <f t="shared" si="4"/>
        <v>0.74696987440233564</v>
      </c>
      <c r="H109">
        <f t="shared" si="5"/>
        <v>0</v>
      </c>
    </row>
    <row r="110" spans="3:8" x14ac:dyDescent="0.75">
      <c r="C110">
        <f t="shared" si="6"/>
        <v>9.1999999999999833</v>
      </c>
      <c r="D110">
        <f t="shared" si="7"/>
        <v>0.99632197854238524</v>
      </c>
      <c r="E110">
        <f t="shared" si="4"/>
        <v>0.74724148390678891</v>
      </c>
      <c r="H110">
        <f t="shared" si="5"/>
        <v>0</v>
      </c>
    </row>
    <row r="111" spans="3:8" x14ac:dyDescent="0.75">
      <c r="C111">
        <f t="shared" si="6"/>
        <v>9.2999999999999829</v>
      </c>
      <c r="D111">
        <f t="shared" si="7"/>
        <v>0.99665178296780477</v>
      </c>
      <c r="E111">
        <f t="shared" si="4"/>
        <v>0.74748883722585358</v>
      </c>
      <c r="H111">
        <f t="shared" si="5"/>
        <v>0</v>
      </c>
    </row>
    <row r="112" spans="3:8" x14ac:dyDescent="0.75">
      <c r="C112">
        <f t="shared" si="6"/>
        <v>9.3999999999999826</v>
      </c>
      <c r="D112">
        <f t="shared" si="7"/>
        <v>0.9969521135505458</v>
      </c>
      <c r="E112">
        <f t="shared" si="4"/>
        <v>0.74771408516290938</v>
      </c>
      <c r="H112">
        <f t="shared" si="5"/>
        <v>0</v>
      </c>
    </row>
    <row r="113" spans="3:8" x14ac:dyDescent="0.75">
      <c r="C113">
        <f t="shared" si="6"/>
        <v>9.4999999999999822</v>
      </c>
      <c r="D113">
        <f t="shared" si="7"/>
        <v>0.99722558726593391</v>
      </c>
      <c r="E113">
        <f t="shared" si="4"/>
        <v>0.74791919044945043</v>
      </c>
      <c r="H113">
        <f t="shared" si="5"/>
        <v>0</v>
      </c>
    </row>
    <row r="114" spans="3:8" x14ac:dyDescent="0.75">
      <c r="C114">
        <f t="shared" si="6"/>
        <v>9.5999999999999819</v>
      </c>
      <c r="D114">
        <f t="shared" si="7"/>
        <v>0.99747459164905816</v>
      </c>
      <c r="E114">
        <f t="shared" si="4"/>
        <v>0.74810594373679362</v>
      </c>
      <c r="H114">
        <f t="shared" si="5"/>
        <v>0</v>
      </c>
    </row>
    <row r="115" spans="3:8" x14ac:dyDescent="0.75">
      <c r="C115">
        <f t="shared" si="6"/>
        <v>9.6999999999999815</v>
      </c>
      <c r="D115">
        <f t="shared" si="7"/>
        <v>0.99770130440878246</v>
      </c>
      <c r="E115">
        <f t="shared" si="4"/>
        <v>0.74827597830658688</v>
      </c>
      <c r="H115">
        <f t="shared" si="5"/>
        <v>0</v>
      </c>
    </row>
    <row r="116" spans="3:8" x14ac:dyDescent="0.75">
      <c r="C116">
        <f t="shared" si="6"/>
        <v>9.7999999999999812</v>
      </c>
      <c r="D116">
        <f t="shared" si="7"/>
        <v>0.99790771145186419</v>
      </c>
      <c r="E116">
        <f t="shared" si="4"/>
        <v>0.74843078358889814</v>
      </c>
      <c r="H116">
        <f t="shared" si="5"/>
        <v>0</v>
      </c>
    </row>
    <row r="117" spans="3:8" x14ac:dyDescent="0.75">
      <c r="C117">
        <f t="shared" si="6"/>
        <v>9.8999999999999808</v>
      </c>
      <c r="D117">
        <f t="shared" si="7"/>
        <v>0.99809562343077318</v>
      </c>
      <c r="E117">
        <f t="shared" si="4"/>
        <v>0.74857171757307994</v>
      </c>
      <c r="H117">
        <f t="shared" si="5"/>
        <v>0</v>
      </c>
    </row>
    <row r="118" spans="3:8" x14ac:dyDescent="0.75">
      <c r="C118">
        <f t="shared" si="6"/>
        <v>9.9999999999999805</v>
      </c>
      <c r="D118">
        <f t="shared" si="7"/>
        <v>0.99826669092349307</v>
      </c>
      <c r="E118">
        <f t="shared" si="4"/>
        <v>0.74870001819261978</v>
      </c>
      <c r="H118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B1B5-6134-4CD1-9643-4839733C6CA6}">
  <dimension ref="C2:H118"/>
  <sheetViews>
    <sheetView workbookViewId="0"/>
  </sheetViews>
  <sheetFormatPr defaultRowHeight="14.75" x14ac:dyDescent="0.75"/>
  <sheetData>
    <row r="2" spans="3:5" x14ac:dyDescent="0.75">
      <c r="C2" t="s">
        <v>10</v>
      </c>
      <c r="D2">
        <v>10</v>
      </c>
    </row>
    <row r="3" spans="3:5" x14ac:dyDescent="0.75">
      <c r="C3" t="s">
        <v>11</v>
      </c>
      <c r="D3">
        <v>5</v>
      </c>
    </row>
    <row r="4" spans="3:5" x14ac:dyDescent="0.75">
      <c r="C4" t="s">
        <v>12</v>
      </c>
      <c r="D4">
        <v>0.2</v>
      </c>
    </row>
    <row r="5" spans="3:5" x14ac:dyDescent="0.75">
      <c r="C5" t="s">
        <v>13</v>
      </c>
      <c r="D5">
        <v>0.02</v>
      </c>
    </row>
    <row r="6" spans="3:5" x14ac:dyDescent="0.75">
      <c r="C6" t="s">
        <v>14</v>
      </c>
      <c r="D6">
        <v>0.5</v>
      </c>
    </row>
    <row r="7" spans="3:5" x14ac:dyDescent="0.75">
      <c r="C7" t="s">
        <v>0</v>
      </c>
      <c r="D7">
        <v>0</v>
      </c>
    </row>
    <row r="8" spans="3:5" x14ac:dyDescent="0.75">
      <c r="C8" t="s">
        <v>1</v>
      </c>
      <c r="D8">
        <v>1.2</v>
      </c>
    </row>
    <row r="9" spans="3:5" x14ac:dyDescent="0.75">
      <c r="C9" t="s">
        <v>2</v>
      </c>
      <c r="D9">
        <v>0.75</v>
      </c>
    </row>
    <row r="10" spans="3:5" x14ac:dyDescent="0.75">
      <c r="C10" t="s">
        <v>9</v>
      </c>
      <c r="D10">
        <v>1.5</v>
      </c>
    </row>
    <row r="11" spans="3:5" x14ac:dyDescent="0.75">
      <c r="C11" t="s">
        <v>3</v>
      </c>
      <c r="D11">
        <v>0.1</v>
      </c>
    </row>
    <row r="12" spans="3:5" x14ac:dyDescent="0.75">
      <c r="C12" t="s">
        <v>15</v>
      </c>
      <c r="D12">
        <v>5.1999999999999998E-2</v>
      </c>
      <c r="E12" t="s">
        <v>20</v>
      </c>
    </row>
    <row r="13" spans="3:5" x14ac:dyDescent="0.75">
      <c r="C13" t="s">
        <v>16</v>
      </c>
      <c r="D13">
        <v>0.61099999999999999</v>
      </c>
      <c r="E13" t="s">
        <v>21</v>
      </c>
    </row>
    <row r="14" spans="3:5" x14ac:dyDescent="0.75">
      <c r="C14" t="s">
        <v>4</v>
      </c>
      <c r="D14">
        <v>0.1</v>
      </c>
      <c r="E14" t="s">
        <v>19</v>
      </c>
    </row>
    <row r="15" spans="3:5" x14ac:dyDescent="0.75">
      <c r="C15" t="s">
        <v>17</v>
      </c>
      <c r="D15">
        <v>1.2</v>
      </c>
      <c r="E15" t="s">
        <v>18</v>
      </c>
    </row>
    <row r="17" spans="3:8" x14ac:dyDescent="0.75">
      <c r="C17" t="s">
        <v>5</v>
      </c>
      <c r="D17" t="s">
        <v>6</v>
      </c>
      <c r="E17" t="s">
        <v>7</v>
      </c>
      <c r="H17" t="s">
        <v>8</v>
      </c>
    </row>
    <row r="18" spans="3:8" x14ac:dyDescent="0.75">
      <c r="C18">
        <v>0</v>
      </c>
      <c r="D18">
        <v>0.01</v>
      </c>
      <c r="E18">
        <f>IF(H18,D18,D18*$D$9)</f>
        <v>7.4999999999999997E-3</v>
      </c>
      <c r="H18">
        <f>IF(AND(D18&gt;$D$12,D18&lt;$D$13),1,0)</f>
        <v>0</v>
      </c>
    </row>
    <row r="19" spans="3:8" x14ac:dyDescent="0.75">
      <c r="C19">
        <f>C18+$D$14</f>
        <v>0.1</v>
      </c>
      <c r="D19">
        <f>IF(C18=$D$15,D18+(1-D18)*$D$6,D18+($D$7+E18*$D$8)*$D$14*(1-D18))</f>
        <v>1.0891E-2</v>
      </c>
      <c r="E19">
        <f>IF(H19,D19,D19*Sheet1!$D$9)</f>
        <v>8.1682500000000002E-3</v>
      </c>
      <c r="H19">
        <f t="shared" ref="H19:H82" si="0">IF(AND(D19&gt;$D$12,D19&lt;$D$13),1,0)</f>
        <v>0</v>
      </c>
    </row>
    <row r="20" spans="3:8" x14ac:dyDescent="0.75">
      <c r="C20">
        <f t="shared" ref="C20:C83" si="1">C19+$D$14</f>
        <v>0.2</v>
      </c>
      <c r="D20">
        <f t="shared" ref="D20:D83" si="2">IF(C19=$D$15,D19+(1-D19)*$D$6,D19+($D$7+E19*$D$8)*$D$14*(1-D19))</f>
        <v>1.186051475071E-2</v>
      </c>
      <c r="E20">
        <f>IF(H20,D20,D20*Sheet1!$D$9)</f>
        <v>8.895386063032501E-3</v>
      </c>
      <c r="H20">
        <f t="shared" si="0"/>
        <v>0</v>
      </c>
    </row>
    <row r="21" spans="3:8" x14ac:dyDescent="0.75">
      <c r="C21">
        <f t="shared" si="1"/>
        <v>0.30000000000000004</v>
      </c>
      <c r="D21">
        <f t="shared" si="2"/>
        <v>1.2915300615360238E-2</v>
      </c>
      <c r="E21">
        <f>IF(H21,D21,D21*Sheet1!$D$9)</f>
        <v>9.6864754615201779E-3</v>
      </c>
      <c r="H21">
        <f t="shared" si="0"/>
        <v>0</v>
      </c>
    </row>
    <row r="22" spans="3:8" x14ac:dyDescent="0.75">
      <c r="C22">
        <f t="shared" si="1"/>
        <v>0.4</v>
      </c>
      <c r="D22">
        <f t="shared" si="2"/>
        <v>1.4062665221643999E-2</v>
      </c>
      <c r="E22">
        <f>IF(H22,D22,D22*Sheet1!$D$9)</f>
        <v>1.0546998916232999E-2</v>
      </c>
      <c r="H22">
        <f t="shared" si="0"/>
        <v>0</v>
      </c>
    </row>
    <row r="23" spans="3:8" x14ac:dyDescent="0.75">
      <c r="C23">
        <f t="shared" si="1"/>
        <v>0.5</v>
      </c>
      <c r="D23">
        <f t="shared" si="2"/>
        <v>1.5310506821809716E-2</v>
      </c>
      <c r="E23">
        <f>IF(H23,D23,D23*Sheet1!$D$9)</f>
        <v>1.1482880116357286E-2</v>
      </c>
      <c r="H23">
        <f t="shared" si="0"/>
        <v>0</v>
      </c>
    </row>
    <row r="24" spans="3:8" x14ac:dyDescent="0.75">
      <c r="C24">
        <f t="shared" si="1"/>
        <v>0.6</v>
      </c>
      <c r="D24">
        <f t="shared" si="2"/>
        <v>1.6667355390049928E-2</v>
      </c>
      <c r="E24">
        <f>IF(H24,D24,D24*Sheet1!$D$9)</f>
        <v>1.2500516542537445E-2</v>
      </c>
      <c r="H24">
        <f t="shared" si="0"/>
        <v>0</v>
      </c>
    </row>
    <row r="25" spans="3:8" x14ac:dyDescent="0.75">
      <c r="C25">
        <f t="shared" si="1"/>
        <v>0.7</v>
      </c>
      <c r="D25">
        <f t="shared" si="2"/>
        <v>1.8142415308941583E-2</v>
      </c>
      <c r="E25">
        <f>IF(H25,D25,D25*Sheet1!$D$9)</f>
        <v>1.3606811481706187E-2</v>
      </c>
      <c r="H25">
        <f t="shared" si="0"/>
        <v>0</v>
      </c>
    </row>
    <row r="26" spans="3:8" x14ac:dyDescent="0.75">
      <c r="C26">
        <f t="shared" si="1"/>
        <v>0.79999999999999993</v>
      </c>
      <c r="D26">
        <f t="shared" si="2"/>
        <v>1.9745609435754534E-2</v>
      </c>
      <c r="E26">
        <f>IF(H26,D26,D26*Sheet1!$D$9)</f>
        <v>1.48092070768159E-2</v>
      </c>
      <c r="H26">
        <f t="shared" si="0"/>
        <v>0</v>
      </c>
    </row>
    <row r="27" spans="3:8" x14ac:dyDescent="0.75">
      <c r="C27">
        <f t="shared" si="1"/>
        <v>0.89999999999999991</v>
      </c>
      <c r="D27">
        <f t="shared" si="2"/>
        <v>2.14876242666934E-2</v>
      </c>
      <c r="E27">
        <f>IF(H27,D27,D27*Sheet1!$D$9)</f>
        <v>1.611571820002005E-2</v>
      </c>
      <c r="H27">
        <f t="shared" si="0"/>
        <v>0</v>
      </c>
    </row>
    <row r="28" spans="3:8" x14ac:dyDescent="0.75">
      <c r="C28">
        <f t="shared" si="1"/>
        <v>0.99999999999999989</v>
      </c>
      <c r="D28">
        <f t="shared" si="2"/>
        <v>2.3379955830999413E-2</v>
      </c>
      <c r="E28">
        <f>IF(H28,D28,D28*Sheet1!$D$9)</f>
        <v>1.7534966873249559E-2</v>
      </c>
      <c r="H28">
        <f t="shared" si="0"/>
        <v>0</v>
      </c>
    </row>
    <row r="29" spans="3:8" x14ac:dyDescent="0.75">
      <c r="C29">
        <f t="shared" si="1"/>
        <v>1.0999999999999999</v>
      </c>
      <c r="D29">
        <f t="shared" si="2"/>
        <v>2.5434955845670005E-2</v>
      </c>
      <c r="E29">
        <f>IF(H29,D29,D29*Sheet1!$D$9)</f>
        <v>1.9076216884252505E-2</v>
      </c>
      <c r="H29">
        <f t="shared" si="0"/>
        <v>0</v>
      </c>
    </row>
    <row r="30" spans="3:8" x14ac:dyDescent="0.75">
      <c r="C30">
        <f t="shared" si="1"/>
        <v>1.2</v>
      </c>
      <c r="D30">
        <f t="shared" si="2"/>
        <v>2.76658775436819E-2</v>
      </c>
      <c r="E30">
        <f>IF(H30,D30,D30*Sheet1!$D$9)</f>
        <v>2.0749408157761426E-2</v>
      </c>
      <c r="H30">
        <f t="shared" si="0"/>
        <v>0</v>
      </c>
    </row>
    <row r="31" spans="3:8" x14ac:dyDescent="0.75">
      <c r="C31">
        <f t="shared" si="1"/>
        <v>1.3</v>
      </c>
      <c r="D31">
        <f t="shared" si="2"/>
        <v>0.513832938771841</v>
      </c>
      <c r="E31">
        <f>IF(H31,D31,D31*Sheet1!$D$9)</f>
        <v>0.513832938771841</v>
      </c>
      <c r="H31">
        <f t="shared" si="0"/>
        <v>1</v>
      </c>
    </row>
    <row r="32" spans="3:8" x14ac:dyDescent="0.75">
      <c r="C32">
        <f t="shared" si="1"/>
        <v>1.4000000000000001</v>
      </c>
      <c r="D32">
        <f t="shared" si="2"/>
        <v>0.54380997674843312</v>
      </c>
      <c r="E32">
        <f>IF(H32,D32,D32*Sheet1!$D$9)</f>
        <v>0.54380997674843312</v>
      </c>
      <c r="H32">
        <f t="shared" si="0"/>
        <v>1</v>
      </c>
    </row>
    <row r="33" spans="3:8" x14ac:dyDescent="0.75">
      <c r="C33">
        <f t="shared" si="1"/>
        <v>1.5000000000000002</v>
      </c>
      <c r="D33">
        <f t="shared" si="2"/>
        <v>0.57357965906090935</v>
      </c>
      <c r="E33">
        <f>IF(H33,D33,D33*Sheet1!$D$9)</f>
        <v>0.57357965906090935</v>
      </c>
      <c r="H33">
        <f t="shared" si="0"/>
        <v>1</v>
      </c>
    </row>
    <row r="34" spans="3:8" x14ac:dyDescent="0.75">
      <c r="C34">
        <f t="shared" si="1"/>
        <v>1.6000000000000003</v>
      </c>
      <c r="D34">
        <f t="shared" si="2"/>
        <v>0.60292998311360702</v>
      </c>
      <c r="E34">
        <f>IF(H34,D34,D34*Sheet1!$D$9)</f>
        <v>0.60292998311360702</v>
      </c>
      <c r="H34">
        <f t="shared" si="0"/>
        <v>1</v>
      </c>
    </row>
    <row r="35" spans="3:8" x14ac:dyDescent="0.75">
      <c r="C35">
        <f t="shared" si="1"/>
        <v>1.7000000000000004</v>
      </c>
      <c r="D35">
        <f t="shared" si="2"/>
        <v>0.63165863334275496</v>
      </c>
      <c r="E35">
        <f>IF(H35,D35,D35*Sheet1!$D$9)</f>
        <v>0.47374397500706622</v>
      </c>
      <c r="H35">
        <f t="shared" si="0"/>
        <v>0</v>
      </c>
    </row>
    <row r="36" spans="3:8" x14ac:dyDescent="0.75">
      <c r="C36">
        <f t="shared" si="1"/>
        <v>1.8000000000000005</v>
      </c>
      <c r="D36">
        <f t="shared" si="2"/>
        <v>0.65259857372672359</v>
      </c>
      <c r="E36">
        <f>IF(H36,D36,D36*Sheet1!$D$9)</f>
        <v>0.48944893029504266</v>
      </c>
      <c r="H36">
        <f t="shared" si="0"/>
        <v>0</v>
      </c>
    </row>
    <row r="37" spans="3:8" x14ac:dyDescent="0.75">
      <c r="C37">
        <f t="shared" si="1"/>
        <v>1.9000000000000006</v>
      </c>
      <c r="D37">
        <f t="shared" si="2"/>
        <v>0.67300280450341488</v>
      </c>
      <c r="E37">
        <f>IF(H37,D37,D37*Sheet1!$D$9)</f>
        <v>0.50475210337756116</v>
      </c>
      <c r="H37">
        <f t="shared" si="0"/>
        <v>0</v>
      </c>
    </row>
    <row r="38" spans="3:8" x14ac:dyDescent="0.75">
      <c r="C38">
        <f t="shared" si="1"/>
        <v>2.0000000000000004</v>
      </c>
      <c r="D38">
        <f t="shared" si="2"/>
        <v>0.69280910717047062</v>
      </c>
      <c r="E38">
        <f>IF(H38,D38,D38*Sheet1!$D$9)</f>
        <v>0.51960683037785294</v>
      </c>
      <c r="H38">
        <f t="shared" si="0"/>
        <v>0</v>
      </c>
    </row>
    <row r="39" spans="3:8" x14ac:dyDescent="0.75">
      <c r="C39">
        <f t="shared" si="1"/>
        <v>2.1000000000000005</v>
      </c>
      <c r="D39">
        <f t="shared" si="2"/>
        <v>0.71196332550776198</v>
      </c>
      <c r="E39">
        <f>IF(H39,D39,D39*Sheet1!$D$9)</f>
        <v>0.53397249413082148</v>
      </c>
      <c r="H39">
        <f t="shared" si="0"/>
        <v>0</v>
      </c>
    </row>
    <row r="40" spans="3:8" x14ac:dyDescent="0.75">
      <c r="C40">
        <f t="shared" si="1"/>
        <v>2.2000000000000006</v>
      </c>
      <c r="D40">
        <f t="shared" si="2"/>
        <v>0.73041976488533411</v>
      </c>
      <c r="E40">
        <f>IF(H40,D40,D40*Sheet1!$D$9)</f>
        <v>0.54781482366400058</v>
      </c>
      <c r="H40">
        <f t="shared" si="0"/>
        <v>0</v>
      </c>
    </row>
    <row r="41" spans="3:8" x14ac:dyDescent="0.75">
      <c r="C41">
        <f t="shared" si="1"/>
        <v>2.3000000000000007</v>
      </c>
      <c r="D41">
        <f t="shared" si="2"/>
        <v>0.74814137076085097</v>
      </c>
      <c r="E41">
        <f>IF(H41,D41,D41*Sheet1!$D$9)</f>
        <v>0.56110602807063825</v>
      </c>
      <c r="H41">
        <f t="shared" si="0"/>
        <v>0</v>
      </c>
    </row>
    <row r="42" spans="3:8" x14ac:dyDescent="0.75">
      <c r="C42">
        <f t="shared" si="1"/>
        <v>2.4000000000000008</v>
      </c>
      <c r="D42">
        <f t="shared" si="2"/>
        <v>0.76509969817137424</v>
      </c>
      <c r="E42">
        <f>IF(H42,D42,D42*Sheet1!$D$9)</f>
        <v>0.57382477362853068</v>
      </c>
      <c r="H42">
        <f t="shared" si="0"/>
        <v>0</v>
      </c>
    </row>
    <row r="43" spans="3:8" x14ac:dyDescent="0.75">
      <c r="C43">
        <f t="shared" si="1"/>
        <v>2.5000000000000009</v>
      </c>
      <c r="D43">
        <f t="shared" si="2"/>
        <v>0.78127469167402441</v>
      </c>
      <c r="E43">
        <f>IF(H43,D43,D43*Sheet1!$D$9)</f>
        <v>0.58595601875551828</v>
      </c>
      <c r="H43">
        <f t="shared" si="0"/>
        <v>0</v>
      </c>
    </row>
    <row r="44" spans="3:8" x14ac:dyDescent="0.75">
      <c r="C44">
        <f t="shared" si="1"/>
        <v>2.600000000000001</v>
      </c>
      <c r="D44">
        <f t="shared" si="2"/>
        <v>0.79665430097815582</v>
      </c>
      <c r="E44">
        <f>IF(H44,D44,D44*Sheet1!$D$9)</f>
        <v>0.59749072573361683</v>
      </c>
      <c r="H44">
        <f t="shared" si="0"/>
        <v>0</v>
      </c>
    </row>
    <row r="45" spans="3:8" x14ac:dyDescent="0.75">
      <c r="C45">
        <f t="shared" si="1"/>
        <v>2.7000000000000011</v>
      </c>
      <c r="D45">
        <f t="shared" si="2"/>
        <v>0.81123396129216041</v>
      </c>
      <c r="E45">
        <f>IF(H45,D45,D45*Sheet1!$D$9)</f>
        <v>0.60842547096912036</v>
      </c>
      <c r="H45">
        <f t="shared" si="0"/>
        <v>0</v>
      </c>
    </row>
    <row r="46" spans="3:8" x14ac:dyDescent="0.75">
      <c r="C46">
        <f t="shared" si="1"/>
        <v>2.8000000000000012</v>
      </c>
      <c r="D46">
        <f t="shared" si="2"/>
        <v>0.82501596921261555</v>
      </c>
      <c r="E46">
        <f>IF(H46,D46,D46*Sheet1!$D$9)</f>
        <v>0.61876197690946166</v>
      </c>
      <c r="H46">
        <f t="shared" si="0"/>
        <v>0</v>
      </c>
    </row>
    <row r="47" spans="3:8" x14ac:dyDescent="0.75">
      <c r="C47">
        <f t="shared" si="1"/>
        <v>2.9000000000000012</v>
      </c>
      <c r="D47">
        <f t="shared" si="2"/>
        <v>0.83800878499072617</v>
      </c>
      <c r="E47">
        <f>IF(H47,D47,D47*Sheet1!$D$9)</f>
        <v>0.62850658874304466</v>
      </c>
      <c r="H47">
        <f t="shared" si="0"/>
        <v>0</v>
      </c>
    </row>
    <row r="48" spans="3:8" x14ac:dyDescent="0.75">
      <c r="C48">
        <f t="shared" si="1"/>
        <v>3.0000000000000013</v>
      </c>
      <c r="D48">
        <f t="shared" si="2"/>
        <v>0.85022629050494458</v>
      </c>
      <c r="E48">
        <f>IF(H48,D48,D48*Sheet1!$D$9)</f>
        <v>0.63766971787870841</v>
      </c>
      <c r="H48">
        <f t="shared" si="0"/>
        <v>0</v>
      </c>
    </row>
    <row r="49" spans="3:8" x14ac:dyDescent="0.75">
      <c r="C49">
        <f t="shared" si="1"/>
        <v>3.1000000000000014</v>
      </c>
      <c r="D49">
        <f t="shared" si="2"/>
        <v>0.86168702959446775</v>
      </c>
      <c r="E49">
        <f>IF(H49,D49,D49*Sheet1!$D$9)</f>
        <v>0.64626527219585084</v>
      </c>
      <c r="H49">
        <f t="shared" si="0"/>
        <v>0</v>
      </c>
    </row>
    <row r="50" spans="3:8" x14ac:dyDescent="0.75">
      <c r="C50">
        <f t="shared" si="1"/>
        <v>3.2000000000000015</v>
      </c>
      <c r="D50">
        <f t="shared" si="2"/>
        <v>0.87241345393054948</v>
      </c>
      <c r="E50">
        <f>IF(H50,D50,D50*Sheet1!$D$9)</f>
        <v>0.65431009044791211</v>
      </c>
      <c r="H50">
        <f t="shared" si="0"/>
        <v>0</v>
      </c>
    </row>
    <row r="51" spans="3:8" x14ac:dyDescent="0.75">
      <c r="C51">
        <f t="shared" si="1"/>
        <v>3.3000000000000016</v>
      </c>
      <c r="D51">
        <f t="shared" si="2"/>
        <v>0.88243119367038614</v>
      </c>
      <c r="E51">
        <f>IF(H51,D51,D51*Sheet1!$D$9)</f>
        <v>0.66182339525278966</v>
      </c>
      <c r="H51">
        <f t="shared" si="0"/>
        <v>0</v>
      </c>
    </row>
    <row r="52" spans="3:8" x14ac:dyDescent="0.75">
      <c r="C52">
        <f t="shared" si="1"/>
        <v>3.4000000000000017</v>
      </c>
      <c r="D52">
        <f t="shared" si="2"/>
        <v>0.89176836806009208</v>
      </c>
      <c r="E52">
        <f>IF(H52,D52,D52*Sheet1!$D$9)</f>
        <v>0.66882627604506906</v>
      </c>
      <c r="H52">
        <f t="shared" si="0"/>
        <v>0</v>
      </c>
    </row>
    <row r="53" spans="3:8" x14ac:dyDescent="0.75">
      <c r="C53">
        <f t="shared" si="1"/>
        <v>3.5000000000000018</v>
      </c>
      <c r="D53">
        <f t="shared" si="2"/>
        <v>0.90045494718096997</v>
      </c>
      <c r="E53">
        <f>IF(H53,D53,D53*Sheet1!$D$9)</f>
        <v>0.67534121038572748</v>
      </c>
      <c r="H53">
        <f t="shared" si="0"/>
        <v>0</v>
      </c>
    </row>
    <row r="54" spans="3:8" x14ac:dyDescent="0.75">
      <c r="C54">
        <f t="shared" si="1"/>
        <v>3.6000000000000019</v>
      </c>
      <c r="D54">
        <f t="shared" si="2"/>
        <v>0.90852217235601573</v>
      </c>
      <c r="E54">
        <f>IF(H54,D54,D54*Sheet1!$D$9)</f>
        <v>0.6813916292670118</v>
      </c>
      <c r="H54">
        <f t="shared" si="0"/>
        <v>0</v>
      </c>
    </row>
    <row r="55" spans="3:8" x14ac:dyDescent="0.75">
      <c r="C55">
        <f t="shared" si="1"/>
        <v>3.700000000000002</v>
      </c>
      <c r="D55">
        <f t="shared" si="2"/>
        <v>0.91600203947843273</v>
      </c>
      <c r="E55">
        <f>IF(H55,D55,D55*Sheet1!$D$9)</f>
        <v>0.68700152960882455</v>
      </c>
      <c r="H55">
        <f t="shared" si="0"/>
        <v>0</v>
      </c>
    </row>
    <row r="56" spans="3:8" x14ac:dyDescent="0.75">
      <c r="C56">
        <f t="shared" si="1"/>
        <v>3.800000000000002</v>
      </c>
      <c r="D56">
        <f t="shared" si="2"/>
        <v>0.92292684676191339</v>
      </c>
      <c r="E56">
        <f>IF(H56,D56,D56*Sheet1!$D$9)</f>
        <v>0.69219513507143504</v>
      </c>
      <c r="H56">
        <f t="shared" si="0"/>
        <v>0</v>
      </c>
    </row>
    <row r="57" spans="3:8" x14ac:dyDescent="0.75">
      <c r="C57">
        <f t="shared" si="1"/>
        <v>3.9000000000000021</v>
      </c>
      <c r="D57">
        <f t="shared" si="2"/>
        <v>0.92932880616783564</v>
      </c>
      <c r="E57">
        <f>IF(H57,D57,D57*Sheet1!$D$9)</f>
        <v>0.69699660462587676</v>
      </c>
      <c r="H57">
        <f t="shared" si="0"/>
        <v>0</v>
      </c>
    </row>
    <row r="58" spans="3:8" x14ac:dyDescent="0.75">
      <c r="C58">
        <f t="shared" si="1"/>
        <v>4.0000000000000018</v>
      </c>
      <c r="D58">
        <f t="shared" si="2"/>
        <v>0.93523971602534073</v>
      </c>
      <c r="E58">
        <f>IF(H58,D58,D58*Sheet1!$D$9)</f>
        <v>0.7014297870190056</v>
      </c>
      <c r="H58">
        <f t="shared" si="0"/>
        <v>0</v>
      </c>
    </row>
    <row r="59" spans="3:8" x14ac:dyDescent="0.75">
      <c r="C59">
        <f t="shared" si="1"/>
        <v>4.1000000000000014</v>
      </c>
      <c r="D59">
        <f t="shared" si="2"/>
        <v>0.94069069108881698</v>
      </c>
      <c r="E59">
        <f>IF(H59,D59,D59*Sheet1!$D$9)</f>
        <v>0.70551801831661276</v>
      </c>
      <c r="H59">
        <f t="shared" si="0"/>
        <v>0</v>
      </c>
    </row>
    <row r="60" spans="3:8" x14ac:dyDescent="0.75">
      <c r="C60">
        <f t="shared" si="1"/>
        <v>4.2000000000000011</v>
      </c>
      <c r="D60">
        <f t="shared" si="2"/>
        <v>0.94571194541970649</v>
      </c>
      <c r="E60">
        <f>IF(H60,D60,D60*Sheet1!$D$9)</f>
        <v>0.70928395906477992</v>
      </c>
      <c r="H60">
        <f t="shared" si="0"/>
        <v>0</v>
      </c>
    </row>
    <row r="61" spans="3:8" x14ac:dyDescent="0.75">
      <c r="C61">
        <f t="shared" si="1"/>
        <v>4.3000000000000007</v>
      </c>
      <c r="D61">
        <f t="shared" si="2"/>
        <v>0.95033262297362275</v>
      </c>
      <c r="E61">
        <f>IF(H61,D61,D61*Sheet1!$D$9)</f>
        <v>0.71274946723021704</v>
      </c>
      <c r="H61">
        <f t="shared" si="0"/>
        <v>0</v>
      </c>
    </row>
    <row r="62" spans="3:8" x14ac:dyDescent="0.75">
      <c r="C62">
        <f t="shared" si="1"/>
        <v>4.4000000000000004</v>
      </c>
      <c r="D62">
        <f t="shared" si="2"/>
        <v>0.95458067055533546</v>
      </c>
      <c r="E62">
        <f>IF(H62,D62,D62*Sheet1!$D$9)</f>
        <v>0.71593550291650154</v>
      </c>
      <c r="H62">
        <f t="shared" si="0"/>
        <v>0</v>
      </c>
    </row>
    <row r="63" spans="3:8" x14ac:dyDescent="0.75">
      <c r="C63">
        <f t="shared" si="1"/>
        <v>4.5</v>
      </c>
      <c r="D63">
        <f t="shared" si="2"/>
        <v>0.958482747811507</v>
      </c>
      <c r="E63">
        <f>IF(H63,D63,D63*Sheet1!$D$9)</f>
        <v>0.71886206085863025</v>
      </c>
      <c r="H63">
        <f t="shared" si="0"/>
        <v>0</v>
      </c>
    </row>
    <row r="64" spans="3:8" x14ac:dyDescent="0.75">
      <c r="C64">
        <f t="shared" si="1"/>
        <v>4.5999999999999996</v>
      </c>
      <c r="D64">
        <f t="shared" si="2"/>
        <v>0.96206416910783588</v>
      </c>
      <c r="E64">
        <f>IF(H64,D64,D64*Sheet1!$D$9)</f>
        <v>0.72154812683087688</v>
      </c>
      <c r="H64">
        <f t="shared" si="0"/>
        <v>0</v>
      </c>
    </row>
    <row r="65" spans="3:8" x14ac:dyDescent="0.75">
      <c r="C65">
        <f t="shared" si="1"/>
        <v>4.6999999999999993</v>
      </c>
      <c r="D65">
        <f t="shared" si="2"/>
        <v>0.9653488724342375</v>
      </c>
      <c r="E65">
        <f>IF(H65,D65,D65*Sheet1!$D$9)</f>
        <v>0.72401165432567816</v>
      </c>
      <c r="H65">
        <f t="shared" si="0"/>
        <v>0</v>
      </c>
    </row>
    <row r="66" spans="3:8" x14ac:dyDescent="0.75">
      <c r="C66">
        <f t="shared" si="1"/>
        <v>4.7999999999999989</v>
      </c>
      <c r="D66">
        <f t="shared" si="2"/>
        <v>0.96835941085741406</v>
      </c>
      <c r="E66">
        <f>IF(H66,D66,D66*Sheet1!$D$9)</f>
        <v>0.72626955814306049</v>
      </c>
      <c r="H66">
        <f t="shared" si="0"/>
        <v>0</v>
      </c>
    </row>
    <row r="67" spans="3:8" x14ac:dyDescent="0.75">
      <c r="C67">
        <f t="shared" si="1"/>
        <v>4.8999999999999986</v>
      </c>
      <c r="D67">
        <f t="shared" si="2"/>
        <v>0.97111696246093071</v>
      </c>
      <c r="E67">
        <f>IF(H67,D67,D67*Sheet1!$D$9)</f>
        <v>0.72833772184569801</v>
      </c>
      <c r="H67">
        <f t="shared" si="0"/>
        <v>0</v>
      </c>
    </row>
    <row r="68" spans="3:8" x14ac:dyDescent="0.75">
      <c r="C68">
        <f t="shared" si="1"/>
        <v>4.9999999999999982</v>
      </c>
      <c r="D68">
        <f t="shared" si="2"/>
        <v>0.97364135515227346</v>
      </c>
      <c r="E68">
        <f>IF(H68,D68,D68*Sheet1!$D$9)</f>
        <v>0.73023101636420507</v>
      </c>
      <c r="H68">
        <f t="shared" si="0"/>
        <v>0</v>
      </c>
    </row>
    <row r="69" spans="3:8" x14ac:dyDescent="0.75">
      <c r="C69">
        <f t="shared" si="1"/>
        <v>5.0999999999999979</v>
      </c>
      <c r="D69">
        <f t="shared" si="2"/>
        <v>0.97595110315433009</v>
      </c>
      <c r="E69">
        <f>IF(H69,D69,D69*Sheet1!$D$9)</f>
        <v>0.73196332736574754</v>
      </c>
      <c r="H69">
        <f t="shared" si="0"/>
        <v>0</v>
      </c>
    </row>
    <row r="70" spans="3:8" x14ac:dyDescent="0.75">
      <c r="C70">
        <f t="shared" si="1"/>
        <v>5.1999999999999975</v>
      </c>
      <c r="D70">
        <f t="shared" si="2"/>
        <v>0.97806345242088599</v>
      </c>
      <c r="E70">
        <f>IF(H70,D70,D70*Sheet1!$D$9)</f>
        <v>0.73354758931566444</v>
      </c>
      <c r="H70">
        <f t="shared" si="0"/>
        <v>0</v>
      </c>
    </row>
    <row r="71" spans="3:8" x14ac:dyDescent="0.75">
      <c r="C71">
        <f t="shared" si="1"/>
        <v>5.2999999999999972</v>
      </c>
      <c r="D71">
        <f t="shared" si="2"/>
        <v>0.97999443261223407</v>
      </c>
      <c r="E71">
        <f>IF(H71,D71,D71*Sheet1!$D$9)</f>
        <v>0.73499582445917555</v>
      </c>
      <c r="H71">
        <f t="shared" si="0"/>
        <v>0</v>
      </c>
    </row>
    <row r="72" spans="3:8" x14ac:dyDescent="0.75">
      <c r="C72">
        <f t="shared" si="1"/>
        <v>5.3999999999999968</v>
      </c>
      <c r="D72">
        <f t="shared" si="2"/>
        <v>0.98175891363174739</v>
      </c>
      <c r="E72">
        <f>IF(H72,D72,D72*Sheet1!$D$9)</f>
        <v>0.73631918522381057</v>
      </c>
      <c r="H72">
        <f t="shared" si="0"/>
        <v>0</v>
      </c>
    </row>
    <row r="73" spans="3:8" x14ac:dyDescent="0.75">
      <c r="C73">
        <f t="shared" si="1"/>
        <v>5.4999999999999964</v>
      </c>
      <c r="D73">
        <f t="shared" si="2"/>
        <v>0.98337066505401971</v>
      </c>
      <c r="E73">
        <f>IF(H73,D73,D73*Sheet1!$D$9)</f>
        <v>0.73752799879051478</v>
      </c>
      <c r="H73">
        <f t="shared" si="0"/>
        <v>0</v>
      </c>
    </row>
    <row r="74" spans="3:8" x14ac:dyDescent="0.75">
      <c r="C74">
        <f t="shared" si="1"/>
        <v>5.5999999999999961</v>
      </c>
      <c r="D74">
        <f t="shared" si="2"/>
        <v>0.98484241706889086</v>
      </c>
      <c r="E74">
        <f>IF(H74,D74,D74*Sheet1!$D$9)</f>
        <v>0.73863181280166812</v>
      </c>
      <c r="H74">
        <f t="shared" si="0"/>
        <v>0</v>
      </c>
    </row>
    <row r="75" spans="3:8" x14ac:dyDescent="0.75">
      <c r="C75">
        <f t="shared" si="1"/>
        <v>5.6999999999999957</v>
      </c>
      <c r="D75">
        <f t="shared" si="2"/>
        <v>0.98618592182386244</v>
      </c>
      <c r="E75">
        <f>IF(H75,D75,D75*Sheet1!$D$9)</f>
        <v>0.73963944136789683</v>
      </c>
      <c r="H75">
        <f t="shared" si="0"/>
        <v>0</v>
      </c>
    </row>
    <row r="76" spans="3:8" x14ac:dyDescent="0.75">
      <c r="C76">
        <f t="shared" si="1"/>
        <v>5.7999999999999954</v>
      </c>
      <c r="D76">
        <f t="shared" si="2"/>
        <v>0.98741201427168779</v>
      </c>
      <c r="E76">
        <f>IF(H76,D76,D76*Sheet1!$D$9)</f>
        <v>0.74055901070376584</v>
      </c>
      <c r="H76">
        <f t="shared" si="0"/>
        <v>0</v>
      </c>
    </row>
    <row r="77" spans="3:8" x14ac:dyDescent="0.75">
      <c r="C77">
        <f t="shared" si="1"/>
        <v>5.899999999999995</v>
      </c>
      <c r="D77">
        <f t="shared" si="2"/>
        <v>0.98853067182261323</v>
      </c>
      <c r="E77">
        <f>IF(H77,D77,D77*Sheet1!$D$9)</f>
        <v>0.74139800386695986</v>
      </c>
      <c r="H77">
        <f t="shared" si="0"/>
        <v>0</v>
      </c>
    </row>
    <row r="78" spans="3:8" x14ac:dyDescent="0.75">
      <c r="C78">
        <f t="shared" si="1"/>
        <v>5.9999999999999947</v>
      </c>
      <c r="D78">
        <f t="shared" si="2"/>
        <v>0.98955107226458239</v>
      </c>
      <c r="E78">
        <f>IF(H78,D78,D78*Sheet1!$D$9)</f>
        <v>0.74216330419843679</v>
      </c>
      <c r="H78">
        <f t="shared" si="0"/>
        <v>0</v>
      </c>
    </row>
    <row r="79" spans="3:8" x14ac:dyDescent="0.75">
      <c r="C79">
        <f t="shared" si="1"/>
        <v>6.0999999999999943</v>
      </c>
      <c r="D79">
        <f t="shared" si="2"/>
        <v>0.99048164955259621</v>
      </c>
      <c r="E79">
        <f>IF(H79,D79,D79*Sheet1!$D$9)</f>
        <v>0.74286123716444719</v>
      </c>
      <c r="H79">
        <f t="shared" si="0"/>
        <v>0</v>
      </c>
    </row>
    <row r="80" spans="3:8" x14ac:dyDescent="0.75">
      <c r="C80">
        <f t="shared" si="1"/>
        <v>6.199999999999994</v>
      </c>
      <c r="D80">
        <f t="shared" si="2"/>
        <v>0.99133014718329093</v>
      </c>
      <c r="E80">
        <f>IF(H80,D80,D80*Sheet1!$D$9)</f>
        <v>0.7434976103874682</v>
      </c>
      <c r="H80">
        <f t="shared" si="0"/>
        <v>0</v>
      </c>
    </row>
    <row r="81" spans="3:8" x14ac:dyDescent="0.75">
      <c r="C81">
        <f t="shared" si="1"/>
        <v>6.2999999999999936</v>
      </c>
      <c r="D81">
        <f t="shared" si="2"/>
        <v>0.99210366896548707</v>
      </c>
      <c r="E81">
        <f>IF(H81,D81,D81*Sheet1!$D$9)</f>
        <v>0.74407775172411528</v>
      </c>
      <c r="H81">
        <f t="shared" si="0"/>
        <v>0</v>
      </c>
    </row>
    <row r="82" spans="3:8" x14ac:dyDescent="0.75">
      <c r="C82">
        <f t="shared" si="1"/>
        <v>6.3999999999999932</v>
      </c>
      <c r="D82">
        <f t="shared" si="2"/>
        <v>0.99280872707465062</v>
      </c>
      <c r="E82">
        <f>IF(H82,D82,D82*Sheet1!$D$9)</f>
        <v>0.74460654530598802</v>
      </c>
      <c r="H82">
        <f t="shared" si="0"/>
        <v>0</v>
      </c>
    </row>
    <row r="83" spans="3:8" x14ac:dyDescent="0.75">
      <c r="C83">
        <f t="shared" si="1"/>
        <v>6.4999999999999929</v>
      </c>
      <c r="D83">
        <f t="shared" si="2"/>
        <v>0.99345128734136623</v>
      </c>
      <c r="E83">
        <f>IF(H83,D83,D83*Sheet1!$D$9)</f>
        <v>0.7450884655060247</v>
      </c>
      <c r="H83">
        <f t="shared" ref="H83:H118" si="3">IF(AND(D83&gt;$D$12,D83&lt;$D$13),1,0)</f>
        <v>0</v>
      </c>
    </row>
    <row r="84" spans="3:8" x14ac:dyDescent="0.75">
      <c r="C84">
        <f t="shared" ref="C84:C118" si="4">C83+$D$14</f>
        <v>6.5999999999999925</v>
      </c>
      <c r="D84">
        <f t="shared" ref="D84:D118" si="5">IF(C83=$D$15,D83+(1-D83)*$D$6,D83+($D$7+E83*$D$8)*$D$14*(1-D83))</f>
        <v>0.99403681177326964</v>
      </c>
      <c r="E84">
        <f>IF(H84,D84,D84*Sheet1!$D$9)</f>
        <v>0.74552760882995228</v>
      </c>
      <c r="H84">
        <f t="shared" si="3"/>
        <v>0</v>
      </c>
    </row>
    <row r="85" spans="3:8" x14ac:dyDescent="0.75">
      <c r="C85">
        <f t="shared" si="4"/>
        <v>6.6999999999999922</v>
      </c>
      <c r="D85">
        <f t="shared" si="5"/>
        <v>0.99457029834843091</v>
      </c>
      <c r="E85">
        <f>IF(H85,D85,D85*Sheet1!$D$9)</f>
        <v>0.74592772376132321</v>
      </c>
      <c r="H85">
        <f t="shared" si="3"/>
        <v>0</v>
      </c>
    </row>
    <row r="86" spans="3:8" x14ac:dyDescent="0.75">
      <c r="C86">
        <f t="shared" si="4"/>
        <v>6.7999999999999918</v>
      </c>
      <c r="D86">
        <f t="shared" si="5"/>
        <v>0.99505631814766993</v>
      </c>
      <c r="E86">
        <f>IF(H86,D86,D86*Sheet1!$D$9)</f>
        <v>0.74629223861075245</v>
      </c>
      <c r="H86">
        <f t="shared" si="3"/>
        <v>0</v>
      </c>
    </row>
    <row r="87" spans="3:8" x14ac:dyDescent="0.75">
      <c r="C87">
        <f t="shared" si="4"/>
        <v>6.8999999999999915</v>
      </c>
      <c r="D87">
        <f t="shared" si="5"/>
        <v>0.99549904991525651</v>
      </c>
      <c r="E87">
        <f>IF(H87,D87,D87*Sheet1!$D$9)</f>
        <v>0.74662428743644238</v>
      </c>
      <c r="H87">
        <f t="shared" si="3"/>
        <v>0</v>
      </c>
    </row>
    <row r="88" spans="3:8" x14ac:dyDescent="0.75">
      <c r="C88">
        <f t="shared" si="4"/>
        <v>6.9999999999999911</v>
      </c>
      <c r="D88">
        <f t="shared" si="5"/>
        <v>0.99590231215323355</v>
      </c>
      <c r="E88">
        <f>IF(H88,D88,D88*Sheet1!$D$9)</f>
        <v>0.74692673411492516</v>
      </c>
      <c r="H88">
        <f t="shared" si="3"/>
        <v>0</v>
      </c>
    </row>
    <row r="89" spans="3:8" x14ac:dyDescent="0.75">
      <c r="C89">
        <f t="shared" si="4"/>
        <v>7.0999999999999908</v>
      </c>
      <c r="D89">
        <f t="shared" si="5"/>
        <v>0.99626959286533046</v>
      </c>
      <c r="E89">
        <f>IF(H89,D89,D89*Sheet1!$D$9)</f>
        <v>0.74720219464899784</v>
      </c>
      <c r="H89">
        <f t="shared" si="3"/>
        <v>0</v>
      </c>
    </row>
    <row r="90" spans="3:8" x14ac:dyDescent="0.75">
      <c r="C90">
        <f t="shared" si="4"/>
        <v>7.1999999999999904</v>
      </c>
      <c r="D90">
        <f t="shared" si="5"/>
        <v>0.99660407707308563</v>
      </c>
      <c r="E90">
        <f>IF(H90,D90,D90*Sheet1!$D$9)</f>
        <v>0.74745305780481419</v>
      </c>
      <c r="H90">
        <f t="shared" si="3"/>
        <v>0</v>
      </c>
    </row>
    <row r="91" spans="3:8" x14ac:dyDescent="0.75">
      <c r="C91">
        <f t="shared" si="4"/>
        <v>7.2999999999999901</v>
      </c>
      <c r="D91">
        <f t="shared" si="5"/>
        <v>0.99690867223018065</v>
      </c>
      <c r="E91">
        <f>IF(H91,D91,D91*Sheet1!$D$9)</f>
        <v>0.74768150417263546</v>
      </c>
      <c r="H91">
        <f t="shared" si="3"/>
        <v>0</v>
      </c>
    </row>
    <row r="92" spans="3:8" x14ac:dyDescent="0.75">
      <c r="C92">
        <f t="shared" si="4"/>
        <v>7.3999999999999897</v>
      </c>
      <c r="D92">
        <f t="shared" si="5"/>
        <v>0.9971860316618002</v>
      </c>
      <c r="E92">
        <f>IF(H92,D92,D92*Sheet1!$D$9)</f>
        <v>0.74788952374635009</v>
      </c>
      <c r="H92">
        <f t="shared" si="3"/>
        <v>0</v>
      </c>
    </row>
    <row r="93" spans="3:8" x14ac:dyDescent="0.75">
      <c r="C93">
        <f t="shared" si="4"/>
        <v>7.4999999999999893</v>
      </c>
      <c r="D93">
        <f t="shared" si="5"/>
        <v>0.99743857615463538</v>
      </c>
      <c r="E93">
        <f>IF(H93,D93,D93*Sheet1!$D$9)</f>
        <v>0.74807893211597654</v>
      </c>
      <c r="H93">
        <f t="shared" si="3"/>
        <v>0</v>
      </c>
    </row>
    <row r="94" spans="3:8" x14ac:dyDescent="0.75">
      <c r="C94">
        <f t="shared" si="4"/>
        <v>7.599999999999989</v>
      </c>
      <c r="D94">
        <f t="shared" si="5"/>
        <v>0.99766851382042776</v>
      </c>
      <c r="E94">
        <f>IF(H94,D94,D94*Sheet1!$D$9)</f>
        <v>0.74825138536532076</v>
      </c>
      <c r="H94">
        <f t="shared" si="3"/>
        <v>0</v>
      </c>
    </row>
    <row r="95" spans="3:8" x14ac:dyDescent="0.75">
      <c r="C95">
        <f t="shared" si="4"/>
        <v>7.6999999999999886</v>
      </c>
      <c r="D95">
        <f t="shared" si="5"/>
        <v>0.99787785835208676</v>
      </c>
      <c r="E95">
        <f>IF(H95,D95,D95*Sheet1!$D$9)</f>
        <v>0.74840839376406509</v>
      </c>
      <c r="H95">
        <f t="shared" si="3"/>
        <v>0</v>
      </c>
    </row>
    <row r="96" spans="3:8" x14ac:dyDescent="0.75">
      <c r="C96">
        <f t="shared" si="4"/>
        <v>7.7999999999999883</v>
      </c>
      <c r="D96">
        <f t="shared" si="5"/>
        <v>0.99806844578673326</v>
      </c>
      <c r="E96">
        <f>IF(H96,D96,D96*Sheet1!$D$9)</f>
        <v>0.74855133434004995</v>
      </c>
      <c r="H96">
        <f t="shared" si="3"/>
        <v>0</v>
      </c>
    </row>
    <row r="97" spans="3:8" x14ac:dyDescent="0.75">
      <c r="C97">
        <f t="shared" si="4"/>
        <v>7.8999999999999879</v>
      </c>
      <c r="D97">
        <f t="shared" si="5"/>
        <v>0.99824194988477621</v>
      </c>
      <c r="E97">
        <f>IF(H97,D97,D97*Sheet1!$D$9)</f>
        <v>0.74868146241358213</v>
      </c>
      <c r="H97">
        <f t="shared" si="3"/>
        <v>0</v>
      </c>
    </row>
    <row r="98" spans="3:8" x14ac:dyDescent="0.75">
      <c r="C98">
        <f t="shared" si="4"/>
        <v>7.9999999999999876</v>
      </c>
      <c r="D98">
        <f t="shared" si="5"/>
        <v>0.99839989622852765</v>
      </c>
      <c r="E98">
        <f>IF(H98,D98,D98*Sheet1!$D$9)</f>
        <v>0.74879992217139568</v>
      </c>
      <c r="H98">
        <f t="shared" si="3"/>
        <v>0</v>
      </c>
    </row>
    <row r="99" spans="3:8" x14ac:dyDescent="0.75">
      <c r="C99">
        <f t="shared" si="4"/>
        <v>8.0999999999999872</v>
      </c>
      <c r="D99">
        <f t="shared" si="5"/>
        <v>0.99854367513807296</v>
      </c>
      <c r="E99">
        <f>IF(H99,D99,D99*Sheet1!$D$9)</f>
        <v>0.74890775635355467</v>
      </c>
      <c r="H99">
        <f t="shared" si="3"/>
        <v>0</v>
      </c>
    </row>
    <row r="100" spans="3:8" x14ac:dyDescent="0.75">
      <c r="C100">
        <f t="shared" si="4"/>
        <v>8.1999999999999869</v>
      </c>
      <c r="D100">
        <f t="shared" si="5"/>
        <v>0.99867455349625711</v>
      </c>
      <c r="E100">
        <f>IF(H100,D100,D100*Sheet1!$D$9)</f>
        <v>0.74900591512219283</v>
      </c>
      <c r="H100">
        <f t="shared" si="3"/>
        <v>0</v>
      </c>
    </row>
    <row r="101" spans="3:8" x14ac:dyDescent="0.75">
      <c r="C101">
        <f t="shared" si="4"/>
        <v>8.2999999999999865</v>
      </c>
      <c r="D101">
        <f t="shared" si="5"/>
        <v>0.99879368556883485</v>
      </c>
      <c r="E101">
        <f>IF(H101,D101,D101*Sheet1!$D$9)</f>
        <v>0.7490952641766262</v>
      </c>
      <c r="H101">
        <f t="shared" si="3"/>
        <v>0</v>
      </c>
    </row>
    <row r="102" spans="3:8" x14ac:dyDescent="0.75">
      <c r="C102">
        <f t="shared" si="4"/>
        <v>8.3999999999999861</v>
      </c>
      <c r="D102">
        <f t="shared" si="5"/>
        <v>0.99890212290013414</v>
      </c>
      <c r="E102">
        <f>IF(H102,D102,D102*Sheet1!$D$9)</f>
        <v>0.74917659217510058</v>
      </c>
      <c r="H102">
        <f t="shared" si="3"/>
        <v>0</v>
      </c>
    </row>
    <row r="103" spans="3:8" x14ac:dyDescent="0.75">
      <c r="C103">
        <f t="shared" si="4"/>
        <v>8.4999999999999858</v>
      </c>
      <c r="D103">
        <f t="shared" si="5"/>
        <v>0.99900082335905072</v>
      </c>
      <c r="E103">
        <f>IF(H103,D103,D103*Sheet1!$D$9)</f>
        <v>0.74925061751928801</v>
      </c>
      <c r="H103">
        <f t="shared" si="3"/>
        <v>0</v>
      </c>
    </row>
    <row r="104" spans="3:8" x14ac:dyDescent="0.75">
      <c r="C104">
        <f t="shared" si="4"/>
        <v>8.5999999999999854</v>
      </c>
      <c r="D104">
        <f t="shared" si="5"/>
        <v>0.99909065940487973</v>
      </c>
      <c r="E104">
        <f>IF(H104,D104,D104*Sheet1!$D$9)</f>
        <v>0.74931799455365977</v>
      </c>
      <c r="H104">
        <f t="shared" si="3"/>
        <v>0</v>
      </c>
    </row>
    <row r="105" spans="3:8" x14ac:dyDescent="0.75">
      <c r="C105">
        <f t="shared" si="4"/>
        <v>8.6999999999999851</v>
      </c>
      <c r="D105">
        <f t="shared" si="5"/>
        <v>0.99917242563741193</v>
      </c>
      <c r="E105">
        <f>IF(H105,D105,D105*Sheet1!$D$9)</f>
        <v>0.74937931922805889</v>
      </c>
      <c r="H105">
        <f t="shared" si="3"/>
        <v>0</v>
      </c>
    </row>
    <row r="106" spans="3:8" x14ac:dyDescent="0.75">
      <c r="C106">
        <f t="shared" si="4"/>
        <v>8.7999999999999847</v>
      </c>
      <c r="D106">
        <f t="shared" si="5"/>
        <v>0.99924684569090561</v>
      </c>
      <c r="E106">
        <f>IF(H106,D106,D106*Sheet1!$D$9)</f>
        <v>0.7494351342681792</v>
      </c>
      <c r="H106">
        <f t="shared" si="3"/>
        <v>0</v>
      </c>
    </row>
    <row r="107" spans="3:8" x14ac:dyDescent="0.75">
      <c r="C107">
        <f t="shared" si="4"/>
        <v>8.8999999999999844</v>
      </c>
      <c r="D107">
        <f t="shared" si="5"/>
        <v>0.9993145785269969</v>
      </c>
      <c r="E107">
        <f>IF(H107,D107,D107*Sheet1!$D$9)</f>
        <v>0.74948593389524765</v>
      </c>
      <c r="H107">
        <f t="shared" si="3"/>
        <v>0</v>
      </c>
    </row>
    <row r="108" spans="3:8" x14ac:dyDescent="0.75">
      <c r="C108">
        <f t="shared" si="4"/>
        <v>8.999999999999984</v>
      </c>
      <c r="D108">
        <f t="shared" si="5"/>
        <v>0.99937622417733352</v>
      </c>
      <c r="E108">
        <f>IF(H108,D108,D108*Sheet1!$D$9)</f>
        <v>0.74953216813300017</v>
      </c>
      <c r="H108">
        <f t="shared" si="3"/>
        <v>0</v>
      </c>
    </row>
    <row r="109" spans="3:8" x14ac:dyDescent="0.75">
      <c r="C109">
        <f t="shared" si="4"/>
        <v>9.0999999999999837</v>
      </c>
      <c r="D109">
        <f t="shared" si="5"/>
        <v>0.99943232898270862</v>
      </c>
      <c r="E109">
        <f>IF(H109,D109,D109*Sheet1!$D$9)</f>
        <v>0.74957424673703144</v>
      </c>
      <c r="H109">
        <f t="shared" si="3"/>
        <v>0</v>
      </c>
    </row>
    <row r="110" spans="3:8" x14ac:dyDescent="0.75">
      <c r="C110">
        <f t="shared" si="4"/>
        <v>9.1999999999999833</v>
      </c>
      <c r="D110">
        <f t="shared" si="5"/>
        <v>0.99948339037173028</v>
      </c>
      <c r="E110">
        <f>IF(H110,D110,D110*Sheet1!$D$9)</f>
        <v>0.74961254277879774</v>
      </c>
      <c r="H110">
        <f t="shared" si="3"/>
        <v>0</v>
      </c>
    </row>
    <row r="111" spans="3:8" x14ac:dyDescent="0.75">
      <c r="C111">
        <f t="shared" si="4"/>
        <v>9.2999999999999829</v>
      </c>
      <c r="D111">
        <f t="shared" si="5"/>
        <v>0.99952986121857879</v>
      </c>
      <c r="E111">
        <f>IF(H111,D111,D111*Sheet1!$D$9)</f>
        <v>0.74964739591393403</v>
      </c>
      <c r="H111">
        <f t="shared" si="3"/>
        <v>0</v>
      </c>
    </row>
    <row r="112" spans="3:8" x14ac:dyDescent="0.75">
      <c r="C112">
        <f t="shared" si="4"/>
        <v>9.3999999999999826</v>
      </c>
      <c r="D112">
        <f t="shared" si="5"/>
        <v>0.99957215381616404</v>
      </c>
      <c r="E112">
        <f>IF(H112,D112,D112*Sheet1!$D$9)</f>
        <v>0.74967911536212306</v>
      </c>
      <c r="H112">
        <f t="shared" si="3"/>
        <v>0</v>
      </c>
    </row>
    <row r="113" spans="3:8" x14ac:dyDescent="0.75">
      <c r="C113">
        <f t="shared" si="4"/>
        <v>9.4999999999999822</v>
      </c>
      <c r="D113">
        <f t="shared" si="5"/>
        <v>0.99961064349799711</v>
      </c>
      <c r="E113">
        <f>IF(H113,D113,D113*Sheet1!$D$9)</f>
        <v>0.7497079826234978</v>
      </c>
      <c r="H113">
        <f t="shared" si="3"/>
        <v>0</v>
      </c>
    </row>
    <row r="114" spans="3:8" x14ac:dyDescent="0.75">
      <c r="C114">
        <f t="shared" si="4"/>
        <v>9.5999999999999819</v>
      </c>
      <c r="D114">
        <f t="shared" si="5"/>
        <v>0.99964567193931364</v>
      </c>
      <c r="E114">
        <f>IF(H114,D114,D114*Sheet1!$D$9)</f>
        <v>0.74973425395448523</v>
      </c>
      <c r="H114">
        <f t="shared" si="3"/>
        <v>0</v>
      </c>
    </row>
    <row r="115" spans="3:8" x14ac:dyDescent="0.75">
      <c r="C115">
        <f t="shared" si="4"/>
        <v>9.6999999999999815</v>
      </c>
      <c r="D115">
        <f t="shared" si="5"/>
        <v>0.9996775501654217</v>
      </c>
      <c r="E115">
        <f>IF(H115,D115,D115*Sheet1!$D$9)</f>
        <v>0.74975816262406625</v>
      </c>
      <c r="H115">
        <f t="shared" si="3"/>
        <v>0</v>
      </c>
    </row>
    <row r="116" spans="3:8" x14ac:dyDescent="0.75">
      <c r="C116">
        <f t="shared" si="4"/>
        <v>9.7999999999999812</v>
      </c>
      <c r="D116">
        <f t="shared" si="5"/>
        <v>0.99970656129288316</v>
      </c>
      <c r="E116">
        <f>IF(H116,D116,D116*Sheet1!$D$9)</f>
        <v>0.74977992096966239</v>
      </c>
      <c r="H116">
        <f t="shared" si="3"/>
        <v>0</v>
      </c>
    </row>
    <row r="117" spans="3:8" x14ac:dyDescent="0.75">
      <c r="C117">
        <f t="shared" si="4"/>
        <v>9.8999999999999808</v>
      </c>
      <c r="D117">
        <f t="shared" si="5"/>
        <v>0.99973296302695891</v>
      </c>
      <c r="E117">
        <f>IF(H117,D117,D117*Sheet1!$D$9)</f>
        <v>0.74979972227021918</v>
      </c>
      <c r="H117">
        <f t="shared" si="3"/>
        <v>0</v>
      </c>
    </row>
    <row r="118" spans="3:8" x14ac:dyDescent="0.75">
      <c r="C118">
        <f t="shared" si="4"/>
        <v>9.9999999999999805</v>
      </c>
      <c r="D118">
        <f t="shared" si="5"/>
        <v>0.99975698993674555</v>
      </c>
      <c r="E118">
        <f>IF(H118,D118,D118*Sheet1!$D$9)</f>
        <v>0.74981774245255917</v>
      </c>
      <c r="H118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1A04-AA9D-4B90-9177-56670ED9E90C}">
  <dimension ref="C2:H118"/>
  <sheetViews>
    <sheetView workbookViewId="0"/>
  </sheetViews>
  <sheetFormatPr defaultRowHeight="14.75" x14ac:dyDescent="0.75"/>
  <sheetData>
    <row r="2" spans="3:5" x14ac:dyDescent="0.75">
      <c r="C2" t="s">
        <v>10</v>
      </c>
      <c r="D2">
        <v>10</v>
      </c>
    </row>
    <row r="3" spans="3:5" x14ac:dyDescent="0.75">
      <c r="C3" t="s">
        <v>11</v>
      </c>
      <c r="D3">
        <v>5</v>
      </c>
    </row>
    <row r="4" spans="3:5" x14ac:dyDescent="0.75">
      <c r="C4" t="s">
        <v>12</v>
      </c>
      <c r="D4">
        <v>0.2</v>
      </c>
    </row>
    <row r="5" spans="3:5" x14ac:dyDescent="0.75">
      <c r="C5" t="s">
        <v>13</v>
      </c>
      <c r="D5">
        <v>0.02</v>
      </c>
    </row>
    <row r="6" spans="3:5" x14ac:dyDescent="0.75">
      <c r="C6" t="s">
        <v>14</v>
      </c>
      <c r="D6">
        <v>0.5</v>
      </c>
    </row>
    <row r="7" spans="3:5" x14ac:dyDescent="0.75">
      <c r="C7" t="s">
        <v>0</v>
      </c>
      <c r="D7">
        <v>0</v>
      </c>
    </row>
    <row r="8" spans="3:5" x14ac:dyDescent="0.75">
      <c r="C8" t="s">
        <v>1</v>
      </c>
      <c r="D8">
        <v>1.2</v>
      </c>
    </row>
    <row r="9" spans="3:5" x14ac:dyDescent="0.75">
      <c r="C9" t="s">
        <v>2</v>
      </c>
      <c r="D9">
        <v>0.75</v>
      </c>
    </row>
    <row r="10" spans="3:5" x14ac:dyDescent="0.75">
      <c r="C10" t="s">
        <v>9</v>
      </c>
      <c r="D10">
        <v>1.5</v>
      </c>
    </row>
    <row r="11" spans="3:5" x14ac:dyDescent="0.75">
      <c r="C11" t="s">
        <v>3</v>
      </c>
      <c r="D11">
        <v>0.1</v>
      </c>
    </row>
    <row r="12" spans="3:5" x14ac:dyDescent="0.75">
      <c r="C12" t="s">
        <v>15</v>
      </c>
      <c r="D12">
        <v>5.1999999999999998E-2</v>
      </c>
      <c r="E12" t="s">
        <v>20</v>
      </c>
    </row>
    <row r="13" spans="3:5" x14ac:dyDescent="0.75">
      <c r="C13" t="s">
        <v>16</v>
      </c>
      <c r="D13">
        <v>0.61099999999999999</v>
      </c>
      <c r="E13" t="s">
        <v>21</v>
      </c>
    </row>
    <row r="14" spans="3:5" x14ac:dyDescent="0.75">
      <c r="C14" t="s">
        <v>4</v>
      </c>
      <c r="D14">
        <v>0.1</v>
      </c>
      <c r="E14" t="s">
        <v>19</v>
      </c>
    </row>
    <row r="17" spans="3:8" x14ac:dyDescent="0.75">
      <c r="C17" t="s">
        <v>5</v>
      </c>
      <c r="D17" t="s">
        <v>6</v>
      </c>
      <c r="E17" t="s">
        <v>7</v>
      </c>
      <c r="H17" t="s">
        <v>8</v>
      </c>
    </row>
    <row r="18" spans="3:8" x14ac:dyDescent="0.75">
      <c r="C18">
        <v>0</v>
      </c>
      <c r="D18">
        <v>0.01</v>
      </c>
      <c r="E18">
        <f>IF(H18,D18,D18*$D$9)</f>
        <v>7.4999999999999997E-3</v>
      </c>
      <c r="H18">
        <f>IF(AND(D18&gt;$D$12,D18&lt;$D$13),1,0)</f>
        <v>0</v>
      </c>
    </row>
    <row r="19" spans="3:8" x14ac:dyDescent="0.75">
      <c r="C19">
        <f>C18+$D$14</f>
        <v>0.1</v>
      </c>
      <c r="D19">
        <f>D18+($D$7+E18*$D$8)*$D$14*(1-D18)</f>
        <v>1.0891E-2</v>
      </c>
      <c r="E19">
        <f>IF(H19,D19,D19*$D$9)</f>
        <v>8.1682500000000002E-3</v>
      </c>
      <c r="H19">
        <f>IF(AND(D19&gt;$D$12,D19&lt;$D$13),1,0)</f>
        <v>0</v>
      </c>
    </row>
    <row r="20" spans="3:8" x14ac:dyDescent="0.75">
      <c r="C20">
        <f t="shared" ref="C20:C83" si="0">C19+$D$14</f>
        <v>0.2</v>
      </c>
      <c r="D20">
        <f t="shared" ref="D20:D83" si="1">D19+($D$7+E19*$D$8)*$D$14*(1-D19)</f>
        <v>1.186051475071E-2</v>
      </c>
      <c r="E20">
        <f>IF(H20,D20,D20*$D$9)</f>
        <v>8.895386063032501E-3</v>
      </c>
      <c r="H20">
        <f>IF(AND(D20&gt;$D$12,D20&lt;$D$13),1,0)</f>
        <v>0</v>
      </c>
    </row>
    <row r="21" spans="3:8" x14ac:dyDescent="0.75">
      <c r="C21">
        <f t="shared" si="0"/>
        <v>0.30000000000000004</v>
      </c>
      <c r="D21">
        <f t="shared" si="1"/>
        <v>1.2915300615360238E-2</v>
      </c>
      <c r="E21">
        <f>IF(H21,D21,D21*$D$9)</f>
        <v>9.6864754615201779E-3</v>
      </c>
      <c r="H21">
        <f>IF(AND(D21&gt;$D$12,D21&lt;$D$13),1,0)</f>
        <v>0</v>
      </c>
    </row>
    <row r="22" spans="3:8" x14ac:dyDescent="0.75">
      <c r="C22">
        <f t="shared" si="0"/>
        <v>0.4</v>
      </c>
      <c r="D22">
        <f t="shared" si="1"/>
        <v>1.4062665221643999E-2</v>
      </c>
      <c r="E22">
        <f>IF(H22,D22,D22*$D$9)</f>
        <v>1.0546998916232999E-2</v>
      </c>
      <c r="H22">
        <f>IF(AND(D22&gt;$D$12,D22&lt;$D$13),1,0)</f>
        <v>0</v>
      </c>
    </row>
    <row r="23" spans="3:8" x14ac:dyDescent="0.75">
      <c r="C23">
        <f t="shared" si="0"/>
        <v>0.5</v>
      </c>
      <c r="D23">
        <f t="shared" si="1"/>
        <v>1.5310506821809716E-2</v>
      </c>
      <c r="E23">
        <f>IF(H23,D23,D23*$D$9)</f>
        <v>1.1482880116357286E-2</v>
      </c>
      <c r="H23">
        <f>IF(AND(D23&gt;$D$12,D23&lt;$D$13),1,0)</f>
        <v>0</v>
      </c>
    </row>
    <row r="24" spans="3:8" x14ac:dyDescent="0.75">
      <c r="C24">
        <f t="shared" si="0"/>
        <v>0.6</v>
      </c>
      <c r="D24">
        <f t="shared" si="1"/>
        <v>1.6667355390049928E-2</v>
      </c>
      <c r="E24">
        <f>IF(H24,D24,D24*$D$9)</f>
        <v>1.2500516542537445E-2</v>
      </c>
      <c r="H24">
        <f>IF(AND(D24&gt;$D$12,D24&lt;$D$13),1,0)</f>
        <v>0</v>
      </c>
    </row>
    <row r="25" spans="3:8" x14ac:dyDescent="0.75">
      <c r="C25">
        <f t="shared" si="0"/>
        <v>0.7</v>
      </c>
      <c r="D25">
        <f t="shared" si="1"/>
        <v>1.8142415308941583E-2</v>
      </c>
      <c r="E25">
        <f>IF(H25,D25,D25*$D$9)</f>
        <v>1.3606811481706187E-2</v>
      </c>
      <c r="H25">
        <f>IF(AND(D25&gt;$D$12,D25&lt;$D$13),1,0)</f>
        <v>0</v>
      </c>
    </row>
    <row r="26" spans="3:8" x14ac:dyDescent="0.75">
      <c r="C26">
        <f t="shared" si="0"/>
        <v>0.79999999999999993</v>
      </c>
      <c r="D26">
        <f t="shared" si="1"/>
        <v>1.9745609435754534E-2</v>
      </c>
      <c r="E26">
        <f>IF(H26,D26,D26*$D$9)</f>
        <v>1.48092070768159E-2</v>
      </c>
      <c r="H26">
        <f>IF(AND(D26&gt;$D$12,D26&lt;$D$13),1,0)</f>
        <v>0</v>
      </c>
    </row>
    <row r="27" spans="3:8" x14ac:dyDescent="0.75">
      <c r="C27">
        <f t="shared" si="0"/>
        <v>0.89999999999999991</v>
      </c>
      <c r="D27">
        <f t="shared" si="1"/>
        <v>2.14876242666934E-2</v>
      </c>
      <c r="E27">
        <f>IF(H27,D27,D27*$D$9)</f>
        <v>1.611571820002005E-2</v>
      </c>
      <c r="H27">
        <f>IF(AND(D27&gt;$D$12,D27&lt;$D$13),1,0)</f>
        <v>0</v>
      </c>
    </row>
    <row r="28" spans="3:8" x14ac:dyDescent="0.75">
      <c r="C28">
        <f t="shared" si="0"/>
        <v>0.99999999999999989</v>
      </c>
      <c r="D28">
        <f t="shared" si="1"/>
        <v>2.3379955830999413E-2</v>
      </c>
      <c r="E28">
        <f>IF(H28,D28,D28*$D$9)</f>
        <v>1.7534966873249559E-2</v>
      </c>
      <c r="H28">
        <f>IF(AND(D28&gt;$D$12,D28&lt;$D$13),1,0)</f>
        <v>0</v>
      </c>
    </row>
    <row r="29" spans="3:8" x14ac:dyDescent="0.75">
      <c r="C29">
        <f t="shared" si="0"/>
        <v>1.0999999999999999</v>
      </c>
      <c r="D29">
        <f t="shared" si="1"/>
        <v>2.5434955845670005E-2</v>
      </c>
      <c r="E29">
        <f>IF(H29,D29,D29*$D$9)</f>
        <v>1.9076216884252505E-2</v>
      </c>
      <c r="H29">
        <f>IF(AND(D29&gt;$D$12,D29&lt;$D$13),1,0)</f>
        <v>0</v>
      </c>
    </row>
    <row r="30" spans="3:8" x14ac:dyDescent="0.75">
      <c r="C30">
        <f t="shared" si="0"/>
        <v>1.2</v>
      </c>
      <c r="D30">
        <f t="shared" si="1"/>
        <v>2.76658775436819E-2</v>
      </c>
      <c r="E30">
        <f>IF(H30,D30,D30*$D$9)</f>
        <v>2.0749408157761426E-2</v>
      </c>
      <c r="H30">
        <f>IF(AND(D30&gt;$D$12,D30&lt;$D$13),1,0)</f>
        <v>0</v>
      </c>
    </row>
    <row r="31" spans="3:8" x14ac:dyDescent="0.75">
      <c r="C31">
        <f t="shared" si="0"/>
        <v>1.3</v>
      </c>
      <c r="D31">
        <f t="shared" si="1"/>
        <v>3.0086920452389691E-2</v>
      </c>
      <c r="E31">
        <f>IF(H31,D31,D31*$D$9)</f>
        <v>2.2565190339292267E-2</v>
      </c>
      <c r="H31">
        <f>IF(AND(D31&gt;$D$12,D31&lt;$D$13),1,0)</f>
        <v>0</v>
      </c>
    </row>
    <row r="32" spans="3:8" x14ac:dyDescent="0.75">
      <c r="C32">
        <f t="shared" si="0"/>
        <v>1.4000000000000001</v>
      </c>
      <c r="D32">
        <f t="shared" si="1"/>
        <v>3.2713273242697002E-2</v>
      </c>
      <c r="E32">
        <f>IF(H32,D32,D32*$D$9)</f>
        <v>2.4534954932022752E-2</v>
      </c>
      <c r="H32">
        <f>IF(AND(D32&gt;$D$12,D32&lt;$D$13),1,0)</f>
        <v>0</v>
      </c>
    </row>
    <row r="33" spans="3:8" x14ac:dyDescent="0.75">
      <c r="C33">
        <f t="shared" si="0"/>
        <v>1.5000000000000002</v>
      </c>
      <c r="D33">
        <f t="shared" si="1"/>
        <v>3.5561153592377111E-2</v>
      </c>
      <c r="E33">
        <f>IF(H33,D33,D33*$D$9)</f>
        <v>2.6670865194282835E-2</v>
      </c>
      <c r="H33">
        <f>IF(AND(D33&gt;$D$12,D33&lt;$D$13),1,0)</f>
        <v>0</v>
      </c>
    </row>
    <row r="34" spans="3:8" x14ac:dyDescent="0.75">
      <c r="C34">
        <f t="shared" si="0"/>
        <v>1.6000000000000003</v>
      </c>
      <c r="D34">
        <f t="shared" si="1"/>
        <v>3.8647843807657192E-2</v>
      </c>
      <c r="E34">
        <f>IF(H34,D34,D34*$D$9)</f>
        <v>2.8985882855742894E-2</v>
      </c>
      <c r="H34">
        <f>IF(AND(D34&gt;$D$12,D34&lt;$D$13),1,0)</f>
        <v>0</v>
      </c>
    </row>
    <row r="35" spans="3:8" x14ac:dyDescent="0.75">
      <c r="C35">
        <f t="shared" si="0"/>
        <v>1.7000000000000004</v>
      </c>
      <c r="D35">
        <f t="shared" si="1"/>
        <v>4.199172072555804E-2</v>
      </c>
      <c r="E35">
        <f>IF(H35,D35,D35*$D$9)</f>
        <v>3.149379054416853E-2</v>
      </c>
      <c r="H35">
        <f>IF(AND(D35&gt;$D$12,D35&lt;$D$13),1,0)</f>
        <v>0</v>
      </c>
    </row>
    <row r="36" spans="3:8" x14ac:dyDescent="0.75">
      <c r="C36">
        <f t="shared" si="0"/>
        <v>1.8000000000000005</v>
      </c>
      <c r="D36">
        <f t="shared" si="1"/>
        <v>4.561227817600387E-2</v>
      </c>
      <c r="E36">
        <f>IF(H36,D36,D36*$D$9)</f>
        <v>3.4209208632002899E-2</v>
      </c>
      <c r="H36">
        <f>IF(AND(D36&gt;$D$12,D36&lt;$D$13),1,0)</f>
        <v>0</v>
      </c>
    </row>
    <row r="37" spans="3:8" x14ac:dyDescent="0.75">
      <c r="C37">
        <f t="shared" si="0"/>
        <v>1.9000000000000006</v>
      </c>
      <c r="D37">
        <f t="shared" si="1"/>
        <v>4.9530140019007754E-2</v>
      </c>
      <c r="E37">
        <f>IF(H37,D37,D37*$D$9)</f>
        <v>3.7147605014255819E-2</v>
      </c>
      <c r="H37">
        <f>IF(AND(D37&gt;$D$12,D37&lt;$D$13),1,0)</f>
        <v>0</v>
      </c>
    </row>
    <row r="38" spans="3:8" x14ac:dyDescent="0.75">
      <c r="C38">
        <f t="shared" si="0"/>
        <v>2.0000000000000004</v>
      </c>
      <c r="D38">
        <f t="shared" si="1"/>
        <v>5.3767061491391224E-2</v>
      </c>
      <c r="E38">
        <f>IF(H38,D38,D38*$D$9)</f>
        <v>5.3767061491391224E-2</v>
      </c>
      <c r="H38">
        <f>IF(AND(D38&gt;$D$12,D38&lt;$D$13),1,0)</f>
        <v>1</v>
      </c>
    </row>
    <row r="39" spans="3:8" x14ac:dyDescent="0.75">
      <c r="C39">
        <f t="shared" si="0"/>
        <v>2.1000000000000005</v>
      </c>
      <c r="D39">
        <f t="shared" si="1"/>
        <v>5.9872201242187888E-2</v>
      </c>
      <c r="E39">
        <f>IF(H39,D39,D39*$D$9)</f>
        <v>5.9872201242187888E-2</v>
      </c>
      <c r="H39">
        <f>IF(AND(D39&gt;$D$12,D39&lt;$D$13),1,0)</f>
        <v>1</v>
      </c>
    </row>
    <row r="40" spans="3:8" x14ac:dyDescent="0.75">
      <c r="C40">
        <f t="shared" si="0"/>
        <v>2.2000000000000006</v>
      </c>
      <c r="D40">
        <f t="shared" si="1"/>
        <v>6.6626703733460232E-2</v>
      </c>
      <c r="E40">
        <f>IF(H40,D40,D40*$D$9)</f>
        <v>6.6626703733460232E-2</v>
      </c>
      <c r="H40">
        <f>IF(AND(D40&gt;$D$12,D40&lt;$D$13),1,0)</f>
        <v>1</v>
      </c>
    </row>
    <row r="41" spans="3:8" x14ac:dyDescent="0.75">
      <c r="C41">
        <f t="shared" si="0"/>
        <v>2.3000000000000007</v>
      </c>
      <c r="D41">
        <f t="shared" si="1"/>
        <v>7.408921406342911E-2</v>
      </c>
      <c r="E41">
        <f>IF(H41,D41,D41*$D$9)</f>
        <v>7.408921406342911E-2</v>
      </c>
      <c r="H41">
        <f>IF(AND(D41&gt;$D$12,D41&lt;$D$13),1,0)</f>
        <v>1</v>
      </c>
    </row>
    <row r="42" spans="3:8" x14ac:dyDescent="0.75">
      <c r="C42">
        <f t="shared" si="0"/>
        <v>2.4000000000000008</v>
      </c>
      <c r="D42">
        <f t="shared" si="1"/>
        <v>8.2321214354176206E-2</v>
      </c>
      <c r="E42">
        <f>IF(H42,D42,D42*$D$9)</f>
        <v>8.2321214354176206E-2</v>
      </c>
      <c r="H42">
        <f>IF(AND(D42&gt;$D$12,D42&lt;$D$13),1,0)</f>
        <v>1</v>
      </c>
    </row>
    <row r="43" spans="3:8" x14ac:dyDescent="0.75">
      <c r="C43">
        <f t="shared" si="0"/>
        <v>2.5000000000000009</v>
      </c>
      <c r="D43">
        <f t="shared" si="1"/>
        <v>9.1386546196747798E-2</v>
      </c>
      <c r="E43">
        <f>IF(H43,D43,D43*$D$9)</f>
        <v>9.1386546196747798E-2</v>
      </c>
      <c r="H43">
        <f>IF(AND(D43&gt;$D$12,D43&lt;$D$13),1,0)</f>
        <v>1</v>
      </c>
    </row>
    <row r="44" spans="3:8" x14ac:dyDescent="0.75">
      <c r="C44">
        <f t="shared" si="0"/>
        <v>2.600000000000001</v>
      </c>
      <c r="D44">
        <f t="shared" si="1"/>
        <v>0.1013507516412651</v>
      </c>
      <c r="E44">
        <f>IF(H44,D44,D44*$D$9)</f>
        <v>0.1013507516412651</v>
      </c>
      <c r="H44">
        <f>IF(AND(D44&gt;$D$12,D44&lt;$D$13),1,0)</f>
        <v>1</v>
      </c>
    </row>
    <row r="45" spans="3:8" x14ac:dyDescent="0.75">
      <c r="C45">
        <f t="shared" si="0"/>
        <v>2.7000000000000011</v>
      </c>
      <c r="D45">
        <f t="shared" si="1"/>
        <v>0.11228020485522698</v>
      </c>
      <c r="E45">
        <f>IF(H45,D45,D45*$D$9)</f>
        <v>0.11228020485522698</v>
      </c>
      <c r="H45">
        <f>IF(AND(D45&gt;$D$12,D45&lt;$D$13),1,0)</f>
        <v>1</v>
      </c>
    </row>
    <row r="46" spans="3:8" x14ac:dyDescent="0.75">
      <c r="C46">
        <f t="shared" si="0"/>
        <v>2.8000000000000012</v>
      </c>
      <c r="D46">
        <f t="shared" si="1"/>
        <v>0.12424100810957441</v>
      </c>
      <c r="E46">
        <f>IF(H46,D46,D46*$D$9)</f>
        <v>0.12424100810957441</v>
      </c>
      <c r="H46">
        <f>IF(AND(D46&gt;$D$12,D46&lt;$D$13),1,0)</f>
        <v>1</v>
      </c>
    </row>
    <row r="47" spans="3:8" x14ac:dyDescent="0.75">
      <c r="C47">
        <f t="shared" si="0"/>
        <v>2.9000000000000012</v>
      </c>
      <c r="D47">
        <f t="shared" si="1"/>
        <v>0.13729762971119333</v>
      </c>
      <c r="E47">
        <f>IF(H47,D47,D47*$D$9)</f>
        <v>0.13729762971119333</v>
      </c>
      <c r="H47">
        <f>IF(AND(D47&gt;$D$12,D47&lt;$D$13),1,0)</f>
        <v>1</v>
      </c>
    </row>
    <row r="48" spans="3:8" x14ac:dyDescent="0.75">
      <c r="C48">
        <f t="shared" si="0"/>
        <v>3.0000000000000013</v>
      </c>
      <c r="D48">
        <f t="shared" si="1"/>
        <v>0.15151126858161909</v>
      </c>
      <c r="E48">
        <f>IF(H48,D48,D48*$D$9)</f>
        <v>0.15151126858161909</v>
      </c>
      <c r="H48">
        <f>IF(AND(D48&gt;$D$12,D48&lt;$D$13),1,0)</f>
        <v>1</v>
      </c>
    </row>
    <row r="49" spans="3:8" x14ac:dyDescent="0.75">
      <c r="C49">
        <f t="shared" si="0"/>
        <v>3.1000000000000014</v>
      </c>
      <c r="D49">
        <f t="shared" si="1"/>
        <v>0.16693794107054799</v>
      </c>
      <c r="E49">
        <f>IF(H49,D49,D49*$D$9)</f>
        <v>0.16693794107054799</v>
      </c>
      <c r="H49">
        <f>IF(AND(D49&gt;$D$12,D49&lt;$D$13),1,0)</f>
        <v>1</v>
      </c>
    </row>
    <row r="50" spans="3:8" x14ac:dyDescent="0.75">
      <c r="C50">
        <f t="shared" si="0"/>
        <v>3.2000000000000015</v>
      </c>
      <c r="D50">
        <f t="shared" si="1"/>
        <v>0.1836263008587489</v>
      </c>
      <c r="E50">
        <f>IF(H50,D50,D50*$D$9)</f>
        <v>0.1836263008587489</v>
      </c>
      <c r="H50">
        <f>IF(AND(D50&gt;$D$12,D50&lt;$D$13),1,0)</f>
        <v>1</v>
      </c>
    </row>
    <row r="51" spans="3:8" x14ac:dyDescent="0.75">
      <c r="C51">
        <f t="shared" si="0"/>
        <v>3.3000000000000016</v>
      </c>
      <c r="D51">
        <f t="shared" si="1"/>
        <v>0.20161522275775062</v>
      </c>
      <c r="E51">
        <f>IF(H51,D51,D51*$D$9)</f>
        <v>0.20161522275775062</v>
      </c>
      <c r="H51">
        <f>IF(AND(D51&gt;$D$12,D51&lt;$D$13),1,0)</f>
        <v>1</v>
      </c>
    </row>
    <row r="52" spans="3:8" x14ac:dyDescent="0.75">
      <c r="C52">
        <f t="shared" si="0"/>
        <v>3.4000000000000017</v>
      </c>
      <c r="D52">
        <f t="shared" si="1"/>
        <v>0.22093120572296182</v>
      </c>
      <c r="E52">
        <f>IF(H52,D52,D52*$D$9)</f>
        <v>0.22093120572296182</v>
      </c>
      <c r="H52">
        <f>IF(AND(D52&gt;$D$12,D52&lt;$D$13),1,0)</f>
        <v>1</v>
      </c>
    </row>
    <row r="53" spans="3:8" x14ac:dyDescent="0.75">
      <c r="C53">
        <f t="shared" si="0"/>
        <v>3.5000000000000018</v>
      </c>
      <c r="D53">
        <f t="shared" si="1"/>
        <v>0.24158567869025305</v>
      </c>
      <c r="E53">
        <f>IF(H53,D53,D53*$D$9)</f>
        <v>0.24158567869025305</v>
      </c>
      <c r="H53">
        <f>IF(AND(D53&gt;$D$12,D53&lt;$D$13),1,0)</f>
        <v>1</v>
      </c>
    </row>
    <row r="54" spans="3:8" x14ac:dyDescent="0.75">
      <c r="C54">
        <f t="shared" si="0"/>
        <v>3.6000000000000019</v>
      </c>
      <c r="D54">
        <f t="shared" si="1"/>
        <v>0.26357232331529579</v>
      </c>
      <c r="E54">
        <f>IF(H54,D54,D54*$D$9)</f>
        <v>0.26357232331529579</v>
      </c>
      <c r="H54">
        <f>IF(AND(D54&gt;$D$12,D54&lt;$D$13),1,0)</f>
        <v>1</v>
      </c>
    </row>
    <row r="55" spans="3:8" x14ac:dyDescent="0.75">
      <c r="C55">
        <f t="shared" si="0"/>
        <v>3.700000000000002</v>
      </c>
      <c r="D55">
        <f t="shared" si="1"/>
        <v>0.28686455775899256</v>
      </c>
      <c r="E55">
        <f>IF(H55,D55,D55*$D$9)</f>
        <v>0.28686455775899256</v>
      </c>
      <c r="H55">
        <f>IF(AND(D55&gt;$D$12,D55&lt;$D$13),1,0)</f>
        <v>1</v>
      </c>
    </row>
    <row r="56" spans="3:8" x14ac:dyDescent="0.75">
      <c r="C56">
        <f t="shared" si="0"/>
        <v>3.800000000000002</v>
      </c>
      <c r="D56">
        <f t="shared" si="1"/>
        <v>0.31141335175028018</v>
      </c>
      <c r="E56">
        <f>IF(H56,D56,D56*$D$9)</f>
        <v>0.31141335175028018</v>
      </c>
      <c r="H56">
        <f>IF(AND(D56&gt;$D$12,D56&lt;$D$13),1,0)</f>
        <v>1</v>
      </c>
    </row>
    <row r="57" spans="3:8" x14ac:dyDescent="0.75">
      <c r="C57">
        <f t="shared" si="0"/>
        <v>3.9000000000000021</v>
      </c>
      <c r="D57">
        <f t="shared" si="1"/>
        <v>0.33714556088251257</v>
      </c>
      <c r="E57">
        <f>IF(H57,D57,D57*$D$9)</f>
        <v>0.33714556088251257</v>
      </c>
      <c r="H57">
        <f>IF(AND(D57&gt;$D$12,D57&lt;$D$13),1,0)</f>
        <v>1</v>
      </c>
    </row>
    <row r="58" spans="3:8" x14ac:dyDescent="0.75">
      <c r="C58">
        <f t="shared" si="0"/>
        <v>4.0000000000000018</v>
      </c>
      <c r="D58">
        <f t="shared" si="1"/>
        <v>0.36396297268167999</v>
      </c>
      <c r="E58">
        <f>IF(H58,D58,D58*$D$9)</f>
        <v>0.36396297268167999</v>
      </c>
      <c r="H58">
        <f>IF(AND(D58&gt;$D$12,D58&lt;$D$13),1,0)</f>
        <v>1</v>
      </c>
    </row>
    <row r="59" spans="3:8" x14ac:dyDescent="0.75">
      <c r="C59">
        <f t="shared" si="0"/>
        <v>4.1000000000000014</v>
      </c>
      <c r="D59">
        <f t="shared" si="1"/>
        <v>0.39174224394548735</v>
      </c>
      <c r="E59">
        <f>IF(H59,D59,D59*$D$9)</f>
        <v>0.39174224394548735</v>
      </c>
      <c r="H59">
        <f>IF(AND(D59&gt;$D$12,D59&lt;$D$13),1,0)</f>
        <v>1</v>
      </c>
    </row>
    <row r="60" spans="3:8" x14ac:dyDescent="0.75">
      <c r="C60">
        <f t="shared" si="0"/>
        <v>4.2000000000000011</v>
      </c>
      <c r="D60">
        <f t="shared" si="1"/>
        <v>0.42033587493597235</v>
      </c>
      <c r="E60">
        <f>IF(H60,D60,D60*$D$9)</f>
        <v>0.42033587493597235</v>
      </c>
      <c r="H60">
        <f>IF(AND(D60&gt;$D$12,D60&lt;$D$13),1,0)</f>
        <v>1</v>
      </c>
    </row>
    <row r="61" spans="3:8" x14ac:dyDescent="0.75">
      <c r="C61">
        <f t="shared" si="0"/>
        <v>4.3000000000000007</v>
      </c>
      <c r="D61">
        <f t="shared" si="1"/>
        <v>0.44957431019730631</v>
      </c>
      <c r="E61">
        <f>IF(H61,D61,D61*$D$9)</f>
        <v>0.44957431019730631</v>
      </c>
      <c r="H61">
        <f>IF(AND(D61&gt;$D$12,D61&lt;$D$13),1,0)</f>
        <v>1</v>
      </c>
    </row>
    <row r="62" spans="3:8" x14ac:dyDescent="0.75">
      <c r="C62">
        <f t="shared" si="0"/>
        <v>4.4000000000000004</v>
      </c>
      <c r="D62">
        <f t="shared" si="1"/>
        <v>0.47926918017425701</v>
      </c>
      <c r="E62">
        <f>IF(H62,D62,D62*$D$9)</f>
        <v>0.47926918017425701</v>
      </c>
      <c r="H62">
        <f>IF(AND(D62&gt;$D$12,D62&lt;$D$13),1,0)</f>
        <v>1</v>
      </c>
    </row>
    <row r="63" spans="3:8" x14ac:dyDescent="0.75">
      <c r="C63">
        <f t="shared" si="0"/>
        <v>4.5</v>
      </c>
      <c r="D63">
        <f t="shared" si="1"/>
        <v>0.50921760814737937</v>
      </c>
      <c r="E63">
        <f>IF(H63,D63,D63*$D$9)</f>
        <v>0.50921760814737937</v>
      </c>
      <c r="H63">
        <f>IF(AND(D63&gt;$D$12,D63&lt;$D$13),1,0)</f>
        <v>1</v>
      </c>
    </row>
    <row r="64" spans="3:8" x14ac:dyDescent="0.75">
      <c r="C64">
        <f t="shared" si="0"/>
        <v>4.5999999999999996</v>
      </c>
      <c r="D64">
        <f t="shared" si="1"/>
        <v>0.53920741243138437</v>
      </c>
      <c r="E64">
        <f>IF(H64,D64,D64*$D$9)</f>
        <v>0.53920741243138437</v>
      </c>
      <c r="H64">
        <f>IF(AND(D64&gt;$D$12,D64&lt;$D$13),1,0)</f>
        <v>1</v>
      </c>
    </row>
    <row r="65" spans="3:8" x14ac:dyDescent="0.75">
      <c r="C65">
        <f t="shared" si="0"/>
        <v>4.6999999999999993</v>
      </c>
      <c r="D65">
        <f t="shared" si="1"/>
        <v>0.56902294588863667</v>
      </c>
      <c r="E65">
        <f>IF(H65,D65,D65*$D$9)</f>
        <v>0.56902294588863667</v>
      </c>
      <c r="H65">
        <f>IF(AND(D65&gt;$D$12,D65&lt;$D$13),1,0)</f>
        <v>1</v>
      </c>
    </row>
    <row r="66" spans="3:8" x14ac:dyDescent="0.75">
      <c r="C66">
        <f t="shared" si="0"/>
        <v>4.7999999999999989</v>
      </c>
      <c r="D66">
        <f t="shared" si="1"/>
        <v>0.59845124584153919</v>
      </c>
      <c r="E66">
        <f>IF(H66,D66,D66*$D$9)</f>
        <v>0.59845124584153919</v>
      </c>
      <c r="H66">
        <f>IF(AND(D66&gt;$D$12,D66&lt;$D$13),1,0)</f>
        <v>1</v>
      </c>
    </row>
    <row r="67" spans="3:8" x14ac:dyDescent="0.75">
      <c r="C67">
        <f t="shared" si="0"/>
        <v>4.8999999999999986</v>
      </c>
      <c r="D67">
        <f t="shared" si="1"/>
        <v>0.6272881281046091</v>
      </c>
      <c r="E67">
        <f>IF(H67,D67,D67*$D$9)</f>
        <v>0.4704660960784568</v>
      </c>
      <c r="H67">
        <f>IF(AND(D67&gt;$D$12,D67&lt;$D$13),1,0)</f>
        <v>0</v>
      </c>
    </row>
    <row r="68" spans="3:8" x14ac:dyDescent="0.75">
      <c r="C68">
        <f t="shared" si="0"/>
        <v>4.9999999999999982</v>
      </c>
      <c r="D68">
        <f t="shared" si="1"/>
        <v>0.64832992402453526</v>
      </c>
      <c r="E68">
        <f>IF(H68,D68,D68*$D$9)</f>
        <v>0.48624744301840145</v>
      </c>
      <c r="H68">
        <f>IF(AND(D68&gt;$D$12,D68&lt;$D$13),1,0)</f>
        <v>0</v>
      </c>
    </row>
    <row r="69" spans="3:8" x14ac:dyDescent="0.75">
      <c r="C69">
        <f t="shared" si="0"/>
        <v>5.0999999999999979</v>
      </c>
      <c r="D69">
        <f t="shared" si="1"/>
        <v>0.66884976505203408</v>
      </c>
      <c r="E69">
        <f>IF(H69,D69,D69*$D$9)</f>
        <v>0.50163732378902559</v>
      </c>
      <c r="H69">
        <f>IF(AND(D69&gt;$D$12,D69&lt;$D$13),1,0)</f>
        <v>0</v>
      </c>
    </row>
    <row r="70" spans="3:8" x14ac:dyDescent="0.75">
      <c r="C70">
        <f t="shared" si="0"/>
        <v>5.1999999999999975</v>
      </c>
      <c r="D70">
        <f t="shared" si="1"/>
        <v>0.68878384316780261</v>
      </c>
      <c r="E70">
        <f>IF(H70,D70,D70*$D$9)</f>
        <v>0.51658788237585196</v>
      </c>
      <c r="H70">
        <f>IF(AND(D70&gt;$D$12,D70&lt;$D$13),1,0)</f>
        <v>0</v>
      </c>
    </row>
    <row r="71" spans="3:8" x14ac:dyDescent="0.75">
      <c r="C71">
        <f t="shared" si="0"/>
        <v>5.2999999999999972</v>
      </c>
      <c r="D71">
        <f t="shared" si="1"/>
        <v>0.70807630261809407</v>
      </c>
      <c r="E71">
        <f>IF(H71,D71,D71*$D$9)</f>
        <v>0.53105722696357049</v>
      </c>
      <c r="H71">
        <f>IF(AND(D71&gt;$D$12,D71&lt;$D$13),1,0)</f>
        <v>0</v>
      </c>
    </row>
    <row r="72" spans="3:8" x14ac:dyDescent="0.75">
      <c r="C72">
        <f t="shared" si="0"/>
        <v>5.3999999999999968</v>
      </c>
      <c r="D72">
        <f t="shared" si="1"/>
        <v>0.72667968532408456</v>
      </c>
      <c r="E72">
        <f>IF(H72,D72,D72*$D$9)</f>
        <v>0.54500976399306345</v>
      </c>
      <c r="H72">
        <f>IF(AND(D72&gt;$D$12,D72&lt;$D$13),1,0)</f>
        <v>0</v>
      </c>
    </row>
    <row r="73" spans="3:8" x14ac:dyDescent="0.75">
      <c r="C73">
        <f t="shared" si="0"/>
        <v>5.4999999999999964</v>
      </c>
      <c r="D73">
        <f t="shared" si="1"/>
        <v>0.7445551541476082</v>
      </c>
      <c r="E73">
        <f>IF(H73,D73,D73*$D$9)</f>
        <v>0.55841636561070618</v>
      </c>
      <c r="H73">
        <f>IF(AND(D73&gt;$D$12,D73&lt;$D$13),1,0)</f>
        <v>0</v>
      </c>
    </row>
    <row r="74" spans="3:8" x14ac:dyDescent="0.75">
      <c r="C74">
        <f t="shared" si="0"/>
        <v>5.5999999999999961</v>
      </c>
      <c r="D74">
        <f t="shared" si="1"/>
        <v>0.76167250403979381</v>
      </c>
      <c r="E74">
        <f>IF(H74,D74,D74*$D$9)</f>
        <v>0.57125437802984536</v>
      </c>
      <c r="H74">
        <f>IF(AND(D74&gt;$D$12,D74&lt;$D$13),1,0)</f>
        <v>0</v>
      </c>
    </row>
    <row r="75" spans="3:8" x14ac:dyDescent="0.75">
      <c r="C75">
        <f t="shared" si="0"/>
        <v>5.6999999999999957</v>
      </c>
      <c r="D75">
        <f t="shared" si="1"/>
        <v>0.77800997909645275</v>
      </c>
      <c r="E75">
        <f>IF(H75,D75,D75*$D$9)</f>
        <v>0.58350748432233956</v>
      </c>
      <c r="H75">
        <f>IF(AND(D75&gt;$D$12,D75&lt;$D$13),1,0)</f>
        <v>0</v>
      </c>
    </row>
    <row r="76" spans="3:8" x14ac:dyDescent="0.75">
      <c r="C76">
        <f t="shared" si="0"/>
        <v>5.7999999999999954</v>
      </c>
      <c r="D76">
        <f t="shared" si="1"/>
        <v>0.79355391973350387</v>
      </c>
      <c r="E76">
        <f>IF(H76,D76,D76*$D$9)</f>
        <v>0.59516543980012793</v>
      </c>
      <c r="H76">
        <f>IF(AND(D76&gt;$D$12,D76&lt;$D$13),1,0)</f>
        <v>0</v>
      </c>
    </row>
    <row r="77" spans="3:8" x14ac:dyDescent="0.75">
      <c r="C77">
        <f t="shared" si="0"/>
        <v>5.899999999999995</v>
      </c>
      <c r="D77">
        <f t="shared" si="1"/>
        <v>0.80829826839232244</v>
      </c>
      <c r="E77">
        <f>IF(H77,D77,D77*$D$9)</f>
        <v>0.60622370129424186</v>
      </c>
      <c r="H77">
        <f>IF(AND(D77&gt;$D$12,D77&lt;$D$13),1,0)</f>
        <v>0</v>
      </c>
    </row>
    <row r="78" spans="3:8" x14ac:dyDescent="0.75">
      <c r="C78">
        <f t="shared" si="0"/>
        <v>5.9999999999999947</v>
      </c>
      <c r="D78">
        <f t="shared" si="1"/>
        <v>0.82224396438588898</v>
      </c>
      <c r="E78">
        <f>IF(H78,D78,D78*$D$9)</f>
        <v>0.61668297328941679</v>
      </c>
      <c r="H78">
        <f>IF(AND(D78&gt;$D$12,D78&lt;$D$13),1,0)</f>
        <v>0</v>
      </c>
    </row>
    <row r="79" spans="3:8" x14ac:dyDescent="0.75">
      <c r="C79">
        <f t="shared" si="0"/>
        <v>6.0999999999999943</v>
      </c>
      <c r="D79">
        <f t="shared" si="1"/>
        <v>0.83539825885340691</v>
      </c>
      <c r="E79">
        <f>IF(H79,D79,D79*$D$9)</f>
        <v>0.62654869414005521</v>
      </c>
      <c r="H79">
        <f>IF(AND(D79&gt;$D$12,D79&lt;$D$13),1,0)</f>
        <v>0</v>
      </c>
    </row>
    <row r="80" spans="3:8" x14ac:dyDescent="0.75">
      <c r="C80">
        <f t="shared" si="0"/>
        <v>6.199999999999994</v>
      </c>
      <c r="D80">
        <f t="shared" si="1"/>
        <v>0.84777397956963618</v>
      </c>
      <c r="E80">
        <f>IF(H80,D80,D80*$D$9)</f>
        <v>0.63583048467722714</v>
      </c>
      <c r="H80">
        <f>IF(AND(D80&gt;$D$12,D80&lt;$D$13),1,0)</f>
        <v>0</v>
      </c>
    </row>
    <row r="81" spans="3:8" x14ac:dyDescent="0.75">
      <c r="C81">
        <f t="shared" si="0"/>
        <v>6.2999999999999936</v>
      </c>
      <c r="D81">
        <f t="shared" si="1"/>
        <v>0.859388772891723</v>
      </c>
      <c r="E81">
        <f>IF(H81,D81,D81*$D$9)</f>
        <v>0.64454157966879222</v>
      </c>
      <c r="H81">
        <f>IF(AND(D81&gt;$D$12,D81&lt;$D$13),1,0)</f>
        <v>0</v>
      </c>
    </row>
    <row r="82" spans="3:8" x14ac:dyDescent="0.75">
      <c r="C82">
        <f t="shared" si="0"/>
        <v>6.3999999999999932</v>
      </c>
      <c r="D82">
        <f t="shared" si="1"/>
        <v>0.87026434678446729</v>
      </c>
      <c r="E82">
        <f>IF(H82,D82,D82*$D$9)</f>
        <v>0.65269826008835041</v>
      </c>
      <c r="H82">
        <f>IF(AND(D82&gt;$D$12,D82&lt;$D$13),1,0)</f>
        <v>0</v>
      </c>
    </row>
    <row r="83" spans="3:8" x14ac:dyDescent="0.75">
      <c r="C83">
        <f t="shared" si="0"/>
        <v>6.4999999999999929</v>
      </c>
      <c r="D83">
        <f t="shared" si="1"/>
        <v>0.88042573499949173</v>
      </c>
      <c r="E83">
        <f>IF(H83,D83,D83*$D$9)</f>
        <v>0.6603193012496188</v>
      </c>
      <c r="H83">
        <f>IF(AND(D83&gt;$D$12,D83&lt;$D$13),1,0)</f>
        <v>0</v>
      </c>
    </row>
    <row r="84" spans="3:8" x14ac:dyDescent="0.75">
      <c r="C84">
        <f t="shared" ref="C84:C118" si="2">C83+$D$14</f>
        <v>6.5999999999999925</v>
      </c>
      <c r="D84">
        <f t="shared" ref="D84:D118" si="3">D83+($D$7+E83*$D$8)*$D$14*(1-D83)</f>
        <v>0.8899005984130004</v>
      </c>
      <c r="E84">
        <f>IF(H84,D84,D84*$D$9)</f>
        <v>0.6674254488097503</v>
      </c>
      <c r="H84">
        <f>IF(AND(D84&gt;$D$12,D84&lt;$D$13),1,0)</f>
        <v>0</v>
      </c>
    </row>
    <row r="85" spans="3:8" x14ac:dyDescent="0.75">
      <c r="C85">
        <f t="shared" si="2"/>
        <v>6.6999999999999922</v>
      </c>
      <c r="D85">
        <f t="shared" si="3"/>
        <v>0.898718575515147</v>
      </c>
      <c r="E85">
        <f>IF(H85,D85,D85*$D$9)</f>
        <v>0.67403893163636019</v>
      </c>
      <c r="H85">
        <f>IF(AND(D85&gt;$D$12,D85&lt;$D$13),1,0)</f>
        <v>0</v>
      </c>
    </row>
    <row r="86" spans="3:8" x14ac:dyDescent="0.75">
      <c r="C86">
        <f t="shared" si="2"/>
        <v>6.7999999999999918</v>
      </c>
      <c r="D86">
        <f t="shared" si="3"/>
        <v>0.90691069029367244</v>
      </c>
      <c r="E86">
        <f>IF(H86,D86,D86*$D$9)</f>
        <v>0.68018301772025436</v>
      </c>
      <c r="H86">
        <f>IF(AND(D86&gt;$D$12,D86&lt;$D$13),1,0)</f>
        <v>0</v>
      </c>
    </row>
    <row r="87" spans="3:8" x14ac:dyDescent="0.75">
      <c r="C87">
        <f t="shared" si="2"/>
        <v>6.8999999999999915</v>
      </c>
      <c r="D87">
        <f t="shared" si="3"/>
        <v>0.91450882240489784</v>
      </c>
      <c r="E87">
        <f>IF(H87,D87,D87*$D$9)</f>
        <v>0.68588161680367343</v>
      </c>
      <c r="H87">
        <f>IF(AND(D87&gt;$D$12,D87&lt;$D$13),1,0)</f>
        <v>0</v>
      </c>
    </row>
    <row r="88" spans="3:8" x14ac:dyDescent="0.75">
      <c r="C88">
        <f t="shared" si="2"/>
        <v>6.9999999999999911</v>
      </c>
      <c r="D88">
        <f t="shared" si="3"/>
        <v>0.92154524165826324</v>
      </c>
      <c r="E88">
        <f>IF(H88,D88,D88*$D$9)</f>
        <v>0.69115893124369743</v>
      </c>
      <c r="H88">
        <f>IF(AND(D88&gt;$D$12,D88&lt;$D$13),1,0)</f>
        <v>0</v>
      </c>
    </row>
    <row r="89" spans="3:8" x14ac:dyDescent="0.75">
      <c r="C89">
        <f t="shared" si="2"/>
        <v>7.0999999999999908</v>
      </c>
      <c r="D89">
        <f t="shared" si="3"/>
        <v>0.92805220648943809</v>
      </c>
      <c r="E89">
        <f>IF(H89,D89,D89*$D$9)</f>
        <v>0.69603915486707857</v>
      </c>
      <c r="H89">
        <f>IF(AND(D89&gt;$D$12,D89&lt;$D$13),1,0)</f>
        <v>0</v>
      </c>
    </row>
    <row r="90" spans="3:8" x14ac:dyDescent="0.75">
      <c r="C90">
        <f t="shared" si="2"/>
        <v>7.1999999999999904</v>
      </c>
      <c r="D90">
        <f t="shared" si="3"/>
        <v>0.93406162425619521</v>
      </c>
      <c r="E90">
        <f>IF(H90,D90,D90*$D$9)</f>
        <v>0.70054621819214646</v>
      </c>
      <c r="H90">
        <f>IF(AND(D90&gt;$D$12,D90&lt;$D$13),1,0)</f>
        <v>0</v>
      </c>
    </row>
    <row r="91" spans="3:8" x14ac:dyDescent="0.75">
      <c r="C91">
        <f t="shared" si="2"/>
        <v>7.2999999999999901</v>
      </c>
      <c r="D91">
        <f t="shared" si="3"/>
        <v>0.93960476982752184</v>
      </c>
      <c r="E91">
        <f>IF(H91,D91,D91*$D$9)</f>
        <v>0.70470357737064138</v>
      </c>
      <c r="H91">
        <f>IF(AND(D91&gt;$D$12,D91&lt;$D$13),1,0)</f>
        <v>0</v>
      </c>
    </row>
    <row r="92" spans="3:8" x14ac:dyDescent="0.75">
      <c r="C92">
        <f t="shared" si="2"/>
        <v>7.3999999999999897</v>
      </c>
      <c r="D92">
        <f t="shared" si="3"/>
        <v>0.94471205799856206</v>
      </c>
      <c r="E92">
        <f>IF(H92,D92,D92*$D$9)</f>
        <v>0.70853404349892157</v>
      </c>
      <c r="H92">
        <f>IF(AND(D92&gt;$D$12,D92&lt;$D$13),1,0)</f>
        <v>0</v>
      </c>
    </row>
    <row r="93" spans="3:8" x14ac:dyDescent="0.75">
      <c r="C93">
        <f t="shared" si="2"/>
        <v>7.4999999999999893</v>
      </c>
      <c r="D93">
        <f t="shared" si="3"/>
        <v>0.94941286469092356</v>
      </c>
      <c r="E93">
        <f>IF(H93,D93,D93*$D$9)</f>
        <v>0.7120596485181927</v>
      </c>
      <c r="H93">
        <f>IF(AND(D93&gt;$D$12,D93&lt;$D$13),1,0)</f>
        <v>0</v>
      </c>
    </row>
    <row r="94" spans="3:8" x14ac:dyDescent="0.75">
      <c r="C94">
        <f t="shared" si="2"/>
        <v>7.599999999999989</v>
      </c>
      <c r="D94">
        <f t="shared" si="3"/>
        <v>0.9537353916254504</v>
      </c>
      <c r="E94">
        <f>IF(H94,D94,D94*$D$9)</f>
        <v>0.71530154371908783</v>
      </c>
      <c r="H94">
        <f>IF(AND(D94&gt;$D$12,D94&lt;$D$13),1,0)</f>
        <v>0</v>
      </c>
    </row>
    <row r="95" spans="3:8" x14ac:dyDescent="0.75">
      <c r="C95">
        <f t="shared" si="2"/>
        <v>7.6999999999999886</v>
      </c>
      <c r="D95">
        <f t="shared" si="3"/>
        <v>0.95770656912023533</v>
      </c>
      <c r="E95">
        <f>IF(H95,D95,D95*$D$9)</f>
        <v>0.7182799268401765</v>
      </c>
      <c r="H95">
        <f>IF(AND(D95&gt;$D$12,D95&lt;$D$13),1,0)</f>
        <v>0</v>
      </c>
    </row>
    <row r="96" spans="3:8" x14ac:dyDescent="0.75">
      <c r="C96">
        <f t="shared" si="2"/>
        <v>7.7999999999999883</v>
      </c>
      <c r="D96">
        <f t="shared" si="3"/>
        <v>0.96135199181281183</v>
      </c>
      <c r="E96">
        <f>IF(H96,D96,D96*$D$9)</f>
        <v>0.72101399385960885</v>
      </c>
      <c r="H96">
        <f>IF(AND(D96&gt;$D$12,D96&lt;$D$13),1,0)</f>
        <v>0</v>
      </c>
    </row>
    <row r="97" spans="3:8" x14ac:dyDescent="0.75">
      <c r="C97">
        <f t="shared" si="2"/>
        <v>7.8999999999999879</v>
      </c>
      <c r="D97">
        <f t="shared" si="3"/>
        <v>0.96469588238134341</v>
      </c>
      <c r="E97">
        <f>IF(H97,D97,D97*$D$9)</f>
        <v>0.72352191178600755</v>
      </c>
      <c r="H97">
        <f>IF(AND(D97&gt;$D$12,D97&lt;$D$13),1,0)</f>
        <v>0</v>
      </c>
    </row>
    <row r="98" spans="3:8" x14ac:dyDescent="0.75">
      <c r="C98">
        <f t="shared" si="2"/>
        <v>7.9999999999999876</v>
      </c>
      <c r="D98">
        <f t="shared" si="3"/>
        <v>0.96776107870214767</v>
      </c>
      <c r="E98">
        <f>IF(H98,D98,D98*$D$9)</f>
        <v>0.72582080902661072</v>
      </c>
      <c r="H98">
        <f>IF(AND(D98&gt;$D$12,D98&lt;$D$13),1,0)</f>
        <v>0</v>
      </c>
    </row>
    <row r="99" spans="3:8" x14ac:dyDescent="0.75">
      <c r="C99">
        <f t="shared" si="2"/>
        <v>8.0999999999999872</v>
      </c>
      <c r="D99">
        <f t="shared" si="3"/>
        <v>0.97056904029477398</v>
      </c>
      <c r="E99">
        <f>IF(H99,D99,D99*$D$9)</f>
        <v>0.72792678022108048</v>
      </c>
      <c r="H99">
        <f>IF(AND(D99&gt;$D$12,D99&lt;$D$13),1,0)</f>
        <v>0</v>
      </c>
    </row>
    <row r="100" spans="3:8" x14ac:dyDescent="0.75">
      <c r="C100">
        <f t="shared" si="2"/>
        <v>8.1999999999999869</v>
      </c>
      <c r="D100">
        <f t="shared" si="3"/>
        <v>0.97313987034321892</v>
      </c>
      <c r="E100">
        <f>IF(H100,D100,D100*$D$9)</f>
        <v>0.72985490275741416</v>
      </c>
      <c r="H100">
        <f>IF(AND(D100&gt;$D$12,D100&lt;$D$13),1,0)</f>
        <v>0</v>
      </c>
    </row>
    <row r="101" spans="3:8" x14ac:dyDescent="0.75">
      <c r="C101">
        <f t="shared" si="2"/>
        <v>8.2999999999999865</v>
      </c>
      <c r="D101">
        <f t="shared" si="3"/>
        <v>0.97549235002146306</v>
      </c>
      <c r="E101">
        <f>IF(H101,D101,D101*$D$9)</f>
        <v>0.73161926251609732</v>
      </c>
      <c r="H101">
        <f>IF(AND(D101&gt;$D$12,D101&lt;$D$13),1,0)</f>
        <v>0</v>
      </c>
    </row>
    <row r="102" spans="3:8" x14ac:dyDescent="0.75">
      <c r="C102">
        <f t="shared" si="2"/>
        <v>8.3999999999999861</v>
      </c>
      <c r="D102">
        <f t="shared" si="3"/>
        <v>0.97764398227785909</v>
      </c>
      <c r="E102">
        <f>IF(H102,D102,D102*$D$9)</f>
        <v>0.73323298670839432</v>
      </c>
      <c r="H102">
        <f>IF(AND(D102&gt;$D$12,D102&lt;$D$13),1,0)</f>
        <v>0</v>
      </c>
    </row>
    <row r="103" spans="3:8" x14ac:dyDescent="0.75">
      <c r="C103">
        <f t="shared" si="2"/>
        <v>8.4999999999999858</v>
      </c>
      <c r="D103">
        <f t="shared" si="3"/>
        <v>0.97961104263529641</v>
      </c>
      <c r="E103">
        <f>IF(H103,D103,D103*$D$9)</f>
        <v>0.73470828197647231</v>
      </c>
      <c r="H103">
        <f>IF(AND(D103&gt;$D$12,D103&lt;$D$13),1,0)</f>
        <v>0</v>
      </c>
    </row>
    <row r="104" spans="3:8" x14ac:dyDescent="0.75">
      <c r="C104">
        <f t="shared" si="2"/>
        <v>8.5999999999999854</v>
      </c>
      <c r="D104">
        <f t="shared" si="3"/>
        <v>0.98140863493570196</v>
      </c>
      <c r="E104">
        <f>IF(H104,D104,D104*$D$9)</f>
        <v>0.7360564762017765</v>
      </c>
      <c r="H104">
        <f>IF(AND(D104&gt;$D$12,D104&lt;$D$13),1,0)</f>
        <v>0</v>
      </c>
    </row>
    <row r="105" spans="3:8" x14ac:dyDescent="0.75">
      <c r="C105">
        <f t="shared" si="2"/>
        <v>8.6999999999999851</v>
      </c>
      <c r="D105">
        <f t="shared" si="3"/>
        <v>0.98305075029454292</v>
      </c>
      <c r="E105">
        <f>IF(H105,D105,D105*$D$9)</f>
        <v>0.73728806272090719</v>
      </c>
      <c r="H105">
        <f>IF(AND(D105&gt;$D$12,D105&lt;$D$13),1,0)</f>
        <v>0</v>
      </c>
    </row>
    <row r="106" spans="3:8" x14ac:dyDescent="0.75">
      <c r="C106">
        <f t="shared" si="2"/>
        <v>8.7999999999999847</v>
      </c>
      <c r="D106">
        <f t="shared" si="3"/>
        <v>0.98455032783213203</v>
      </c>
      <c r="E106">
        <f>IF(H106,D106,D106*$D$9)</f>
        <v>0.738412745874099</v>
      </c>
      <c r="H106">
        <f>IF(AND(D106&gt;$D$12,D106&lt;$D$13),1,0)</f>
        <v>0</v>
      </c>
    </row>
    <row r="107" spans="3:8" x14ac:dyDescent="0.75">
      <c r="C107">
        <f t="shared" si="2"/>
        <v>8.8999999999999844</v>
      </c>
      <c r="D107">
        <f t="shared" si="3"/>
        <v>0.98591931601393168</v>
      </c>
      <c r="E107">
        <f>IF(H107,D107,D107*$D$9)</f>
        <v>0.73943948701044881</v>
      </c>
      <c r="H107">
        <f>IF(AND(D107&gt;$D$12,D107&lt;$D$13),1,0)</f>
        <v>0</v>
      </c>
    </row>
    <row r="108" spans="3:8" x14ac:dyDescent="0.75">
      <c r="C108">
        <f t="shared" si="2"/>
        <v>8.999999999999984</v>
      </c>
      <c r="D108">
        <f t="shared" si="3"/>
        <v>0.9871687336631414</v>
      </c>
      <c r="E108">
        <f>IF(H108,D108,D108*$D$9)</f>
        <v>0.74037655024735605</v>
      </c>
      <c r="H108">
        <f>IF(AND(D108&gt;$D$12,D108&lt;$D$13),1,0)</f>
        <v>0</v>
      </c>
    </row>
    <row r="109" spans="3:8" x14ac:dyDescent="0.75">
      <c r="C109">
        <f t="shared" si="2"/>
        <v>9.0999999999999837</v>
      </c>
      <c r="D109">
        <f t="shared" si="3"/>
        <v>0.98830872990783603</v>
      </c>
      <c r="E109">
        <f>IF(H109,D109,D109*$D$9)</f>
        <v>0.74123154743087705</v>
      </c>
      <c r="H109">
        <f>IF(AND(D109&gt;$D$12,D109&lt;$D$13),1,0)</f>
        <v>0</v>
      </c>
    </row>
    <row r="110" spans="3:8" x14ac:dyDescent="0.75">
      <c r="C110">
        <f t="shared" si="2"/>
        <v>9.1999999999999833</v>
      </c>
      <c r="D110">
        <f t="shared" si="3"/>
        <v>0.98934864249445764</v>
      </c>
      <c r="E110">
        <f>IF(H110,D110,D110*$D$9)</f>
        <v>0.7420114818708432</v>
      </c>
      <c r="H110">
        <f>IF(AND(D110&gt;$D$12,D110&lt;$D$13),1,0)</f>
        <v>0</v>
      </c>
    </row>
    <row r="111" spans="3:8" x14ac:dyDescent="0.75">
      <c r="C111">
        <f t="shared" si="2"/>
        <v>9.2999999999999829</v>
      </c>
      <c r="D111">
        <f t="shared" si="3"/>
        <v>0.9902970540424525</v>
      </c>
      <c r="E111">
        <f>IF(H111,D111,D111*$D$9)</f>
        <v>0.74272279053183943</v>
      </c>
      <c r="H111">
        <f>IF(AND(D111&gt;$D$12,D111&lt;$D$13),1,0)</f>
        <v>0</v>
      </c>
    </row>
    <row r="112" spans="3:8" x14ac:dyDescent="0.75">
      <c r="C112">
        <f t="shared" si="2"/>
        <v>9.3999999999999826</v>
      </c>
      <c r="D112">
        <f t="shared" si="3"/>
        <v>0.99116184593420886</v>
      </c>
      <c r="E112">
        <f>IF(H112,D112,D112*$D$9)</f>
        <v>0.74337138445065665</v>
      </c>
      <c r="H112">
        <f>IF(AND(D112&gt;$D$12,D112&lt;$D$13),1,0)</f>
        <v>0</v>
      </c>
    </row>
    <row r="113" spans="3:8" x14ac:dyDescent="0.75">
      <c r="C113">
        <f t="shared" si="2"/>
        <v>9.4999999999999822</v>
      </c>
      <c r="D113">
        <f t="shared" si="3"/>
        <v>0.99195024963307388</v>
      </c>
      <c r="E113">
        <f>IF(H113,D113,D113*$D$9)</f>
        <v>0.74396268722480541</v>
      </c>
      <c r="H113">
        <f>IF(AND(D113&gt;$D$12,D113&lt;$D$13),1,0)</f>
        <v>0</v>
      </c>
    </row>
    <row r="114" spans="3:8" x14ac:dyDescent="0.75">
      <c r="C114">
        <f t="shared" si="2"/>
        <v>9.5999999999999819</v>
      </c>
      <c r="D114">
        <f t="shared" si="3"/>
        <v>0.99266889530280999</v>
      </c>
      <c r="E114">
        <f>IF(H114,D114,D114*$D$9)</f>
        <v>0.74450167147710755</v>
      </c>
      <c r="H114">
        <f>IF(AND(D114&gt;$D$12,D114&lt;$D$13),1,0)</f>
        <v>0</v>
      </c>
    </row>
    <row r="115" spans="3:8" x14ac:dyDescent="0.75">
      <c r="C115">
        <f t="shared" si="2"/>
        <v>9.6999999999999815</v>
      </c>
      <c r="D115">
        <f t="shared" si="3"/>
        <v>0.99332385766690978</v>
      </c>
      <c r="E115">
        <f>IF(H115,D115,D115*$D$9)</f>
        <v>0.74499289325018236</v>
      </c>
      <c r="H115">
        <f>IF(AND(D115&gt;$D$12,D115&lt;$D$13),1,0)</f>
        <v>0</v>
      </c>
    </row>
    <row r="116" spans="3:8" x14ac:dyDescent="0.75">
      <c r="C116">
        <f t="shared" si="2"/>
        <v>9.7999999999999812</v>
      </c>
      <c r="D116">
        <f t="shared" si="3"/>
        <v>0.99392069909800729</v>
      </c>
      <c r="E116">
        <f>IF(H116,D116,D116*$D$9)</f>
        <v>0.74544052432350549</v>
      </c>
      <c r="H116">
        <f>IF(AND(D116&gt;$D$12,D116&lt;$D$13),1,0)</f>
        <v>0</v>
      </c>
    </row>
    <row r="117" spans="3:8" x14ac:dyDescent="0.75">
      <c r="C117">
        <f t="shared" si="2"/>
        <v>9.8999999999999808</v>
      </c>
      <c r="D117">
        <f t="shared" si="3"/>
        <v>0.99446450996823554</v>
      </c>
      <c r="E117">
        <f>IF(H117,D117,D117*$D$9)</f>
        <v>0.74584838247617669</v>
      </c>
      <c r="H117">
        <f>IF(AND(D117&gt;$D$12,D117&lt;$D$13),1,0)</f>
        <v>0</v>
      </c>
    </row>
    <row r="118" spans="3:8" x14ac:dyDescent="0.75">
      <c r="C118">
        <f t="shared" si="2"/>
        <v>9.9999999999999805</v>
      </c>
      <c r="D118">
        <f t="shared" si="3"/>
        <v>0.99495994632260409</v>
      </c>
      <c r="E118">
        <f>IF(H118,D118,D118*$D$9)</f>
        <v>0.7462199597419531</v>
      </c>
      <c r="H118">
        <f>IF(AND(D118&gt;$D$12,D118&lt;$D$13),1,0)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Sheet3</vt:lpstr>
      <vt:lpstr>Sheet2</vt:lpstr>
      <vt:lpstr>Sheet1</vt:lpstr>
      <vt:lpstr>Chart3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Selove, Matthew</dc:creator>
  <cp:lastModifiedBy>Selove, Matthew</cp:lastModifiedBy>
  <dcterms:created xsi:type="dcterms:W3CDTF">2015-06-05T18:17:20Z</dcterms:created>
  <dcterms:modified xsi:type="dcterms:W3CDTF">2024-05-17T20:32:59Z</dcterms:modified>
</cp:coreProperties>
</file>