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8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pantala/Desktop/"/>
    </mc:Choice>
  </mc:AlternateContent>
  <bookViews>
    <workbookView xWindow="0" yWindow="620" windowWidth="25600" windowHeight="14540" tabRatio="693" activeTab="2"/>
  </bookViews>
  <sheets>
    <sheet name="mx2020 POST" sheetId="21" r:id="rId1"/>
    <sheet name="md2020 POST" sheetId="20" r:id="rId2"/>
    <sheet name="mx2020" sheetId="19" r:id="rId3"/>
    <sheet name="md2020" sheetId="17" r:id="rId4"/>
    <sheet name="Feuil4" sheetId="22" r:id="rId5"/>
    <sheet name="tableau des entrées" sheetId="1" r:id="rId6"/>
    <sheet name="md" sheetId="4" r:id="rId7"/>
    <sheet name="mx" sheetId="5" r:id="rId8"/>
    <sheet name="Feuil3" sheetId="15" r:id="rId9"/>
    <sheet name="Feuil5" sheetId="6" r:id="rId10"/>
    <sheet name="Feuil1" sheetId="7" r:id="rId11"/>
    <sheet name="Feuil2" sheetId="8" r:id="rId12"/>
    <sheet name="MARIE" sheetId="9" r:id="rId13"/>
    <sheet name="Shhfgf4" sheetId="10" r:id="rId14"/>
    <sheet name="par cuspide" sheetId="11" r:id="rId15"/>
    <sheet name="m1" sheetId="12" r:id="rId16"/>
    <sheet name="par cuspM1" sheetId="13" r:id="rId17"/>
    <sheet name="Feuil7" sheetId="14" r:id="rId18"/>
  </sheets>
  <definedNames>
    <definedName name="_xlnm._FilterDatabase" localSheetId="3" hidden="1">'md2020'!$A$1:$AB$211</definedName>
    <definedName name="_xlnm._FilterDatabase" localSheetId="1" hidden="1">'md2020 POST'!$A$1:$AB$211</definedName>
    <definedName name="_xlnm._FilterDatabase" localSheetId="2" hidden="1">'mx2020'!$A$1:$AB$183</definedName>
    <definedName name="_xlnm._FilterDatabase" localSheetId="0" hidden="1">'mx2020 POST'!$A$1:$AB$183</definedName>
    <definedName name="_xlnm.Print_Area" localSheetId="9">Feuil5!$A$1:$AI$71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21" l="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5" i="20"/>
  <c r="E24" i="20"/>
  <c r="E23" i="20"/>
  <c r="E22" i="20"/>
  <c r="E21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56" i="17"/>
  <c r="E18" i="19"/>
  <c r="E17" i="19"/>
  <c r="E11" i="19"/>
  <c r="E9" i="19"/>
  <c r="E5" i="19"/>
  <c r="E2" i="19"/>
  <c r="E16" i="17"/>
  <c r="E15" i="17"/>
  <c r="E13" i="17"/>
  <c r="E3" i="17"/>
  <c r="E4" i="17"/>
  <c r="E5" i="17"/>
  <c r="E6" i="17"/>
  <c r="E7" i="17"/>
  <c r="E8" i="17"/>
  <c r="E9" i="17"/>
  <c r="E10" i="17"/>
  <c r="E11" i="17"/>
  <c r="E12" i="17"/>
  <c r="E14" i="17"/>
  <c r="E17" i="17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D170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66" i="19"/>
  <c r="E92" i="19"/>
  <c r="E93" i="19"/>
  <c r="E122" i="19"/>
  <c r="E116" i="19"/>
  <c r="E46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7" i="19"/>
  <c r="E118" i="19"/>
  <c r="E119" i="19"/>
  <c r="E120" i="19"/>
  <c r="E121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4" i="19"/>
  <c r="E95" i="19"/>
  <c r="E96" i="19"/>
  <c r="E97" i="19"/>
  <c r="E98" i="19"/>
  <c r="E99" i="19"/>
  <c r="E100" i="19"/>
  <c r="E4" i="19"/>
  <c r="E6" i="19"/>
  <c r="E7" i="19"/>
  <c r="E8" i="19"/>
  <c r="E10" i="19"/>
  <c r="E12" i="19"/>
  <c r="E13" i="19"/>
  <c r="E14" i="19"/>
  <c r="E15" i="19"/>
  <c r="E16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7" i="19"/>
  <c r="E68" i="19"/>
  <c r="E69" i="19"/>
  <c r="E70" i="19"/>
  <c r="E71" i="19"/>
  <c r="E72" i="19"/>
  <c r="E73" i="19"/>
  <c r="E74" i="19"/>
  <c r="E75" i="19"/>
  <c r="E76" i="19"/>
  <c r="E77" i="19"/>
  <c r="E3" i="19"/>
  <c r="E18" i="17"/>
  <c r="E21" i="17"/>
  <c r="E22" i="17"/>
  <c r="E23" i="17"/>
  <c r="E24" i="17"/>
  <c r="E25" i="17"/>
  <c r="E28" i="17"/>
  <c r="E29" i="17"/>
  <c r="E30" i="17"/>
  <c r="E31" i="17"/>
  <c r="E32" i="17"/>
  <c r="E33" i="17"/>
  <c r="E34" i="17"/>
  <c r="E35" i="17"/>
  <c r="E36" i="17"/>
  <c r="E2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7" i="17"/>
  <c r="E58" i="17"/>
  <c r="E59" i="17"/>
  <c r="E60" i="17"/>
  <c r="E61" i="17"/>
  <c r="E62" i="17"/>
  <c r="E63" i="17"/>
  <c r="E64" i="17"/>
  <c r="E82" i="17"/>
  <c r="E83" i="17"/>
  <c r="E84" i="17"/>
  <c r="E85" i="17"/>
  <c r="E86" i="17"/>
  <c r="E99" i="17"/>
  <c r="E100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9" i="17"/>
  <c r="E120" i="17"/>
  <c r="E121" i="17"/>
  <c r="E122" i="17"/>
  <c r="E123" i="17"/>
  <c r="E124" i="17"/>
  <c r="E125" i="17"/>
  <c r="E138" i="17"/>
  <c r="E144" i="17"/>
  <c r="E158" i="17"/>
  <c r="E159" i="17"/>
  <c r="E208" i="17"/>
  <c r="E214" i="17"/>
  <c r="E215" i="17"/>
  <c r="E216" i="17"/>
  <c r="E217" i="17"/>
  <c r="E218" i="17"/>
  <c r="E170" i="19"/>
  <c r="D176" i="19"/>
  <c r="E176" i="19"/>
  <c r="E169" i="19"/>
  <c r="E161" i="19"/>
  <c r="E163" i="19"/>
  <c r="E162" i="19"/>
  <c r="E155" i="19"/>
  <c r="E154" i="19"/>
  <c r="E175" i="19"/>
  <c r="E174" i="19"/>
  <c r="E173" i="19"/>
  <c r="E172" i="19"/>
  <c r="E171" i="19"/>
  <c r="E168" i="19"/>
  <c r="E159" i="19"/>
  <c r="E158" i="19"/>
  <c r="E157" i="19"/>
  <c r="E156" i="19"/>
  <c r="E167" i="19"/>
  <c r="E166" i="19"/>
  <c r="E165" i="19"/>
  <c r="E164" i="19"/>
  <c r="E160" i="19"/>
  <c r="E96" i="17"/>
  <c r="E95" i="17"/>
  <c r="E92" i="17"/>
  <c r="E91" i="17"/>
  <c r="E9" i="1"/>
  <c r="E8" i="1"/>
  <c r="E209" i="17"/>
  <c r="E193" i="17"/>
  <c r="E170" i="17"/>
  <c r="E169" i="17"/>
  <c r="E145" i="17"/>
  <c r="E133" i="17"/>
  <c r="E128" i="17"/>
  <c r="E116" i="17"/>
  <c r="E189" i="17"/>
  <c r="E180" i="17"/>
  <c r="E179" i="17"/>
  <c r="E182" i="17"/>
  <c r="E181" i="17"/>
  <c r="E172" i="17"/>
  <c r="E171" i="17"/>
  <c r="E132" i="17"/>
  <c r="E131" i="17"/>
  <c r="E115" i="17"/>
  <c r="E168" i="17"/>
  <c r="E167" i="17"/>
  <c r="E90" i="17"/>
  <c r="E89" i="17"/>
  <c r="E88" i="17"/>
  <c r="E87" i="17"/>
  <c r="E213" i="17"/>
  <c r="E212" i="17"/>
  <c r="E210" i="17"/>
  <c r="E205" i="17"/>
  <c r="E204" i="17"/>
  <c r="E178" i="17"/>
  <c r="E177" i="17"/>
  <c r="E160" i="17"/>
  <c r="E162" i="17"/>
  <c r="E161" i="17"/>
  <c r="E154" i="17"/>
  <c r="E153" i="17"/>
  <c r="E141" i="17"/>
  <c r="E140" i="17"/>
  <c r="E139" i="17"/>
  <c r="E127" i="17"/>
  <c r="E126" i="17"/>
  <c r="E37" i="17"/>
  <c r="E211" i="17"/>
  <c r="E187" i="17"/>
  <c r="E186" i="17"/>
  <c r="E130" i="17"/>
  <c r="E129" i="17"/>
  <c r="E78" i="17"/>
  <c r="E77" i="17"/>
  <c r="E76" i="17"/>
  <c r="E207" i="17"/>
  <c r="E206" i="17"/>
  <c r="E199" i="17"/>
  <c r="E198" i="17"/>
  <c r="E197" i="17"/>
  <c r="E196" i="17"/>
  <c r="E195" i="17"/>
  <c r="E194" i="17"/>
  <c r="E157" i="17"/>
  <c r="E156" i="17"/>
  <c r="E155" i="17"/>
  <c r="E72" i="17"/>
  <c r="E71" i="17"/>
  <c r="E70" i="17"/>
  <c r="E69" i="17"/>
  <c r="E66" i="17"/>
  <c r="E65" i="17"/>
  <c r="E192" i="17"/>
  <c r="E191" i="17"/>
  <c r="E185" i="17"/>
  <c r="E184" i="17"/>
  <c r="E183" i="17"/>
  <c r="E174" i="17"/>
  <c r="E173" i="17"/>
  <c r="E81" i="17"/>
  <c r="E80" i="17"/>
  <c r="E79" i="17"/>
  <c r="E75" i="17"/>
  <c r="E74" i="17"/>
  <c r="E73" i="17"/>
  <c r="E68" i="17"/>
  <c r="E67" i="17"/>
  <c r="E166" i="17"/>
  <c r="E165" i="17"/>
  <c r="E164" i="17"/>
  <c r="E163" i="17"/>
  <c r="E137" i="17"/>
  <c r="E136" i="17"/>
  <c r="E135" i="17"/>
  <c r="E134" i="17"/>
  <c r="E143" i="17"/>
  <c r="E142" i="17"/>
  <c r="E118" i="17"/>
  <c r="E117" i="17"/>
  <c r="E102" i="17"/>
  <c r="E101" i="17"/>
  <c r="E203" i="17"/>
  <c r="E202" i="17"/>
  <c r="E201" i="17"/>
  <c r="E200" i="17"/>
  <c r="E190" i="17"/>
  <c r="E148" i="17"/>
  <c r="E188" i="17"/>
  <c r="E147" i="17"/>
  <c r="E146" i="17"/>
  <c r="E176" i="17"/>
  <c r="E175" i="17"/>
  <c r="E152" i="17"/>
  <c r="E151" i="17"/>
  <c r="E150" i="17"/>
  <c r="E149" i="17"/>
  <c r="E98" i="17"/>
  <c r="E97" i="17"/>
  <c r="E94" i="17"/>
  <c r="E93" i="17"/>
  <c r="E162" i="1"/>
  <c r="B2" i="15"/>
  <c r="B3" i="15"/>
  <c r="B4" i="15"/>
  <c r="B5" i="15"/>
  <c r="B6" i="15"/>
  <c r="B7" i="15"/>
  <c r="B1" i="15"/>
  <c r="D84" i="5"/>
  <c r="D150" i="5"/>
  <c r="D149" i="5"/>
  <c r="C148" i="5"/>
  <c r="D148" i="5"/>
  <c r="D147" i="5"/>
  <c r="X166" i="4"/>
  <c r="X165" i="4"/>
  <c r="D164" i="4"/>
  <c r="D163" i="4"/>
  <c r="E314" i="1"/>
  <c r="E313" i="1"/>
  <c r="D312" i="1"/>
  <c r="E312" i="1"/>
  <c r="E311" i="1"/>
  <c r="E2" i="1"/>
  <c r="E3" i="10"/>
  <c r="E21" i="10"/>
  <c r="E25" i="10"/>
  <c r="E23" i="10"/>
  <c r="E20" i="10"/>
  <c r="E19" i="10"/>
  <c r="E18" i="10"/>
  <c r="E17" i="10"/>
  <c r="E13" i="10"/>
  <c r="E12" i="10"/>
  <c r="E10" i="10"/>
  <c r="E8" i="10"/>
  <c r="E6" i="10"/>
  <c r="E4" i="10"/>
  <c r="E2" i="10"/>
  <c r="D144" i="5"/>
  <c r="D143" i="5"/>
  <c r="D142" i="5"/>
  <c r="D141" i="5"/>
  <c r="D140" i="5"/>
  <c r="D139" i="5"/>
  <c r="D162" i="4"/>
  <c r="D161" i="4"/>
  <c r="D160" i="4"/>
  <c r="D159" i="4"/>
  <c r="D158" i="4"/>
  <c r="D157" i="4"/>
  <c r="D156" i="4"/>
  <c r="E304" i="1"/>
  <c r="E305" i="1"/>
  <c r="E306" i="1"/>
  <c r="E307" i="1"/>
  <c r="E308" i="1"/>
  <c r="E309" i="1"/>
  <c r="E303" i="1"/>
  <c r="D110" i="5"/>
  <c r="D46" i="5"/>
  <c r="D45" i="5"/>
  <c r="E302" i="1"/>
  <c r="E301" i="1"/>
  <c r="E300" i="1"/>
  <c r="D112" i="5"/>
  <c r="D111" i="5"/>
  <c r="D104" i="5"/>
  <c r="D103" i="5"/>
  <c r="D95" i="5"/>
  <c r="D94" i="5"/>
  <c r="D71" i="5"/>
  <c r="D70" i="5"/>
  <c r="D63" i="5"/>
  <c r="D62" i="5"/>
  <c r="D57" i="5"/>
  <c r="D56" i="5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D6" i="4"/>
  <c r="D5" i="4"/>
  <c r="D4" i="4"/>
  <c r="D3" i="4"/>
  <c r="D2" i="4"/>
  <c r="D117" i="5"/>
  <c r="Q125" i="4"/>
  <c r="R125" i="4"/>
  <c r="D125" i="4"/>
  <c r="D88" i="5"/>
  <c r="D67" i="5"/>
  <c r="Q42" i="5"/>
  <c r="Q41" i="5"/>
  <c r="Q40" i="5"/>
  <c r="Q135" i="5"/>
  <c r="Q134" i="5"/>
  <c r="Q131" i="5"/>
  <c r="Q132" i="5"/>
  <c r="Q127" i="5"/>
  <c r="Q128" i="5"/>
  <c r="Q102" i="5"/>
  <c r="Q101" i="5"/>
  <c r="Q90" i="5"/>
  <c r="Q89" i="5"/>
  <c r="Q83" i="5"/>
  <c r="Q18" i="5"/>
  <c r="Q17" i="5"/>
  <c r="Q16" i="5"/>
  <c r="Q133" i="5"/>
  <c r="Q69" i="5"/>
  <c r="Q68" i="5"/>
  <c r="Q35" i="5"/>
  <c r="Q34" i="5"/>
  <c r="Q33" i="5"/>
  <c r="Q32" i="5"/>
  <c r="Q31" i="5"/>
  <c r="Q30" i="5"/>
  <c r="Q54" i="5"/>
  <c r="Q53" i="5"/>
  <c r="Q52" i="5"/>
  <c r="Q51" i="5"/>
  <c r="Q50" i="5"/>
  <c r="Q49" i="5"/>
  <c r="Q129" i="5"/>
  <c r="Q130" i="5"/>
  <c r="Q136" i="5"/>
  <c r="Q137" i="5"/>
  <c r="Q122" i="5"/>
  <c r="Q121" i="5"/>
  <c r="Q120" i="5"/>
  <c r="Q119" i="5"/>
  <c r="Q118" i="5"/>
  <c r="Q87" i="5"/>
  <c r="Q86" i="5"/>
  <c r="Q85" i="5"/>
  <c r="Q2" i="5"/>
  <c r="Q26" i="5"/>
  <c r="Q25" i="5"/>
  <c r="Q12" i="5"/>
  <c r="Q11" i="5"/>
  <c r="Q6" i="5"/>
  <c r="Q5" i="5"/>
  <c r="Q4" i="5"/>
  <c r="Q3" i="5"/>
  <c r="Q116" i="5"/>
  <c r="Q107" i="5"/>
  <c r="Q106" i="5"/>
  <c r="Q105" i="5"/>
  <c r="Q108" i="5"/>
  <c r="Q97" i="5"/>
  <c r="Q96" i="5"/>
  <c r="Q22" i="5"/>
  <c r="Q21" i="5"/>
  <c r="Q20" i="5"/>
  <c r="Q19" i="5"/>
  <c r="Q15" i="5"/>
  <c r="Q14" i="5"/>
  <c r="Q13" i="5"/>
  <c r="Q10" i="5"/>
  <c r="Q9" i="5"/>
  <c r="Q8" i="5"/>
  <c r="Q7" i="5"/>
  <c r="Q39" i="5"/>
  <c r="Q38" i="5"/>
  <c r="Q37" i="5"/>
  <c r="Q36" i="5"/>
  <c r="Q29" i="5"/>
  <c r="Q28" i="5"/>
  <c r="Q27" i="5"/>
  <c r="Q24" i="5"/>
  <c r="Q23" i="5"/>
  <c r="Q92" i="5"/>
  <c r="Q91" i="5"/>
  <c r="Q75" i="5"/>
  <c r="Q74" i="5"/>
  <c r="Q73" i="5"/>
  <c r="Q72" i="5"/>
  <c r="Q59" i="5"/>
  <c r="Q58" i="5"/>
  <c r="Q61" i="5"/>
  <c r="Q60" i="5"/>
  <c r="Q100" i="5"/>
  <c r="Q99" i="5"/>
  <c r="Q77" i="5"/>
  <c r="Q76" i="5"/>
  <c r="Q64" i="5"/>
  <c r="Q65" i="5"/>
  <c r="Q55" i="5"/>
  <c r="Q126" i="5"/>
  <c r="Q125" i="5"/>
  <c r="Q124" i="5"/>
  <c r="Q123" i="5"/>
  <c r="Q114" i="5"/>
  <c r="Q115" i="5"/>
  <c r="Q113" i="5"/>
  <c r="Q109" i="5"/>
  <c r="Q78" i="5"/>
  <c r="Q98" i="5"/>
  <c r="Q82" i="5"/>
  <c r="Q81" i="5"/>
  <c r="Q80" i="5"/>
  <c r="Q79" i="5"/>
  <c r="Q48" i="5"/>
  <c r="Q47" i="5"/>
  <c r="Q44" i="5"/>
  <c r="Q43" i="5"/>
  <c r="Q93" i="5"/>
  <c r="Q84" i="5"/>
  <c r="Q66" i="5"/>
  <c r="D93" i="5"/>
  <c r="D42" i="5"/>
  <c r="D41" i="5"/>
  <c r="D40" i="5"/>
  <c r="D135" i="5"/>
  <c r="D134" i="5"/>
  <c r="D131" i="5"/>
  <c r="D132" i="5"/>
  <c r="D127" i="5"/>
  <c r="D128" i="5"/>
  <c r="D102" i="5"/>
  <c r="D101" i="5"/>
  <c r="D90" i="5"/>
  <c r="D89" i="5"/>
  <c r="D83" i="5"/>
  <c r="D18" i="5"/>
  <c r="D17" i="5"/>
  <c r="D16" i="5"/>
  <c r="D133" i="5"/>
  <c r="D69" i="5"/>
  <c r="D68" i="5"/>
  <c r="D35" i="5"/>
  <c r="D34" i="5"/>
  <c r="D33" i="5"/>
  <c r="D32" i="5"/>
  <c r="D31" i="5"/>
  <c r="D30" i="5"/>
  <c r="D54" i="5"/>
  <c r="D53" i="5"/>
  <c r="D52" i="5"/>
  <c r="D51" i="5"/>
  <c r="D50" i="5"/>
  <c r="D49" i="5"/>
  <c r="D129" i="5"/>
  <c r="D130" i="5"/>
  <c r="D66" i="5"/>
  <c r="D136" i="5"/>
  <c r="D137" i="5"/>
  <c r="D122" i="5"/>
  <c r="D121" i="5"/>
  <c r="D120" i="5"/>
  <c r="D119" i="5"/>
  <c r="D118" i="5"/>
  <c r="D87" i="5"/>
  <c r="D86" i="5"/>
  <c r="D85" i="5"/>
  <c r="D2" i="5"/>
  <c r="D26" i="5"/>
  <c r="D25" i="5"/>
  <c r="D12" i="5"/>
  <c r="D11" i="5"/>
  <c r="D6" i="5"/>
  <c r="D5" i="5"/>
  <c r="D4" i="5"/>
  <c r="D3" i="5"/>
  <c r="D116" i="5"/>
  <c r="D107" i="5"/>
  <c r="D106" i="5"/>
  <c r="D105" i="5"/>
  <c r="D108" i="5"/>
  <c r="D97" i="5"/>
  <c r="D96" i="5"/>
  <c r="D22" i="5"/>
  <c r="D21" i="5"/>
  <c r="D20" i="5"/>
  <c r="D19" i="5"/>
  <c r="D15" i="5"/>
  <c r="D14" i="5"/>
  <c r="D13" i="5"/>
  <c r="D10" i="5"/>
  <c r="D9" i="5"/>
  <c r="D8" i="5"/>
  <c r="D7" i="5"/>
  <c r="D39" i="5"/>
  <c r="D38" i="5"/>
  <c r="D37" i="5"/>
  <c r="D36" i="5"/>
  <c r="D29" i="5"/>
  <c r="D28" i="5"/>
  <c r="D27" i="5"/>
  <c r="D24" i="5"/>
  <c r="D23" i="5"/>
  <c r="D92" i="5"/>
  <c r="D91" i="5"/>
  <c r="D75" i="5"/>
  <c r="D74" i="5"/>
  <c r="D73" i="5"/>
  <c r="D72" i="5"/>
  <c r="D59" i="5"/>
  <c r="D58" i="5"/>
  <c r="D61" i="5"/>
  <c r="D60" i="5"/>
  <c r="D100" i="5"/>
  <c r="D99" i="5"/>
  <c r="D77" i="5"/>
  <c r="D76" i="5"/>
  <c r="D64" i="5"/>
  <c r="D65" i="5"/>
  <c r="D55" i="5"/>
  <c r="D126" i="5"/>
  <c r="D125" i="5"/>
  <c r="D124" i="5"/>
  <c r="D123" i="5"/>
  <c r="D114" i="5"/>
  <c r="D115" i="5"/>
  <c r="D113" i="5"/>
  <c r="D109" i="5"/>
  <c r="D78" i="5"/>
  <c r="D98" i="5"/>
  <c r="D82" i="5"/>
  <c r="D81" i="5"/>
  <c r="D80" i="5"/>
  <c r="D79" i="5"/>
  <c r="D48" i="5"/>
  <c r="D47" i="5"/>
  <c r="D44" i="5"/>
  <c r="D43" i="5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141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112" i="4"/>
  <c r="D105" i="4"/>
  <c r="D104" i="4"/>
  <c r="D47" i="4"/>
  <c r="D46" i="4"/>
  <c r="D45" i="4"/>
  <c r="D44" i="4"/>
  <c r="D141" i="4"/>
  <c r="D140" i="4"/>
  <c r="D138" i="4"/>
  <c r="D135" i="4"/>
  <c r="D134" i="4"/>
  <c r="D113" i="4"/>
  <c r="D112" i="4"/>
  <c r="D97" i="4"/>
  <c r="D99" i="4"/>
  <c r="D98" i="4"/>
  <c r="D93" i="4"/>
  <c r="D92" i="4"/>
  <c r="D82" i="4"/>
  <c r="D81" i="4"/>
  <c r="D80" i="4"/>
  <c r="D73" i="4"/>
  <c r="D72" i="4"/>
  <c r="D22" i="4"/>
  <c r="D21" i="4"/>
  <c r="D20" i="4"/>
  <c r="D19" i="4"/>
  <c r="D139" i="4"/>
  <c r="D118" i="4"/>
  <c r="D117" i="4"/>
  <c r="D75" i="4"/>
  <c r="D74" i="4"/>
  <c r="D40" i="4"/>
  <c r="D39" i="4"/>
  <c r="D38" i="4"/>
  <c r="D57" i="4"/>
  <c r="D56" i="4"/>
  <c r="D55" i="4"/>
  <c r="D54" i="4"/>
  <c r="D53" i="4"/>
  <c r="D52" i="4"/>
  <c r="D137" i="4"/>
  <c r="D136" i="4"/>
  <c r="D69" i="4"/>
  <c r="D68" i="4"/>
  <c r="D129" i="4"/>
  <c r="D128" i="4"/>
  <c r="D127" i="4"/>
  <c r="D126" i="4"/>
  <c r="D124" i="4"/>
  <c r="D123" i="4"/>
  <c r="D96" i="4"/>
  <c r="D95" i="4"/>
  <c r="D94" i="4"/>
  <c r="D34" i="4"/>
  <c r="D33" i="4"/>
  <c r="D32" i="4"/>
  <c r="D31" i="4"/>
  <c r="D16" i="4"/>
  <c r="D15" i="4"/>
  <c r="D10" i="4"/>
  <c r="D9" i="4"/>
  <c r="D8" i="4"/>
  <c r="D7" i="4"/>
  <c r="D122" i="4"/>
  <c r="D121" i="4"/>
  <c r="D116" i="4"/>
  <c r="D115" i="4"/>
  <c r="D114" i="4"/>
  <c r="D107" i="4"/>
  <c r="D106" i="4"/>
  <c r="D28" i="4"/>
  <c r="D27" i="4"/>
  <c r="D26" i="4"/>
  <c r="D25" i="4"/>
  <c r="D24" i="4"/>
  <c r="D23" i="4"/>
  <c r="D18" i="4"/>
  <c r="D17" i="4"/>
  <c r="D14" i="4"/>
  <c r="D13" i="4"/>
  <c r="D12" i="4"/>
  <c r="D11" i="4"/>
  <c r="D43" i="4"/>
  <c r="D42" i="4"/>
  <c r="D41" i="4"/>
  <c r="D37" i="4"/>
  <c r="D36" i="4"/>
  <c r="D35" i="4"/>
  <c r="D30" i="4"/>
  <c r="D29" i="4"/>
  <c r="D103" i="4"/>
  <c r="D102" i="4"/>
  <c r="D101" i="4"/>
  <c r="D100" i="4"/>
  <c r="D79" i="4"/>
  <c r="D78" i="4"/>
  <c r="D77" i="4"/>
  <c r="D76" i="4"/>
  <c r="D65" i="4"/>
  <c r="D63" i="4"/>
  <c r="D62" i="4"/>
  <c r="D64" i="4"/>
  <c r="D111" i="4"/>
  <c r="D110" i="4"/>
  <c r="D71" i="4"/>
  <c r="D70" i="4"/>
  <c r="D84" i="4"/>
  <c r="D83" i="4"/>
  <c r="D67" i="4"/>
  <c r="D66" i="4"/>
  <c r="D59" i="4"/>
  <c r="D58" i="4"/>
  <c r="D133" i="4"/>
  <c r="D132" i="4"/>
  <c r="D131" i="4"/>
  <c r="D130" i="4"/>
  <c r="D120" i="4"/>
  <c r="D87" i="4"/>
  <c r="D119" i="4"/>
  <c r="D86" i="4"/>
  <c r="D85" i="4"/>
  <c r="D109" i="4"/>
  <c r="D108" i="4"/>
  <c r="D91" i="4"/>
  <c r="D88" i="4"/>
  <c r="D90" i="4"/>
  <c r="D89" i="4"/>
  <c r="D61" i="4"/>
  <c r="D60" i="4"/>
  <c r="D51" i="4"/>
  <c r="D50" i="4"/>
  <c r="D49" i="4"/>
  <c r="D48" i="4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5" i="1"/>
  <c r="E6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</calcChain>
</file>

<file path=xl/sharedStrings.xml><?xml version="1.0" encoding="utf-8"?>
<sst xmlns="http://schemas.openxmlformats.org/spreadsheetml/2006/main" count="4763" uniqueCount="170">
  <si>
    <t>poids</t>
  </si>
  <si>
    <t>age</t>
  </si>
  <si>
    <t>date souris</t>
  </si>
  <si>
    <t>date manip</t>
  </si>
  <si>
    <t>anid Buc</t>
  </si>
  <si>
    <t>anid Ling</t>
  </si>
  <si>
    <t>Prid Buc</t>
  </si>
  <si>
    <t>Mid Ling</t>
  </si>
  <si>
    <t>Hypd buc</t>
  </si>
  <si>
    <t>entid ling</t>
  </si>
  <si>
    <t>postd</t>
  </si>
  <si>
    <t>ant buc</t>
  </si>
  <si>
    <t>antstyle</t>
  </si>
  <si>
    <t>enterostyle</t>
  </si>
  <si>
    <t>d/g</t>
  </si>
  <si>
    <t>d</t>
  </si>
  <si>
    <t>g</t>
  </si>
  <si>
    <t>m2</t>
  </si>
  <si>
    <t>850-843</t>
  </si>
  <si>
    <t>717-720</t>
  </si>
  <si>
    <t>1d</t>
  </si>
  <si>
    <t>1g</t>
  </si>
  <si>
    <t>2d</t>
  </si>
  <si>
    <t>2g</t>
  </si>
  <si>
    <t>582-590</t>
  </si>
  <si>
    <t>faible!!!!</t>
  </si>
  <si>
    <t>meta buc</t>
  </si>
  <si>
    <t>hypo central</t>
  </si>
  <si>
    <t>proto central</t>
  </si>
  <si>
    <t>para buc</t>
  </si>
  <si>
    <t>t faible!</t>
  </si>
  <si>
    <t>521-529</t>
  </si>
  <si>
    <t>633-645</t>
  </si>
  <si>
    <t>768-766</t>
  </si>
  <si>
    <t>ressemble 15.5 morpho</t>
  </si>
  <si>
    <t>ND</t>
  </si>
  <si>
    <t>345-351</t>
  </si>
  <si>
    <t>362-368</t>
  </si>
  <si>
    <t>437-440</t>
  </si>
  <si>
    <t>PEK large</t>
  </si>
  <si>
    <t>238-246</t>
  </si>
  <si>
    <t>270-273</t>
  </si>
  <si>
    <t>290-297</t>
  </si>
  <si>
    <t>305-310</t>
  </si>
  <si>
    <t>916-917</t>
  </si>
  <si>
    <t>crest</t>
  </si>
  <si>
    <t>ant central</t>
  </si>
  <si>
    <t>219-214</t>
  </si>
  <si>
    <t>228-236</t>
  </si>
  <si>
    <t>263-265</t>
  </si>
  <si>
    <t>352-357</t>
  </si>
  <si>
    <t>1088-1089</t>
  </si>
  <si>
    <t>0?</t>
  </si>
  <si>
    <t>crete centrale</t>
  </si>
  <si>
    <t xml:space="preserve"> crete centrale</t>
  </si>
  <si>
    <t>?</t>
  </si>
  <si>
    <t>580-585</t>
  </si>
  <si>
    <t>1185-1189</t>
  </si>
  <si>
    <t>493-502</t>
  </si>
  <si>
    <t>403-405</t>
  </si>
  <si>
    <t>1246-1259</t>
  </si>
  <si>
    <t>276-284</t>
  </si>
  <si>
    <t>662-663</t>
  </si>
  <si>
    <t>717-721</t>
  </si>
  <si>
    <t>752-753</t>
  </si>
  <si>
    <t>753-750</t>
  </si>
  <si>
    <t>moche</t>
  </si>
  <si>
    <t>1046-910</t>
  </si>
  <si>
    <t>1232-1242</t>
  </si>
  <si>
    <t>453-454</t>
  </si>
  <si>
    <t>778-768</t>
  </si>
  <si>
    <t>t faible</t>
  </si>
  <si>
    <t>1165-1189</t>
  </si>
  <si>
    <t>poidsmoyen</t>
  </si>
  <si>
    <t>conversion temps</t>
  </si>
  <si>
    <t>relative fgf4 level (incl crest)</t>
  </si>
  <si>
    <t>total cusp exprimant fgf4 (sans crest)</t>
  </si>
  <si>
    <t>nb total cusp patterned</t>
  </si>
  <si>
    <t>nb of patterned cusps</t>
  </si>
  <si>
    <t>id</t>
  </si>
  <si>
    <t>md145</t>
  </si>
  <si>
    <t>md150</t>
  </si>
  <si>
    <t>md155</t>
  </si>
  <si>
    <t>md160</t>
  </si>
  <si>
    <t>md165</t>
  </si>
  <si>
    <t>md170</t>
  </si>
  <si>
    <t>md175</t>
  </si>
  <si>
    <t>md180</t>
  </si>
  <si>
    <t>Fgf4-md</t>
  </si>
  <si>
    <t>Fgf4-mx</t>
  </si>
  <si>
    <t>Shh-md</t>
  </si>
  <si>
    <t>Shh-mx</t>
  </si>
  <si>
    <t xml:space="preserve"> </t>
  </si>
  <si>
    <t>replicat1</t>
  </si>
  <si>
    <t>750-753</t>
  </si>
  <si>
    <t>2???</t>
  </si>
  <si>
    <t>PEK/SEK</t>
  </si>
  <si>
    <t>PEK</t>
  </si>
  <si>
    <t>SEK</t>
  </si>
  <si>
    <t>PEK-T</t>
  </si>
  <si>
    <t>182-188</t>
  </si>
  <si>
    <t>bud</t>
  </si>
  <si>
    <t>210-215</t>
  </si>
  <si>
    <t>228-232</t>
  </si>
  <si>
    <t>PEK-bud</t>
  </si>
  <si>
    <t>817-829</t>
  </si>
  <si>
    <t>560-566</t>
  </si>
  <si>
    <t>630-635</t>
  </si>
  <si>
    <t>881-886</t>
  </si>
  <si>
    <t>moche!!!</t>
  </si>
  <si>
    <t>MOUSE</t>
  </si>
  <si>
    <t>nb cusp sans cusp ant</t>
  </si>
  <si>
    <t>SOURIS</t>
  </si>
  <si>
    <t>506-512</t>
  </si>
  <si>
    <t>689-690</t>
  </si>
  <si>
    <t>770-779</t>
  </si>
  <si>
    <t>UPPER</t>
  </si>
  <si>
    <t>LOWER</t>
  </si>
  <si>
    <t>shh</t>
  </si>
  <si>
    <t>373-377</t>
  </si>
  <si>
    <t>453-456</t>
  </si>
  <si>
    <t>536-539</t>
  </si>
  <si>
    <t>471ou496</t>
  </si>
  <si>
    <t>0,5/0</t>
  </si>
  <si>
    <t>506-512ou533</t>
  </si>
  <si>
    <t>1157-1181</t>
  </si>
  <si>
    <t>580-584-585</t>
  </si>
  <si>
    <t>RNAseq</t>
  </si>
  <si>
    <t>570-579</t>
  </si>
  <si>
    <t>448-454</t>
  </si>
  <si>
    <t>308-313</t>
  </si>
  <si>
    <t>317-319</t>
  </si>
  <si>
    <t>298-301</t>
  </si>
  <si>
    <t>245-250</t>
  </si>
  <si>
    <t>282-289</t>
  </si>
  <si>
    <t>263-269</t>
  </si>
  <si>
    <t>HIS luke</t>
  </si>
  <si>
    <t>PEK-transition cap</t>
  </si>
  <si>
    <t>PEK bud</t>
  </si>
  <si>
    <t>200-201</t>
  </si>
  <si>
    <t>343-351</t>
  </si>
  <si>
    <t>PEK-transition CAP</t>
  </si>
  <si>
    <t>total cuspide</t>
  </si>
  <si>
    <t>BUD</t>
  </si>
  <si>
    <t>transition</t>
  </si>
  <si>
    <t>in situ pourrie</t>
  </si>
  <si>
    <t>??</t>
  </si>
  <si>
    <t>bout de mésenchyme!!!!</t>
  </si>
  <si>
    <t>cap</t>
  </si>
  <si>
    <t>bell</t>
  </si>
  <si>
    <t>total</t>
  </si>
  <si>
    <t>stade</t>
  </si>
  <si>
    <t xml:space="preserve">PEK </t>
  </si>
  <si>
    <t>362-367</t>
  </si>
  <si>
    <t>1vérifié</t>
  </si>
  <si>
    <t>1??mesenchyme??</t>
  </si>
  <si>
    <t>526-539</t>
  </si>
  <si>
    <t>654-655</t>
  </si>
  <si>
    <t>621-624</t>
  </si>
  <si>
    <t>POST</t>
  </si>
  <si>
    <t>14.0</t>
  </si>
  <si>
    <t>SHH</t>
  </si>
  <si>
    <t>stade morpho</t>
  </si>
  <si>
    <t>marquage?</t>
  </si>
  <si>
    <t>MD</t>
  </si>
  <si>
    <t>MX</t>
  </si>
  <si>
    <t>215-217</t>
  </si>
  <si>
    <t>no shh</t>
  </si>
  <si>
    <t>203-208</t>
  </si>
  <si>
    <t>pas retrouvés SI OK dossier RNAseq!!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</si>
</sst>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2"/>
      <color theme="1"/>
      <name val="Calibri"/>
      <scheme val="minor"/>
    </font>
    <font>
      <b/>
      <sz val="26"/>
      <color theme="1"/>
      <name val="Calibri"/>
      <scheme val="minor"/>
    </font>
    <font>
      <sz val="12"/>
      <color rgb="FFC0504D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79646"/>
        <bgColor rgb="FF0000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164" fontId="3" fillId="0" borderId="0" xfId="0" applyNumberFormat="1" applyFont="1"/>
    <xf numFmtId="0" fontId="3" fillId="0" borderId="0" xfId="0" applyFont="1"/>
    <xf numFmtId="0" fontId="3" fillId="2" borderId="0" xfId="0" applyFont="1" applyFill="1"/>
    <xf numFmtId="14" fontId="3" fillId="0" borderId="0" xfId="0" applyNumberFormat="1" applyFont="1"/>
    <xf numFmtId="0" fontId="4" fillId="3" borderId="0" xfId="0" applyFont="1" applyFill="1"/>
    <xf numFmtId="0" fontId="4" fillId="0" borderId="0" xfId="0" applyFont="1"/>
    <xf numFmtId="0" fontId="0" fillId="4" borderId="0" xfId="0" applyFill="1"/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/>
    <xf numFmtId="14" fontId="5" fillId="0" borderId="0" xfId="0" applyNumberFormat="1" applyFont="1"/>
    <xf numFmtId="0" fontId="5" fillId="2" borderId="0" xfId="0" applyFont="1" applyFill="1"/>
    <xf numFmtId="164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7" fillId="2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3" borderId="0" xfId="0" applyFont="1" applyFill="1"/>
    <xf numFmtId="0" fontId="4" fillId="5" borderId="0" xfId="0" applyFont="1" applyFill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Font="1" applyFill="1"/>
    <xf numFmtId="0" fontId="0" fillId="2" borderId="0" xfId="0" applyFont="1" applyFill="1"/>
    <xf numFmtId="164" fontId="0" fillId="2" borderId="0" xfId="0" applyNumberFormat="1" applyFill="1"/>
    <xf numFmtId="14" fontId="4" fillId="0" borderId="0" xfId="0" applyNumberFormat="1" applyFont="1"/>
    <xf numFmtId="0" fontId="0" fillId="6" borderId="0" xfId="0" applyFill="1"/>
  </cellXfs>
  <cellStyles count="13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md!$X$7:$X$141</c:f>
              <c:numCache>
                <c:formatCode>General</c:formatCode>
                <c:ptCount val="135"/>
                <c:pt idx="0">
                  <c:v>13.97621905983437</c:v>
                </c:pt>
                <c:pt idx="1">
                  <c:v>13.97621905983437</c:v>
                </c:pt>
                <c:pt idx="2">
                  <c:v>14.10795132340304</c:v>
                </c:pt>
                <c:pt idx="3">
                  <c:v>14.10795132340304</c:v>
                </c:pt>
                <c:pt idx="4">
                  <c:v>14.18938316400817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14.35980022439631</c:v>
                </c:pt>
                <c:pt idx="9">
                  <c:v>14.35980022439631</c:v>
                </c:pt>
                <c:pt idx="10">
                  <c:v>14.41539519163491</c:v>
                </c:pt>
                <c:pt idx="11">
                  <c:v>14.41539519163491</c:v>
                </c:pt>
                <c:pt idx="12">
                  <c:v>14.47699111537695</c:v>
                </c:pt>
                <c:pt idx="13">
                  <c:v>14.47699111537695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14.57192415093346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14.57192415093346</c:v>
                </c:pt>
                <c:pt idx="20">
                  <c:v>14.66688572256636</c:v>
                </c:pt>
                <c:pt idx="21">
                  <c:v>14.66688572256636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14.96311988718975</c:v>
                </c:pt>
                <c:pt idx="25">
                  <c:v>14.96311988718975</c:v>
                </c:pt>
                <c:pt idx="26">
                  <c:v>14.96311988718975</c:v>
                </c:pt>
                <c:pt idx="27">
                  <c:v>14.96311988718975</c:v>
                </c:pt>
                <c:pt idx="28">
                  <c:v>15.02512053887283</c:v>
                </c:pt>
                <c:pt idx="29">
                  <c:v>15.02512053887283</c:v>
                </c:pt>
                <c:pt idx="30">
                  <c:v>15.02512053887283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15.49955628193144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15.77070397148974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15.83313761769573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16.02550437446998</c:v>
                </c:pt>
                <c:pt idx="60">
                  <c:v>16.02550437446998</c:v>
                </c:pt>
                <c:pt idx="61">
                  <c:v>16.07685642118753</c:v>
                </c:pt>
                <c:pt idx="62">
                  <c:v>16.07685642118753</c:v>
                </c:pt>
                <c:pt idx="63">
                  <c:v>16.09108280352349</c:v>
                </c:pt>
                <c:pt idx="64">
                  <c:v>16.09108280352349</c:v>
                </c:pt>
                <c:pt idx="65">
                  <c:v>16.10726163508612</c:v>
                </c:pt>
                <c:pt idx="66">
                  <c:v>16.10726163508612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16.29890672865289</c:v>
                </c:pt>
                <c:pt idx="70">
                  <c:v>16.29890672865289</c:v>
                </c:pt>
                <c:pt idx="71">
                  <c:v>16.29890672865289</c:v>
                </c:pt>
                <c:pt idx="72">
                  <c:v>16.29890672865289</c:v>
                </c:pt>
                <c:pt idx="73">
                  <c:v>16.38682470326441</c:v>
                </c:pt>
                <c:pt idx="74">
                  <c:v>16.38682470326441</c:v>
                </c:pt>
                <c:pt idx="75">
                  <c:v>16.38682470326441</c:v>
                </c:pt>
                <c:pt idx="76">
                  <c:v>16.46877915110572</c:v>
                </c:pt>
                <c:pt idx="77">
                  <c:v>16.46877915110572</c:v>
                </c:pt>
                <c:pt idx="78">
                  <c:v>16.56443225016949</c:v>
                </c:pt>
                <c:pt idx="79">
                  <c:v>16.56443225016949</c:v>
                </c:pt>
                <c:pt idx="80">
                  <c:v>16.56443225016949</c:v>
                </c:pt>
                <c:pt idx="81">
                  <c:v>16.58704166896125</c:v>
                </c:pt>
                <c:pt idx="82">
                  <c:v>16.58704166896125</c:v>
                </c:pt>
                <c:pt idx="83">
                  <c:v>16.58704166896125</c:v>
                </c:pt>
                <c:pt idx="84">
                  <c:v>16.58704166896125</c:v>
                </c:pt>
                <c:pt idx="85">
                  <c:v>16.58877432209297</c:v>
                </c:pt>
                <c:pt idx="86">
                  <c:v>16.58877432209297</c:v>
                </c:pt>
                <c:pt idx="87">
                  <c:v>16.59569567073001</c:v>
                </c:pt>
                <c:pt idx="88">
                  <c:v>16.59915080262903</c:v>
                </c:pt>
                <c:pt idx="89">
                  <c:v>16.59915080262903</c:v>
                </c:pt>
                <c:pt idx="90">
                  <c:v>16.69945788853531</c:v>
                </c:pt>
                <c:pt idx="91">
                  <c:v>16.70280460460008</c:v>
                </c:pt>
                <c:pt idx="92">
                  <c:v>16.70280460460008</c:v>
                </c:pt>
                <c:pt idx="93">
                  <c:v>16.75095136849807</c:v>
                </c:pt>
                <c:pt idx="94">
                  <c:v>16.75095136849807</c:v>
                </c:pt>
                <c:pt idx="95">
                  <c:v>16.75095136849807</c:v>
                </c:pt>
                <c:pt idx="96">
                  <c:v>16.75095136849807</c:v>
                </c:pt>
                <c:pt idx="97">
                  <c:v>16.77066930444651</c:v>
                </c:pt>
                <c:pt idx="98">
                  <c:v>16.77066930444651</c:v>
                </c:pt>
                <c:pt idx="99">
                  <c:v>16.93680134172762</c:v>
                </c:pt>
                <c:pt idx="100">
                  <c:v>16.93680134172762</c:v>
                </c:pt>
                <c:pt idx="101">
                  <c:v>17.00313936524394</c:v>
                </c:pt>
                <c:pt idx="102">
                  <c:v>17.00313936524394</c:v>
                </c:pt>
                <c:pt idx="103">
                  <c:v>17.08612510255402</c:v>
                </c:pt>
                <c:pt idx="104">
                  <c:v>17.08612510255402</c:v>
                </c:pt>
                <c:pt idx="105">
                  <c:v>17.10099672633445</c:v>
                </c:pt>
                <c:pt idx="106">
                  <c:v>17.10099672633445</c:v>
                </c:pt>
                <c:pt idx="107">
                  <c:v>17.21050607617226</c:v>
                </c:pt>
                <c:pt idx="108">
                  <c:v>17.21050607617226</c:v>
                </c:pt>
                <c:pt idx="109">
                  <c:v>17.21050607617226</c:v>
                </c:pt>
                <c:pt idx="110">
                  <c:v>17.23769938871827</c:v>
                </c:pt>
                <c:pt idx="111">
                  <c:v>17.23769938871827</c:v>
                </c:pt>
                <c:pt idx="112">
                  <c:v>17.2462421123717</c:v>
                </c:pt>
                <c:pt idx="113">
                  <c:v>17.53790900410085</c:v>
                </c:pt>
                <c:pt idx="114">
                  <c:v>17.54835367973886</c:v>
                </c:pt>
                <c:pt idx="115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9">
                  <c:v>17.67637188679262</c:v>
                </c:pt>
                <c:pt idx="120">
                  <c:v>17.67637188679262</c:v>
                </c:pt>
                <c:pt idx="121">
                  <c:v>17.73374614521998</c:v>
                </c:pt>
                <c:pt idx="122">
                  <c:v>17.73374614521998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17.88872890433927</c:v>
                </c:pt>
                <c:pt idx="126">
                  <c:v>17.88872890433927</c:v>
                </c:pt>
                <c:pt idx="127">
                  <c:v>17.90292305152904</c:v>
                </c:pt>
                <c:pt idx="128">
                  <c:v>17.90292305152904</c:v>
                </c:pt>
                <c:pt idx="129">
                  <c:v>17.91235504962927</c:v>
                </c:pt>
                <c:pt idx="130">
                  <c:v>17.91235504962927</c:v>
                </c:pt>
                <c:pt idx="131">
                  <c:v>18.02823852987484</c:v>
                </c:pt>
                <c:pt idx="132">
                  <c:v>18.06342930561999</c:v>
                </c:pt>
                <c:pt idx="133">
                  <c:v>18.20418968402505</c:v>
                </c:pt>
                <c:pt idx="134">
                  <c:v>18.20418968402505</c:v>
                </c:pt>
              </c:numCache>
            </c:numRef>
          </c:xVal>
          <c:yVal>
            <c:numRef>
              <c:f>md!$Y$7:$Y$141</c:f>
              <c:numCache>
                <c:formatCode>General</c:formatCode>
                <c:ptCount val="1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4.0</c:v>
                </c:pt>
                <c:pt idx="91">
                  <c:v>3.0</c:v>
                </c:pt>
                <c:pt idx="92">
                  <c:v>2.0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3.0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5.0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5.0</c:v>
                </c:pt>
                <c:pt idx="133">
                  <c:v>6.0</c:v>
                </c:pt>
                <c:pt idx="134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80432"/>
        <c:axId val="-56413152"/>
      </c:scatterChart>
      <c:valAx>
        <c:axId val="-74580432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56413152"/>
        <c:crosses val="autoZero"/>
        <c:crossBetween val="midCat"/>
        <c:majorUnit val="1.0"/>
      </c:valAx>
      <c:valAx>
        <c:axId val="-5641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580432"/>
        <c:crossesAt val="14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mx!$AF$1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mx!$AE$2:$AE$121</c:f>
              <c:numCache>
                <c:formatCode>General</c:formatCode>
                <c:ptCount val="120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15.83313761769573</c:v>
                </c:pt>
                <c:pt idx="53">
                  <c:v>15.83313761769573</c:v>
                </c:pt>
                <c:pt idx="54">
                  <c:v>15.83313761769573</c:v>
                </c:pt>
                <c:pt idx="55">
                  <c:v>15.83313761769573</c:v>
                </c:pt>
                <c:pt idx="56">
                  <c:v>16.02550437446998</c:v>
                </c:pt>
                <c:pt idx="57">
                  <c:v>16.02550437446998</c:v>
                </c:pt>
                <c:pt idx="58">
                  <c:v>16.07685642118753</c:v>
                </c:pt>
                <c:pt idx="59">
                  <c:v>16.2104145344551</c:v>
                </c:pt>
                <c:pt idx="60">
                  <c:v>16.2104145344551</c:v>
                </c:pt>
                <c:pt idx="61">
                  <c:v>16.31781869280052</c:v>
                </c:pt>
                <c:pt idx="62">
                  <c:v>16.31781869280052</c:v>
                </c:pt>
                <c:pt idx="63">
                  <c:v>16.31781869280052</c:v>
                </c:pt>
                <c:pt idx="64">
                  <c:v>16.31781869280052</c:v>
                </c:pt>
                <c:pt idx="65">
                  <c:v>16.46877915110572</c:v>
                </c:pt>
                <c:pt idx="66">
                  <c:v>16.46877915110572</c:v>
                </c:pt>
                <c:pt idx="67">
                  <c:v>16.56443225016949</c:v>
                </c:pt>
                <c:pt idx="68">
                  <c:v>16.58704166896125</c:v>
                </c:pt>
                <c:pt idx="69">
                  <c:v>16.58704166896125</c:v>
                </c:pt>
                <c:pt idx="70">
                  <c:v>16.58704166896125</c:v>
                </c:pt>
                <c:pt idx="71">
                  <c:v>16.58704166896125</c:v>
                </c:pt>
                <c:pt idx="72">
                  <c:v>16.58877432209297</c:v>
                </c:pt>
                <c:pt idx="73">
                  <c:v>16.59569567073001</c:v>
                </c:pt>
                <c:pt idx="74">
                  <c:v>16.59569567073001</c:v>
                </c:pt>
                <c:pt idx="75">
                  <c:v>16.59569567073001</c:v>
                </c:pt>
                <c:pt idx="76">
                  <c:v>16.59915080262903</c:v>
                </c:pt>
                <c:pt idx="78">
                  <c:v>16.70280460460008</c:v>
                </c:pt>
                <c:pt idx="79">
                  <c:v>16.70280460460008</c:v>
                </c:pt>
                <c:pt idx="80">
                  <c:v>16.75095136849807</c:v>
                </c:pt>
                <c:pt idx="81">
                  <c:v>16.75095136849807</c:v>
                </c:pt>
                <c:pt idx="82">
                  <c:v>16.77066930444651</c:v>
                </c:pt>
                <c:pt idx="83">
                  <c:v>16.93680134172762</c:v>
                </c:pt>
                <c:pt idx="84">
                  <c:v>16.93680134172762</c:v>
                </c:pt>
                <c:pt idx="85">
                  <c:v>17.00313936524394</c:v>
                </c:pt>
                <c:pt idx="86">
                  <c:v>17.08612510255402</c:v>
                </c:pt>
                <c:pt idx="87">
                  <c:v>17.08612510255402</c:v>
                </c:pt>
                <c:pt idx="88">
                  <c:v>17.10099672633445</c:v>
                </c:pt>
                <c:pt idx="89">
                  <c:v>17.10099672633445</c:v>
                </c:pt>
                <c:pt idx="90">
                  <c:v>17.21050607617226</c:v>
                </c:pt>
                <c:pt idx="91">
                  <c:v>17.21050607617226</c:v>
                </c:pt>
                <c:pt idx="92">
                  <c:v>17.21050607617226</c:v>
                </c:pt>
                <c:pt idx="93">
                  <c:v>17.21050607617226</c:v>
                </c:pt>
                <c:pt idx="94">
                  <c:v>17.2462421123717</c:v>
                </c:pt>
                <c:pt idx="95">
                  <c:v>17.53790900410085</c:v>
                </c:pt>
                <c:pt idx="96">
                  <c:v>17.53790900410085</c:v>
                </c:pt>
                <c:pt idx="97">
                  <c:v>17.53790900410085</c:v>
                </c:pt>
                <c:pt idx="98">
                  <c:v>17.54835367973886</c:v>
                </c:pt>
                <c:pt idx="100">
                  <c:v>17.67259781949517</c:v>
                </c:pt>
                <c:pt idx="101">
                  <c:v>17.67259781949517</c:v>
                </c:pt>
                <c:pt idx="102">
                  <c:v>17.67637188679262</c:v>
                </c:pt>
                <c:pt idx="103">
                  <c:v>17.67637188679262</c:v>
                </c:pt>
                <c:pt idx="104">
                  <c:v>17.73374614521998</c:v>
                </c:pt>
                <c:pt idx="105">
                  <c:v>17.88872890433927</c:v>
                </c:pt>
                <c:pt idx="106">
                  <c:v>17.88872890433927</c:v>
                </c:pt>
                <c:pt idx="107">
                  <c:v>17.88872890433927</c:v>
                </c:pt>
                <c:pt idx="108">
                  <c:v>17.88872890433927</c:v>
                </c:pt>
                <c:pt idx="109">
                  <c:v>17.90292305152904</c:v>
                </c:pt>
                <c:pt idx="110">
                  <c:v>17.90292305152904</c:v>
                </c:pt>
                <c:pt idx="111">
                  <c:v>17.91235504962927</c:v>
                </c:pt>
                <c:pt idx="112">
                  <c:v>17.91235504962927</c:v>
                </c:pt>
                <c:pt idx="113">
                  <c:v>18.02823852987484</c:v>
                </c:pt>
                <c:pt idx="114">
                  <c:v>18.02823852987484</c:v>
                </c:pt>
                <c:pt idx="115">
                  <c:v>18.06342930561999</c:v>
                </c:pt>
                <c:pt idx="116">
                  <c:v>18.20418968402505</c:v>
                </c:pt>
                <c:pt idx="117">
                  <c:v>18.20418968402505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mx!$AF$2:$AF$121</c:f>
              <c:numCache>
                <c:formatCode>General</c:formatCode>
                <c:ptCount val="1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0.5</c:v>
                </c:pt>
                <c:pt idx="57">
                  <c:v>1.0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2.5</c:v>
                </c:pt>
                <c:pt idx="62">
                  <c:v>2.5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2.5</c:v>
                </c:pt>
                <c:pt idx="81">
                  <c:v>2.5</c:v>
                </c:pt>
                <c:pt idx="82">
                  <c:v>3.0</c:v>
                </c:pt>
                <c:pt idx="83">
                  <c:v>2.5</c:v>
                </c:pt>
                <c:pt idx="84">
                  <c:v>2.5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3.0</c:v>
                </c:pt>
                <c:pt idx="94">
                  <c:v>3.0</c:v>
                </c:pt>
                <c:pt idx="95">
                  <c:v>5.0</c:v>
                </c:pt>
                <c:pt idx="96">
                  <c:v>5.0</c:v>
                </c:pt>
                <c:pt idx="97">
                  <c:v>6.0</c:v>
                </c:pt>
                <c:pt idx="98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6.0</c:v>
                </c:pt>
                <c:pt idx="103">
                  <c:v>6.0</c:v>
                </c:pt>
                <c:pt idx="104">
                  <c:v>5.0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4.0</c:v>
                </c:pt>
                <c:pt idx="110">
                  <c:v>5.0</c:v>
                </c:pt>
                <c:pt idx="111">
                  <c:v>6.0</c:v>
                </c:pt>
                <c:pt idx="112">
                  <c:v>5.0</c:v>
                </c:pt>
                <c:pt idx="113">
                  <c:v>5.0</c:v>
                </c:pt>
                <c:pt idx="114">
                  <c:v>5.5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0.5</c:v>
                </c:pt>
                <c:pt idx="11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55584"/>
        <c:axId val="-56253264"/>
      </c:scatterChart>
      <c:valAx>
        <c:axId val="-56255584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56253264"/>
        <c:crosses val="autoZero"/>
        <c:crossBetween val="midCat"/>
      </c:valAx>
      <c:valAx>
        <c:axId val="-5625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55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md!$X$7:$X$154</c:f>
              <c:numCache>
                <c:formatCode>General</c:formatCode>
                <c:ptCount val="148"/>
                <c:pt idx="0">
                  <c:v>13.97621905983437</c:v>
                </c:pt>
                <c:pt idx="1">
                  <c:v>13.97621905983437</c:v>
                </c:pt>
                <c:pt idx="2">
                  <c:v>14.10795132340304</c:v>
                </c:pt>
                <c:pt idx="3">
                  <c:v>14.10795132340304</c:v>
                </c:pt>
                <c:pt idx="4">
                  <c:v>14.18938316400817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14.35980022439631</c:v>
                </c:pt>
                <c:pt idx="9">
                  <c:v>14.35980022439631</c:v>
                </c:pt>
                <c:pt idx="10">
                  <c:v>14.41539519163491</c:v>
                </c:pt>
                <c:pt idx="11">
                  <c:v>14.41539519163491</c:v>
                </c:pt>
                <c:pt idx="12">
                  <c:v>14.47699111537695</c:v>
                </c:pt>
                <c:pt idx="13">
                  <c:v>14.47699111537695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14.57192415093346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14.57192415093346</c:v>
                </c:pt>
                <c:pt idx="20">
                  <c:v>14.66688572256636</c:v>
                </c:pt>
                <c:pt idx="21">
                  <c:v>14.66688572256636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14.96311988718975</c:v>
                </c:pt>
                <c:pt idx="25">
                  <c:v>14.96311988718975</c:v>
                </c:pt>
                <c:pt idx="26">
                  <c:v>14.96311988718975</c:v>
                </c:pt>
                <c:pt idx="27">
                  <c:v>14.96311988718975</c:v>
                </c:pt>
                <c:pt idx="28">
                  <c:v>15.02512053887283</c:v>
                </c:pt>
                <c:pt idx="29">
                  <c:v>15.02512053887283</c:v>
                </c:pt>
                <c:pt idx="30">
                  <c:v>15.02512053887283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15.49955628193144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15.77070397148974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15.83313761769573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16.02550437446998</c:v>
                </c:pt>
                <c:pt idx="60">
                  <c:v>16.02550437446998</c:v>
                </c:pt>
                <c:pt idx="61">
                  <c:v>16.07685642118753</c:v>
                </c:pt>
                <c:pt idx="62">
                  <c:v>16.07685642118753</c:v>
                </c:pt>
                <c:pt idx="63">
                  <c:v>16.09108280352349</c:v>
                </c:pt>
                <c:pt idx="64">
                  <c:v>16.09108280352349</c:v>
                </c:pt>
                <c:pt idx="65">
                  <c:v>16.10726163508612</c:v>
                </c:pt>
                <c:pt idx="66">
                  <c:v>16.10726163508612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16.29890672865289</c:v>
                </c:pt>
                <c:pt idx="70">
                  <c:v>16.29890672865289</c:v>
                </c:pt>
                <c:pt idx="71">
                  <c:v>16.29890672865289</c:v>
                </c:pt>
                <c:pt idx="72">
                  <c:v>16.29890672865289</c:v>
                </c:pt>
                <c:pt idx="73">
                  <c:v>16.38682470326441</c:v>
                </c:pt>
                <c:pt idx="74">
                  <c:v>16.38682470326441</c:v>
                </c:pt>
                <c:pt idx="75">
                  <c:v>16.38682470326441</c:v>
                </c:pt>
                <c:pt idx="76">
                  <c:v>16.46877915110572</c:v>
                </c:pt>
                <c:pt idx="77">
                  <c:v>16.46877915110572</c:v>
                </c:pt>
                <c:pt idx="78">
                  <c:v>16.56443225016949</c:v>
                </c:pt>
                <c:pt idx="79">
                  <c:v>16.56443225016949</c:v>
                </c:pt>
                <c:pt idx="80">
                  <c:v>16.56443225016949</c:v>
                </c:pt>
                <c:pt idx="81">
                  <c:v>16.58704166896125</c:v>
                </c:pt>
                <c:pt idx="82">
                  <c:v>16.58704166896125</c:v>
                </c:pt>
                <c:pt idx="83">
                  <c:v>16.58704166896125</c:v>
                </c:pt>
                <c:pt idx="84">
                  <c:v>16.58704166896125</c:v>
                </c:pt>
                <c:pt idx="85">
                  <c:v>16.58877432209297</c:v>
                </c:pt>
                <c:pt idx="86">
                  <c:v>16.58877432209297</c:v>
                </c:pt>
                <c:pt idx="87">
                  <c:v>16.59569567073001</c:v>
                </c:pt>
                <c:pt idx="88">
                  <c:v>16.59915080262903</c:v>
                </c:pt>
                <c:pt idx="89">
                  <c:v>16.59915080262903</c:v>
                </c:pt>
                <c:pt idx="90">
                  <c:v>16.69945788853531</c:v>
                </c:pt>
                <c:pt idx="91">
                  <c:v>16.70280460460008</c:v>
                </c:pt>
                <c:pt idx="92">
                  <c:v>16.70280460460008</c:v>
                </c:pt>
                <c:pt idx="93">
                  <c:v>16.75095136849807</c:v>
                </c:pt>
                <c:pt idx="94">
                  <c:v>16.75095136849807</c:v>
                </c:pt>
                <c:pt idx="95">
                  <c:v>16.75095136849807</c:v>
                </c:pt>
                <c:pt idx="96">
                  <c:v>16.75095136849807</c:v>
                </c:pt>
                <c:pt idx="97">
                  <c:v>16.77066930444651</c:v>
                </c:pt>
                <c:pt idx="98">
                  <c:v>16.77066930444651</c:v>
                </c:pt>
                <c:pt idx="99">
                  <c:v>16.93680134172762</c:v>
                </c:pt>
                <c:pt idx="100">
                  <c:v>16.93680134172762</c:v>
                </c:pt>
                <c:pt idx="101">
                  <c:v>17.00313936524394</c:v>
                </c:pt>
                <c:pt idx="102">
                  <c:v>17.00313936524394</c:v>
                </c:pt>
                <c:pt idx="103">
                  <c:v>17.08612510255402</c:v>
                </c:pt>
                <c:pt idx="104">
                  <c:v>17.08612510255402</c:v>
                </c:pt>
                <c:pt idx="105">
                  <c:v>17.10099672633445</c:v>
                </c:pt>
                <c:pt idx="106">
                  <c:v>17.10099672633445</c:v>
                </c:pt>
                <c:pt idx="107">
                  <c:v>17.21050607617226</c:v>
                </c:pt>
                <c:pt idx="108">
                  <c:v>17.21050607617226</c:v>
                </c:pt>
                <c:pt idx="109">
                  <c:v>17.21050607617226</c:v>
                </c:pt>
                <c:pt idx="110">
                  <c:v>17.23769938871827</c:v>
                </c:pt>
                <c:pt idx="111">
                  <c:v>17.23769938871827</c:v>
                </c:pt>
                <c:pt idx="112">
                  <c:v>17.2462421123717</c:v>
                </c:pt>
                <c:pt idx="113">
                  <c:v>17.53790900410085</c:v>
                </c:pt>
                <c:pt idx="114">
                  <c:v>17.54835367973886</c:v>
                </c:pt>
                <c:pt idx="115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9">
                  <c:v>17.67637188679262</c:v>
                </c:pt>
                <c:pt idx="120">
                  <c:v>17.67637188679262</c:v>
                </c:pt>
                <c:pt idx="121">
                  <c:v>17.73374614521998</c:v>
                </c:pt>
                <c:pt idx="122">
                  <c:v>17.73374614521998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17.88872890433927</c:v>
                </c:pt>
                <c:pt idx="126">
                  <c:v>17.88872890433927</c:v>
                </c:pt>
                <c:pt idx="127">
                  <c:v>17.90292305152904</c:v>
                </c:pt>
                <c:pt idx="128">
                  <c:v>17.90292305152904</c:v>
                </c:pt>
                <c:pt idx="129">
                  <c:v>17.91235504962927</c:v>
                </c:pt>
                <c:pt idx="130">
                  <c:v>17.91235504962927</c:v>
                </c:pt>
                <c:pt idx="131">
                  <c:v>18.02823852987484</c:v>
                </c:pt>
                <c:pt idx="132">
                  <c:v>18.06342930561999</c:v>
                </c:pt>
                <c:pt idx="133">
                  <c:v>18.20418968402505</c:v>
                </c:pt>
                <c:pt idx="134">
                  <c:v>18.20418968402505</c:v>
                </c:pt>
                <c:pt idx="135">
                  <c:v>15.815431567317</c:v>
                </c:pt>
                <c:pt idx="136">
                  <c:v>15.815431567317</c:v>
                </c:pt>
                <c:pt idx="137">
                  <c:v>15.99636740131889</c:v>
                </c:pt>
                <c:pt idx="138">
                  <c:v>15.99636740131889</c:v>
                </c:pt>
                <c:pt idx="139">
                  <c:v>16.27606136748308</c:v>
                </c:pt>
                <c:pt idx="140">
                  <c:v>16.27606136748308</c:v>
                </c:pt>
                <c:pt idx="141">
                  <c:v>16.93056294844806</c:v>
                </c:pt>
                <c:pt idx="142">
                  <c:v>16.93056294844806</c:v>
                </c:pt>
                <c:pt idx="143">
                  <c:v>17.17729591631248</c:v>
                </c:pt>
                <c:pt idx="144">
                  <c:v>17.17729591631248</c:v>
                </c:pt>
                <c:pt idx="145">
                  <c:v>17.11284719734697</c:v>
                </c:pt>
                <c:pt idx="146">
                  <c:v>17.11284719734697</c:v>
                </c:pt>
                <c:pt idx="147">
                  <c:v>17.46658318463324</c:v>
                </c:pt>
              </c:numCache>
            </c:numRef>
          </c:xVal>
          <c:yVal>
            <c:numRef>
              <c:f>md!$Y$7:$Y$154</c:f>
              <c:numCache>
                <c:formatCode>General</c:formatCode>
                <c:ptCount val="14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4.0</c:v>
                </c:pt>
                <c:pt idx="91">
                  <c:v>3.0</c:v>
                </c:pt>
                <c:pt idx="92">
                  <c:v>2.0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3.0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5.0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5.0</c:v>
                </c:pt>
                <c:pt idx="133">
                  <c:v>6.0</c:v>
                </c:pt>
                <c:pt idx="134">
                  <c:v>6.0</c:v>
                </c:pt>
                <c:pt idx="135">
                  <c:v>1.5</c:v>
                </c:pt>
                <c:pt idx="136">
                  <c:v>1.5</c:v>
                </c:pt>
                <c:pt idx="137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5.0</c:v>
                </c:pt>
                <c:pt idx="147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31488"/>
        <c:axId val="-56229168"/>
      </c:scatterChart>
      <c:valAx>
        <c:axId val="-56231488"/>
        <c:scaling>
          <c:orientation val="minMax"/>
          <c:max val="18.5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6229168"/>
        <c:crosses val="autoZero"/>
        <c:crossBetween val="midCat"/>
        <c:majorUnit val="0.5"/>
      </c:valAx>
      <c:valAx>
        <c:axId val="-56229168"/>
        <c:scaling>
          <c:orientation val="minMax"/>
          <c:min val="-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31488"/>
        <c:crossesAt val="14.0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md!$AJ$1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md!$AI$7:$AI$141</c:f>
              <c:numCache>
                <c:formatCode>General</c:formatCode>
                <c:ptCount val="135"/>
                <c:pt idx="0">
                  <c:v>13.97621905983437</c:v>
                </c:pt>
                <c:pt idx="1">
                  <c:v>13.97621905983437</c:v>
                </c:pt>
                <c:pt idx="2">
                  <c:v>14.10795132340304</c:v>
                </c:pt>
                <c:pt idx="3">
                  <c:v>14.10795132340304</c:v>
                </c:pt>
                <c:pt idx="4">
                  <c:v>14.18938316400817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14.35980022439631</c:v>
                </c:pt>
                <c:pt idx="9">
                  <c:v>14.35980022439631</c:v>
                </c:pt>
                <c:pt idx="10">
                  <c:v>14.41539519163491</c:v>
                </c:pt>
                <c:pt idx="11">
                  <c:v>14.41539519163491</c:v>
                </c:pt>
                <c:pt idx="12">
                  <c:v>14.47699111537695</c:v>
                </c:pt>
                <c:pt idx="13">
                  <c:v>14.47699111537695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14.57192415093346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14.57192415093346</c:v>
                </c:pt>
                <c:pt idx="20">
                  <c:v>14.66688572256636</c:v>
                </c:pt>
                <c:pt idx="21">
                  <c:v>14.66688572256636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14.96311988718975</c:v>
                </c:pt>
                <c:pt idx="25">
                  <c:v>14.96311988718975</c:v>
                </c:pt>
                <c:pt idx="26">
                  <c:v>14.96311988718975</c:v>
                </c:pt>
                <c:pt idx="27">
                  <c:v>14.96311988718975</c:v>
                </c:pt>
                <c:pt idx="28">
                  <c:v>15.02512053887283</c:v>
                </c:pt>
                <c:pt idx="29">
                  <c:v>15.02512053887283</c:v>
                </c:pt>
                <c:pt idx="30">
                  <c:v>15.02512053887283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15.49955628193144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15.77070397148974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15.83313761769573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16.02550437446998</c:v>
                </c:pt>
                <c:pt idx="60">
                  <c:v>16.02550437446998</c:v>
                </c:pt>
                <c:pt idx="61">
                  <c:v>16.07685642118753</c:v>
                </c:pt>
                <c:pt idx="62">
                  <c:v>16.07685642118753</c:v>
                </c:pt>
                <c:pt idx="63">
                  <c:v>16.09108280352349</c:v>
                </c:pt>
                <c:pt idx="64">
                  <c:v>16.09108280352349</c:v>
                </c:pt>
                <c:pt idx="65">
                  <c:v>16.10726163508612</c:v>
                </c:pt>
                <c:pt idx="66">
                  <c:v>16.10726163508612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16.29890672865289</c:v>
                </c:pt>
                <c:pt idx="70">
                  <c:v>16.29890672865289</c:v>
                </c:pt>
                <c:pt idx="71">
                  <c:v>16.29890672865289</c:v>
                </c:pt>
                <c:pt idx="72">
                  <c:v>16.29890672865289</c:v>
                </c:pt>
                <c:pt idx="73">
                  <c:v>16.38682470326441</c:v>
                </c:pt>
                <c:pt idx="74">
                  <c:v>16.38682470326441</c:v>
                </c:pt>
                <c:pt idx="75">
                  <c:v>16.38682470326441</c:v>
                </c:pt>
                <c:pt idx="76">
                  <c:v>16.46877915110572</c:v>
                </c:pt>
                <c:pt idx="77">
                  <c:v>16.46877915110572</c:v>
                </c:pt>
                <c:pt idx="78">
                  <c:v>16.56443225016949</c:v>
                </c:pt>
                <c:pt idx="79">
                  <c:v>16.56443225016949</c:v>
                </c:pt>
                <c:pt idx="80">
                  <c:v>16.56443225016949</c:v>
                </c:pt>
                <c:pt idx="81">
                  <c:v>16.58704166896125</c:v>
                </c:pt>
                <c:pt idx="82">
                  <c:v>16.58704166896125</c:v>
                </c:pt>
                <c:pt idx="83">
                  <c:v>16.58704166896125</c:v>
                </c:pt>
                <c:pt idx="84">
                  <c:v>16.58704166896125</c:v>
                </c:pt>
                <c:pt idx="85">
                  <c:v>16.58877432209297</c:v>
                </c:pt>
                <c:pt idx="86">
                  <c:v>16.58877432209297</c:v>
                </c:pt>
                <c:pt idx="87">
                  <c:v>16.59569567073001</c:v>
                </c:pt>
                <c:pt idx="88">
                  <c:v>16.59915080262903</c:v>
                </c:pt>
                <c:pt idx="89">
                  <c:v>16.59915080262903</c:v>
                </c:pt>
                <c:pt idx="90">
                  <c:v>16.69945788853531</c:v>
                </c:pt>
                <c:pt idx="91">
                  <c:v>16.70280460460008</c:v>
                </c:pt>
                <c:pt idx="92">
                  <c:v>16.70280460460008</c:v>
                </c:pt>
                <c:pt idx="93">
                  <c:v>16.75095136849807</c:v>
                </c:pt>
                <c:pt idx="94">
                  <c:v>16.75095136849807</c:v>
                </c:pt>
                <c:pt idx="95">
                  <c:v>16.75095136849807</c:v>
                </c:pt>
                <c:pt idx="96">
                  <c:v>16.75095136849807</c:v>
                </c:pt>
                <c:pt idx="97">
                  <c:v>16.77066930444651</c:v>
                </c:pt>
                <c:pt idx="98">
                  <c:v>16.77066930444651</c:v>
                </c:pt>
                <c:pt idx="99">
                  <c:v>16.93680134172762</c:v>
                </c:pt>
                <c:pt idx="100">
                  <c:v>16.93680134172762</c:v>
                </c:pt>
                <c:pt idx="101">
                  <c:v>17.00313936524394</c:v>
                </c:pt>
                <c:pt idx="102">
                  <c:v>17.00313936524394</c:v>
                </c:pt>
                <c:pt idx="103">
                  <c:v>17.08612510255402</c:v>
                </c:pt>
                <c:pt idx="104">
                  <c:v>17.08612510255402</c:v>
                </c:pt>
                <c:pt idx="105">
                  <c:v>17.10099672633445</c:v>
                </c:pt>
                <c:pt idx="106">
                  <c:v>17.10099672633445</c:v>
                </c:pt>
                <c:pt idx="107">
                  <c:v>17.21050607617226</c:v>
                </c:pt>
                <c:pt idx="108">
                  <c:v>17.21050607617226</c:v>
                </c:pt>
                <c:pt idx="109">
                  <c:v>17.21050607617226</c:v>
                </c:pt>
                <c:pt idx="110">
                  <c:v>17.23769938871827</c:v>
                </c:pt>
                <c:pt idx="111">
                  <c:v>17.23769938871827</c:v>
                </c:pt>
                <c:pt idx="112">
                  <c:v>17.2462421123717</c:v>
                </c:pt>
                <c:pt idx="113">
                  <c:v>17.53790900410085</c:v>
                </c:pt>
                <c:pt idx="114">
                  <c:v>17.54835367973886</c:v>
                </c:pt>
                <c:pt idx="115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9">
                  <c:v>17.67637188679262</c:v>
                </c:pt>
                <c:pt idx="120">
                  <c:v>17.67637188679262</c:v>
                </c:pt>
                <c:pt idx="121">
                  <c:v>17.73374614521998</c:v>
                </c:pt>
                <c:pt idx="122">
                  <c:v>17.73374614521998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17.88872890433927</c:v>
                </c:pt>
                <c:pt idx="126">
                  <c:v>17.88872890433927</c:v>
                </c:pt>
                <c:pt idx="127">
                  <c:v>17.90292305152904</c:v>
                </c:pt>
                <c:pt idx="128">
                  <c:v>17.90292305152904</c:v>
                </c:pt>
                <c:pt idx="129">
                  <c:v>17.91235504962927</c:v>
                </c:pt>
                <c:pt idx="130">
                  <c:v>17.91235504962927</c:v>
                </c:pt>
                <c:pt idx="131">
                  <c:v>18.02823852987484</c:v>
                </c:pt>
                <c:pt idx="132">
                  <c:v>18.06342930561999</c:v>
                </c:pt>
                <c:pt idx="133">
                  <c:v>18.20418968402505</c:v>
                </c:pt>
                <c:pt idx="134">
                  <c:v>18.20418968402505</c:v>
                </c:pt>
              </c:numCache>
            </c:numRef>
          </c:xVal>
          <c:yVal>
            <c:numRef>
              <c:f>md!$AJ$7:$AJ$141</c:f>
              <c:numCache>
                <c:formatCode>General</c:formatCode>
                <c:ptCount val="1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1.25</c:v>
                </c:pt>
                <c:pt idx="34">
                  <c:v>1.0</c:v>
                </c:pt>
                <c:pt idx="35">
                  <c:v>1.5</c:v>
                </c:pt>
                <c:pt idx="36">
                  <c:v>1.0</c:v>
                </c:pt>
                <c:pt idx="37">
                  <c:v>1.5</c:v>
                </c:pt>
                <c:pt idx="38">
                  <c:v>1.5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1.5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1.75</c:v>
                </c:pt>
                <c:pt idx="55">
                  <c:v>1.5</c:v>
                </c:pt>
                <c:pt idx="56">
                  <c:v>1.5</c:v>
                </c:pt>
                <c:pt idx="57">
                  <c:v>2.0</c:v>
                </c:pt>
                <c:pt idx="58">
                  <c:v>2.0</c:v>
                </c:pt>
                <c:pt idx="59">
                  <c:v>1.5</c:v>
                </c:pt>
                <c:pt idx="60">
                  <c:v>1.5</c:v>
                </c:pt>
                <c:pt idx="61">
                  <c:v>2.0</c:v>
                </c:pt>
                <c:pt idx="62">
                  <c:v>2.0</c:v>
                </c:pt>
                <c:pt idx="63">
                  <c:v>1.5</c:v>
                </c:pt>
                <c:pt idx="64">
                  <c:v>1.5</c:v>
                </c:pt>
                <c:pt idx="65">
                  <c:v>2.0</c:v>
                </c:pt>
                <c:pt idx="66">
                  <c:v>2.0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2.0</c:v>
                </c:pt>
                <c:pt idx="79">
                  <c:v>2.0</c:v>
                </c:pt>
                <c:pt idx="80">
                  <c:v>1.75</c:v>
                </c:pt>
                <c:pt idx="81">
                  <c:v>3.5</c:v>
                </c:pt>
                <c:pt idx="82">
                  <c:v>4.0</c:v>
                </c:pt>
                <c:pt idx="83">
                  <c:v>4.5</c:v>
                </c:pt>
                <c:pt idx="84">
                  <c:v>4.5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1.75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1.5</c:v>
                </c:pt>
                <c:pt idx="93">
                  <c:v>3.5</c:v>
                </c:pt>
                <c:pt idx="94">
                  <c:v>3.0</c:v>
                </c:pt>
                <c:pt idx="95">
                  <c:v>3.0</c:v>
                </c:pt>
                <c:pt idx="96">
                  <c:v>3.5</c:v>
                </c:pt>
                <c:pt idx="97">
                  <c:v>3.5</c:v>
                </c:pt>
                <c:pt idx="98">
                  <c:v>2.5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1.0</c:v>
                </c:pt>
                <c:pt idx="104">
                  <c:v>1.0</c:v>
                </c:pt>
                <c:pt idx="105">
                  <c:v>5.0</c:v>
                </c:pt>
                <c:pt idx="106">
                  <c:v>5.0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6.5</c:v>
                </c:pt>
                <c:pt idx="111">
                  <c:v>6.5</c:v>
                </c:pt>
                <c:pt idx="112">
                  <c:v>7.0</c:v>
                </c:pt>
                <c:pt idx="113">
                  <c:v>5.0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6.0</c:v>
                </c:pt>
                <c:pt idx="13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07488"/>
        <c:axId val="-56205168"/>
      </c:scatterChart>
      <c:valAx>
        <c:axId val="-56207488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56205168"/>
        <c:crosses val="autoZero"/>
        <c:crossBetween val="midCat"/>
      </c:valAx>
      <c:valAx>
        <c:axId val="-56205168"/>
        <c:scaling>
          <c:orientation val="minMax"/>
          <c:max val="7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07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Feuil5!$W$47</c:f>
              <c:strCache>
                <c:ptCount val="1"/>
                <c:pt idx="0">
                  <c:v>Fgf4-md</c:v>
                </c:pt>
              </c:strCache>
            </c:strRef>
          </c:tx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Feuil5!$X$47:$AE$47</c:f>
              <c:numCache>
                <c:formatCode>General</c:formatCode>
                <c:ptCount val="8"/>
                <c:pt idx="0">
                  <c:v>293.718746792419</c:v>
                </c:pt>
                <c:pt idx="1">
                  <c:v>246.271525575983</c:v>
                </c:pt>
                <c:pt idx="2">
                  <c:v>144.484349132601</c:v>
                </c:pt>
                <c:pt idx="3">
                  <c:v>212.16702847517</c:v>
                </c:pt>
                <c:pt idx="4">
                  <c:v>203.132937587815</c:v>
                </c:pt>
                <c:pt idx="5">
                  <c:v>328.925157664877</c:v>
                </c:pt>
                <c:pt idx="6">
                  <c:v>254.757405290472</c:v>
                </c:pt>
                <c:pt idx="7">
                  <c:v>161.292311068241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732096"/>
        <c:axId val="-109729776"/>
      </c:lineChart>
      <c:catAx>
        <c:axId val="-1097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09729776"/>
        <c:crosses val="autoZero"/>
        <c:auto val="1"/>
        <c:lblAlgn val="ctr"/>
        <c:lblOffset val="100"/>
        <c:noMultiLvlLbl val="0"/>
      </c:catAx>
      <c:valAx>
        <c:axId val="-10972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7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Feuil5!$V$27</c:f>
              <c:strCache>
                <c:ptCount val="1"/>
                <c:pt idx="0">
                  <c:v>Fgf4-mx</c:v>
                </c:pt>
              </c:strCache>
            </c:strRef>
          </c:tx>
          <c:cat>
            <c:strRef>
              <c:f>Feuil5!$W$26:$AD$26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Feuil5!$W$27:$AD$27</c:f>
              <c:numCache>
                <c:formatCode>General</c:formatCode>
                <c:ptCount val="8"/>
                <c:pt idx="0">
                  <c:v>262.565317475598</c:v>
                </c:pt>
                <c:pt idx="1">
                  <c:v>126.154415729776</c:v>
                </c:pt>
                <c:pt idx="2">
                  <c:v>99.8863931373629</c:v>
                </c:pt>
                <c:pt idx="3">
                  <c:v>65.7823272792857</c:v>
                </c:pt>
                <c:pt idx="4">
                  <c:v>291.604241075273</c:v>
                </c:pt>
                <c:pt idx="5">
                  <c:v>298.545503213461</c:v>
                </c:pt>
                <c:pt idx="6">
                  <c:v>466.861040667625</c:v>
                </c:pt>
                <c:pt idx="7">
                  <c:v>415.66558594867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9426416"/>
        <c:axId val="-109424096"/>
      </c:lineChart>
      <c:catAx>
        <c:axId val="-109426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9424096"/>
        <c:crosses val="autoZero"/>
        <c:auto val="1"/>
        <c:lblAlgn val="ctr"/>
        <c:lblOffset val="100"/>
        <c:noMultiLvlLbl val="0"/>
      </c:catAx>
      <c:valAx>
        <c:axId val="-10942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2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Feuil5!$K$66</c:f>
              <c:strCache>
                <c:ptCount val="1"/>
                <c:pt idx="0">
                  <c:v>Shh-md</c:v>
                </c:pt>
              </c:strCache>
            </c:strRef>
          </c:tx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Feuil5!$L$66:$S$66</c:f>
              <c:numCache>
                <c:formatCode>General</c:formatCode>
                <c:ptCount val="8"/>
                <c:pt idx="0">
                  <c:v>2374.4955097834</c:v>
                </c:pt>
                <c:pt idx="1">
                  <c:v>3308.02562733145</c:v>
                </c:pt>
                <c:pt idx="2">
                  <c:v>3329.11869277255</c:v>
                </c:pt>
                <c:pt idx="3">
                  <c:v>5518.50771003273</c:v>
                </c:pt>
                <c:pt idx="4">
                  <c:v>10708.4262531269</c:v>
                </c:pt>
                <c:pt idx="5">
                  <c:v>14879.9476086492</c:v>
                </c:pt>
                <c:pt idx="6">
                  <c:v>18282.4104332654</c:v>
                </c:pt>
                <c:pt idx="7">
                  <c:v>23154.8240982384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94704"/>
        <c:axId val="-56192384"/>
      </c:lineChart>
      <c:catAx>
        <c:axId val="-5619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192384"/>
        <c:crosses val="autoZero"/>
        <c:auto val="1"/>
        <c:lblAlgn val="ctr"/>
        <c:lblOffset val="100"/>
        <c:noMultiLvlLbl val="0"/>
      </c:catAx>
      <c:valAx>
        <c:axId val="-561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19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Feuil5!$K$27</c:f>
              <c:strCache>
                <c:ptCount val="1"/>
                <c:pt idx="0">
                  <c:v>Shh-mx</c:v>
                </c:pt>
              </c:strCache>
            </c:strRef>
          </c:tx>
          <c:cat>
            <c:strRef>
              <c:f>Feuil5!$L$26:$S$26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Feuil5!$L$27:$S$27</c:f>
              <c:numCache>
                <c:formatCode>General</c:formatCode>
                <c:ptCount val="8"/>
                <c:pt idx="0">
                  <c:v>2341.74108350188</c:v>
                </c:pt>
                <c:pt idx="1">
                  <c:v>1645.22039687261</c:v>
                </c:pt>
                <c:pt idx="2">
                  <c:v>3217.84552515633</c:v>
                </c:pt>
                <c:pt idx="3">
                  <c:v>4817.1128783112</c:v>
                </c:pt>
                <c:pt idx="4">
                  <c:v>6911.87817301655</c:v>
                </c:pt>
                <c:pt idx="5">
                  <c:v>9128.22808638428</c:v>
                </c:pt>
                <c:pt idx="6">
                  <c:v>12810.8555866431</c:v>
                </c:pt>
                <c:pt idx="7">
                  <c:v>17478.2805553673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168112"/>
        <c:axId val="-56165792"/>
      </c:lineChart>
      <c:catAx>
        <c:axId val="-5616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165792"/>
        <c:crosses val="autoZero"/>
        <c:auto val="1"/>
        <c:lblAlgn val="ctr"/>
        <c:lblOffset val="100"/>
        <c:noMultiLvlLbl val="0"/>
      </c:catAx>
      <c:valAx>
        <c:axId val="-56165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16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Feuil5!$K$66</c:f>
              <c:strCache>
                <c:ptCount val="1"/>
                <c:pt idx="0">
                  <c:v>Shh-md</c:v>
                </c:pt>
              </c:strCache>
            </c:strRef>
          </c:tx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Feuil5!$L$66:$S$66</c:f>
              <c:numCache>
                <c:formatCode>General</c:formatCode>
                <c:ptCount val="8"/>
                <c:pt idx="0">
                  <c:v>2374.4955097834</c:v>
                </c:pt>
                <c:pt idx="1">
                  <c:v>3308.02562733145</c:v>
                </c:pt>
                <c:pt idx="2">
                  <c:v>3329.11869277255</c:v>
                </c:pt>
                <c:pt idx="3">
                  <c:v>5518.50771003273</c:v>
                </c:pt>
                <c:pt idx="4">
                  <c:v>10708.4262531269</c:v>
                </c:pt>
                <c:pt idx="5">
                  <c:v>14879.9476086492</c:v>
                </c:pt>
                <c:pt idx="6">
                  <c:v>18282.4104332654</c:v>
                </c:pt>
                <c:pt idx="7">
                  <c:v>23154.8240982384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Feuil5!$K$67</c:f>
              <c:strCache>
                <c:ptCount val="1"/>
                <c:pt idx="0">
                  <c:v>Shh-mx</c:v>
                </c:pt>
              </c:strCache>
            </c:strRef>
          </c:tx>
          <c:cat>
            <c:strRef>
              <c:f>Feuil5!$L$65:$S$65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Feuil5!$L$67:$S$67</c:f>
              <c:numCache>
                <c:formatCode>General</c:formatCode>
                <c:ptCount val="8"/>
                <c:pt idx="0">
                  <c:v>2341.74108350188</c:v>
                </c:pt>
                <c:pt idx="1">
                  <c:v>1645.22039687261</c:v>
                </c:pt>
                <c:pt idx="2">
                  <c:v>3217.84552515633</c:v>
                </c:pt>
                <c:pt idx="3">
                  <c:v>4817.1128783112</c:v>
                </c:pt>
                <c:pt idx="4">
                  <c:v>6911.87817301655</c:v>
                </c:pt>
                <c:pt idx="5">
                  <c:v>9128.22808638428</c:v>
                </c:pt>
                <c:pt idx="6">
                  <c:v>12810.8555866431</c:v>
                </c:pt>
                <c:pt idx="7">
                  <c:v>17478.2805553673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595584"/>
        <c:axId val="-56593264"/>
      </c:lineChart>
      <c:catAx>
        <c:axId val="-565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593264"/>
        <c:crosses val="autoZero"/>
        <c:auto val="1"/>
        <c:lblAlgn val="ctr"/>
        <c:lblOffset val="100"/>
        <c:noMultiLvlLbl val="0"/>
      </c:catAx>
      <c:valAx>
        <c:axId val="-5659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5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Feuil5!$W$47</c:f>
              <c:strCache>
                <c:ptCount val="1"/>
                <c:pt idx="0">
                  <c:v>Fgf4-md</c:v>
                </c:pt>
              </c:strCache>
            </c:strRef>
          </c:tx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Feuil5!$X$47:$AE$47</c:f>
              <c:numCache>
                <c:formatCode>General</c:formatCode>
                <c:ptCount val="8"/>
                <c:pt idx="0">
                  <c:v>293.718746792419</c:v>
                </c:pt>
                <c:pt idx="1">
                  <c:v>246.271525575983</c:v>
                </c:pt>
                <c:pt idx="2">
                  <c:v>144.484349132601</c:v>
                </c:pt>
                <c:pt idx="3">
                  <c:v>212.16702847517</c:v>
                </c:pt>
                <c:pt idx="4">
                  <c:v>203.132937587815</c:v>
                </c:pt>
                <c:pt idx="5">
                  <c:v>328.925157664877</c:v>
                </c:pt>
                <c:pt idx="6">
                  <c:v>254.757405290472</c:v>
                </c:pt>
                <c:pt idx="7">
                  <c:v>161.292311068241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Feuil5!$W$48</c:f>
              <c:strCache>
                <c:ptCount val="1"/>
                <c:pt idx="0">
                  <c:v>Fgf4-mx</c:v>
                </c:pt>
              </c:strCache>
            </c:strRef>
          </c:tx>
          <c:cat>
            <c:strRef>
              <c:f>Feuil5!$X$46:$AE$46</c:f>
              <c:strCache>
                <c:ptCount val="8"/>
                <c:pt idx="0">
                  <c:v>md145</c:v>
                </c:pt>
                <c:pt idx="1">
                  <c:v>md150</c:v>
                </c:pt>
                <c:pt idx="2">
                  <c:v>md155</c:v>
                </c:pt>
                <c:pt idx="3">
                  <c:v>md160</c:v>
                </c:pt>
                <c:pt idx="4">
                  <c:v>md165</c:v>
                </c:pt>
                <c:pt idx="5">
                  <c:v>md170</c:v>
                </c:pt>
                <c:pt idx="6">
                  <c:v>md175</c:v>
                </c:pt>
                <c:pt idx="7">
                  <c:v>md180</c:v>
                </c:pt>
              </c:strCache>
            </c:strRef>
          </c:cat>
          <c:val>
            <c:numRef>
              <c:f>Feuil5!$X$48:$AE$48</c:f>
              <c:numCache>
                <c:formatCode>General</c:formatCode>
                <c:ptCount val="8"/>
                <c:pt idx="0">
                  <c:v>262.565317475598</c:v>
                </c:pt>
                <c:pt idx="1">
                  <c:v>126.154415729776</c:v>
                </c:pt>
                <c:pt idx="2">
                  <c:v>99.8863931373629</c:v>
                </c:pt>
                <c:pt idx="3">
                  <c:v>65.7823272792857</c:v>
                </c:pt>
                <c:pt idx="4">
                  <c:v>291.604241075273</c:v>
                </c:pt>
                <c:pt idx="5">
                  <c:v>298.545503213461</c:v>
                </c:pt>
                <c:pt idx="6">
                  <c:v>466.861040667625</c:v>
                </c:pt>
                <c:pt idx="7">
                  <c:v>415.66558594867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569296"/>
        <c:axId val="-56566976"/>
      </c:lineChart>
      <c:catAx>
        <c:axId val="-5656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56566976"/>
        <c:crosses val="autoZero"/>
        <c:auto val="1"/>
        <c:lblAlgn val="ctr"/>
        <c:lblOffset val="100"/>
        <c:noMultiLvlLbl val="0"/>
      </c:catAx>
      <c:valAx>
        <c:axId val="-5656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56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mx!$T$2:$T$137</c:f>
              <c:numCache>
                <c:formatCode>General</c:formatCode>
                <c:ptCount val="136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  <c:pt idx="120">
                  <c:v>17.73374614521998</c:v>
                </c:pt>
                <c:pt idx="121">
                  <c:v>17.88872890433927</c:v>
                </c:pt>
                <c:pt idx="122">
                  <c:v>17.88872890433927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17.90292305152904</c:v>
                </c:pt>
                <c:pt idx="126">
                  <c:v>17.90292305152904</c:v>
                </c:pt>
                <c:pt idx="127">
                  <c:v>17.91235504962927</c:v>
                </c:pt>
                <c:pt idx="128">
                  <c:v>17.91235504962927</c:v>
                </c:pt>
                <c:pt idx="129">
                  <c:v>18.02823852987484</c:v>
                </c:pt>
                <c:pt idx="130">
                  <c:v>18.02823852987484</c:v>
                </c:pt>
                <c:pt idx="131">
                  <c:v>18.06342930561999</c:v>
                </c:pt>
                <c:pt idx="132">
                  <c:v>18.20418968402505</c:v>
                </c:pt>
                <c:pt idx="133">
                  <c:v>18.20418968402505</c:v>
                </c:pt>
                <c:pt idx="134">
                  <c:v>0.0</c:v>
                </c:pt>
                <c:pt idx="135">
                  <c:v>0.0</c:v>
                </c:pt>
              </c:numCache>
            </c:numRef>
          </c:xVal>
          <c:yVal>
            <c:numRef>
              <c:f>mx!$U$2:$U$137</c:f>
              <c:numCache>
                <c:formatCode>General</c:formatCode>
                <c:ptCount val="1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1.0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5.0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6.0</c:v>
                </c:pt>
                <c:pt idx="102">
                  <c:v>6.0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6.0</c:v>
                </c:pt>
                <c:pt idx="107">
                  <c:v>5.0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8.0</c:v>
                </c:pt>
                <c:pt idx="114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7.0</c:v>
                </c:pt>
                <c:pt idx="126">
                  <c:v>7.0</c:v>
                </c:pt>
                <c:pt idx="127">
                  <c:v>8.0</c:v>
                </c:pt>
                <c:pt idx="128">
                  <c:v>8.0</c:v>
                </c:pt>
                <c:pt idx="129">
                  <c:v>7.0</c:v>
                </c:pt>
                <c:pt idx="130">
                  <c:v>8.0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1.0</c:v>
                </c:pt>
                <c:pt idx="13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52576"/>
        <c:axId val="-56550256"/>
      </c:scatterChart>
      <c:valAx>
        <c:axId val="-56552576"/>
        <c:scaling>
          <c:orientation val="minMax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6550256"/>
        <c:crosses val="autoZero"/>
        <c:crossBetween val="midCat"/>
      </c:valAx>
      <c:valAx>
        <c:axId val="-56550256"/>
        <c:scaling>
          <c:orientation val="minMax"/>
          <c:max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552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md!$AJ$1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md!$AI$7:$AI$141</c:f>
              <c:numCache>
                <c:formatCode>General</c:formatCode>
                <c:ptCount val="135"/>
                <c:pt idx="0">
                  <c:v>13.97621905983437</c:v>
                </c:pt>
                <c:pt idx="1">
                  <c:v>13.97621905983437</c:v>
                </c:pt>
                <c:pt idx="2">
                  <c:v>14.10795132340304</c:v>
                </c:pt>
                <c:pt idx="3">
                  <c:v>14.10795132340304</c:v>
                </c:pt>
                <c:pt idx="4">
                  <c:v>14.18938316400817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14.35980022439631</c:v>
                </c:pt>
                <c:pt idx="9">
                  <c:v>14.35980022439631</c:v>
                </c:pt>
                <c:pt idx="10">
                  <c:v>14.41539519163491</c:v>
                </c:pt>
                <c:pt idx="11">
                  <c:v>14.41539519163491</c:v>
                </c:pt>
                <c:pt idx="12">
                  <c:v>14.47699111537695</c:v>
                </c:pt>
                <c:pt idx="13">
                  <c:v>14.47699111537695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14.57192415093346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14.57192415093346</c:v>
                </c:pt>
                <c:pt idx="20">
                  <c:v>14.66688572256636</c:v>
                </c:pt>
                <c:pt idx="21">
                  <c:v>14.66688572256636</c:v>
                </c:pt>
                <c:pt idx="22">
                  <c:v>14.9240264561288</c:v>
                </c:pt>
                <c:pt idx="23">
                  <c:v>14.9240264561288</c:v>
                </c:pt>
                <c:pt idx="24">
                  <c:v>14.96311988718975</c:v>
                </c:pt>
                <c:pt idx="25">
                  <c:v>14.96311988718975</c:v>
                </c:pt>
                <c:pt idx="26">
                  <c:v>14.96311988718975</c:v>
                </c:pt>
                <c:pt idx="27">
                  <c:v>14.96311988718975</c:v>
                </c:pt>
                <c:pt idx="28">
                  <c:v>15.02512053887283</c:v>
                </c:pt>
                <c:pt idx="29">
                  <c:v>15.02512053887283</c:v>
                </c:pt>
                <c:pt idx="30">
                  <c:v>15.02512053887283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15.49955628193144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15.77070397148974</c:v>
                </c:pt>
                <c:pt idx="53">
                  <c:v>15.8065392623651</c:v>
                </c:pt>
                <c:pt idx="54">
                  <c:v>15.8065392623651</c:v>
                </c:pt>
                <c:pt idx="55">
                  <c:v>15.83313761769573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16.02550437446998</c:v>
                </c:pt>
                <c:pt idx="60">
                  <c:v>16.02550437446998</c:v>
                </c:pt>
                <c:pt idx="61">
                  <c:v>16.07685642118753</c:v>
                </c:pt>
                <c:pt idx="62">
                  <c:v>16.07685642118753</c:v>
                </c:pt>
                <c:pt idx="63">
                  <c:v>16.09108280352349</c:v>
                </c:pt>
                <c:pt idx="64">
                  <c:v>16.09108280352349</c:v>
                </c:pt>
                <c:pt idx="65">
                  <c:v>16.10726163508612</c:v>
                </c:pt>
                <c:pt idx="66">
                  <c:v>16.10726163508612</c:v>
                </c:pt>
                <c:pt idx="67">
                  <c:v>16.2104145344551</c:v>
                </c:pt>
                <c:pt idx="68">
                  <c:v>16.2104145344551</c:v>
                </c:pt>
                <c:pt idx="69">
                  <c:v>16.29890672865289</c:v>
                </c:pt>
                <c:pt idx="70">
                  <c:v>16.29890672865289</c:v>
                </c:pt>
                <c:pt idx="71">
                  <c:v>16.29890672865289</c:v>
                </c:pt>
                <c:pt idx="72">
                  <c:v>16.29890672865289</c:v>
                </c:pt>
                <c:pt idx="73">
                  <c:v>16.38682470326441</c:v>
                </c:pt>
                <c:pt idx="74">
                  <c:v>16.38682470326441</c:v>
                </c:pt>
                <c:pt idx="75">
                  <c:v>16.38682470326441</c:v>
                </c:pt>
                <c:pt idx="76">
                  <c:v>16.46877915110572</c:v>
                </c:pt>
                <c:pt idx="77">
                  <c:v>16.46877915110572</c:v>
                </c:pt>
                <c:pt idx="78">
                  <c:v>16.56443225016949</c:v>
                </c:pt>
                <c:pt idx="79">
                  <c:v>16.56443225016949</c:v>
                </c:pt>
                <c:pt idx="80">
                  <c:v>16.56443225016949</c:v>
                </c:pt>
                <c:pt idx="81">
                  <c:v>16.58704166896125</c:v>
                </c:pt>
                <c:pt idx="82">
                  <c:v>16.58704166896125</c:v>
                </c:pt>
                <c:pt idx="83">
                  <c:v>16.58704166896125</c:v>
                </c:pt>
                <c:pt idx="84">
                  <c:v>16.58704166896125</c:v>
                </c:pt>
                <c:pt idx="85">
                  <c:v>16.58877432209297</c:v>
                </c:pt>
                <c:pt idx="86">
                  <c:v>16.58877432209297</c:v>
                </c:pt>
                <c:pt idx="87">
                  <c:v>16.59569567073001</c:v>
                </c:pt>
                <c:pt idx="88">
                  <c:v>16.59915080262903</c:v>
                </c:pt>
                <c:pt idx="89">
                  <c:v>16.59915080262903</c:v>
                </c:pt>
                <c:pt idx="90">
                  <c:v>16.69945788853531</c:v>
                </c:pt>
                <c:pt idx="91">
                  <c:v>16.70280460460008</c:v>
                </c:pt>
                <c:pt idx="92">
                  <c:v>16.70280460460008</c:v>
                </c:pt>
                <c:pt idx="93">
                  <c:v>16.75095136849807</c:v>
                </c:pt>
                <c:pt idx="94">
                  <c:v>16.75095136849807</c:v>
                </c:pt>
                <c:pt idx="95">
                  <c:v>16.75095136849807</c:v>
                </c:pt>
                <c:pt idx="96">
                  <c:v>16.75095136849807</c:v>
                </c:pt>
                <c:pt idx="97">
                  <c:v>16.77066930444651</c:v>
                </c:pt>
                <c:pt idx="98">
                  <c:v>16.77066930444651</c:v>
                </c:pt>
                <c:pt idx="99">
                  <c:v>16.93680134172762</c:v>
                </c:pt>
                <c:pt idx="100">
                  <c:v>16.93680134172762</c:v>
                </c:pt>
                <c:pt idx="101">
                  <c:v>17.00313936524394</c:v>
                </c:pt>
                <c:pt idx="102">
                  <c:v>17.00313936524394</c:v>
                </c:pt>
                <c:pt idx="103">
                  <c:v>17.08612510255402</c:v>
                </c:pt>
                <c:pt idx="104">
                  <c:v>17.08612510255402</c:v>
                </c:pt>
                <c:pt idx="105">
                  <c:v>17.10099672633445</c:v>
                </c:pt>
                <c:pt idx="106">
                  <c:v>17.10099672633445</c:v>
                </c:pt>
                <c:pt idx="107">
                  <c:v>17.21050607617226</c:v>
                </c:pt>
                <c:pt idx="108">
                  <c:v>17.21050607617226</c:v>
                </c:pt>
                <c:pt idx="109">
                  <c:v>17.21050607617226</c:v>
                </c:pt>
                <c:pt idx="110">
                  <c:v>17.23769938871827</c:v>
                </c:pt>
                <c:pt idx="111">
                  <c:v>17.23769938871827</c:v>
                </c:pt>
                <c:pt idx="112">
                  <c:v>17.2462421123717</c:v>
                </c:pt>
                <c:pt idx="113">
                  <c:v>17.53790900410085</c:v>
                </c:pt>
                <c:pt idx="114">
                  <c:v>17.54835367973886</c:v>
                </c:pt>
                <c:pt idx="115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9">
                  <c:v>17.67637188679262</c:v>
                </c:pt>
                <c:pt idx="120">
                  <c:v>17.67637188679262</c:v>
                </c:pt>
                <c:pt idx="121">
                  <c:v>17.73374614521998</c:v>
                </c:pt>
                <c:pt idx="122">
                  <c:v>17.73374614521998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17.88872890433927</c:v>
                </c:pt>
                <c:pt idx="126">
                  <c:v>17.88872890433927</c:v>
                </c:pt>
                <c:pt idx="127">
                  <c:v>17.90292305152904</c:v>
                </c:pt>
                <c:pt idx="128">
                  <c:v>17.90292305152904</c:v>
                </c:pt>
                <c:pt idx="129">
                  <c:v>17.91235504962927</c:v>
                </c:pt>
                <c:pt idx="130">
                  <c:v>17.91235504962927</c:v>
                </c:pt>
                <c:pt idx="131">
                  <c:v>18.02823852987484</c:v>
                </c:pt>
                <c:pt idx="132">
                  <c:v>18.06342930561999</c:v>
                </c:pt>
                <c:pt idx="133">
                  <c:v>18.20418968402505</c:v>
                </c:pt>
                <c:pt idx="134">
                  <c:v>18.20418968402505</c:v>
                </c:pt>
              </c:numCache>
            </c:numRef>
          </c:xVal>
          <c:yVal>
            <c:numRef>
              <c:f>md!$AJ$7:$AJ$141</c:f>
              <c:numCache>
                <c:formatCode>General</c:formatCode>
                <c:ptCount val="1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1.25</c:v>
                </c:pt>
                <c:pt idx="34">
                  <c:v>1.0</c:v>
                </c:pt>
                <c:pt idx="35">
                  <c:v>1.5</c:v>
                </c:pt>
                <c:pt idx="36">
                  <c:v>1.0</c:v>
                </c:pt>
                <c:pt idx="37">
                  <c:v>1.5</c:v>
                </c:pt>
                <c:pt idx="38">
                  <c:v>1.5</c:v>
                </c:pt>
                <c:pt idx="39">
                  <c:v>1.0</c:v>
                </c:pt>
                <c:pt idx="40">
                  <c:v>1.0</c:v>
                </c:pt>
                <c:pt idx="41">
                  <c:v>1.5</c:v>
                </c:pt>
                <c:pt idx="42">
                  <c:v>1.5</c:v>
                </c:pt>
                <c:pt idx="43">
                  <c:v>1.0</c:v>
                </c:pt>
                <c:pt idx="44">
                  <c:v>1.5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1.75</c:v>
                </c:pt>
                <c:pt idx="55">
                  <c:v>1.5</c:v>
                </c:pt>
                <c:pt idx="56">
                  <c:v>1.5</c:v>
                </c:pt>
                <c:pt idx="57">
                  <c:v>2.0</c:v>
                </c:pt>
                <c:pt idx="58">
                  <c:v>2.0</c:v>
                </c:pt>
                <c:pt idx="59">
                  <c:v>1.5</c:v>
                </c:pt>
                <c:pt idx="60">
                  <c:v>1.5</c:v>
                </c:pt>
                <c:pt idx="61">
                  <c:v>2.0</c:v>
                </c:pt>
                <c:pt idx="62">
                  <c:v>2.0</c:v>
                </c:pt>
                <c:pt idx="63">
                  <c:v>1.5</c:v>
                </c:pt>
                <c:pt idx="64">
                  <c:v>1.5</c:v>
                </c:pt>
                <c:pt idx="65">
                  <c:v>2.0</c:v>
                </c:pt>
                <c:pt idx="66">
                  <c:v>2.0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2.0</c:v>
                </c:pt>
                <c:pt idx="79">
                  <c:v>2.0</c:v>
                </c:pt>
                <c:pt idx="80">
                  <c:v>1.75</c:v>
                </c:pt>
                <c:pt idx="81">
                  <c:v>3.5</c:v>
                </c:pt>
                <c:pt idx="82">
                  <c:v>4.0</c:v>
                </c:pt>
                <c:pt idx="83">
                  <c:v>4.5</c:v>
                </c:pt>
                <c:pt idx="84">
                  <c:v>4.5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1.75</c:v>
                </c:pt>
                <c:pt idx="89">
                  <c:v>2.0</c:v>
                </c:pt>
                <c:pt idx="90">
                  <c:v>3.0</c:v>
                </c:pt>
                <c:pt idx="91">
                  <c:v>2.0</c:v>
                </c:pt>
                <c:pt idx="92">
                  <c:v>1.5</c:v>
                </c:pt>
                <c:pt idx="93">
                  <c:v>3.5</c:v>
                </c:pt>
                <c:pt idx="94">
                  <c:v>3.0</c:v>
                </c:pt>
                <c:pt idx="95">
                  <c:v>3.0</c:v>
                </c:pt>
                <c:pt idx="96">
                  <c:v>3.5</c:v>
                </c:pt>
                <c:pt idx="97">
                  <c:v>3.5</c:v>
                </c:pt>
                <c:pt idx="98">
                  <c:v>2.5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1.0</c:v>
                </c:pt>
                <c:pt idx="104">
                  <c:v>1.0</c:v>
                </c:pt>
                <c:pt idx="105">
                  <c:v>5.0</c:v>
                </c:pt>
                <c:pt idx="106">
                  <c:v>5.0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6.5</c:v>
                </c:pt>
                <c:pt idx="111">
                  <c:v>6.5</c:v>
                </c:pt>
                <c:pt idx="112">
                  <c:v>7.0</c:v>
                </c:pt>
                <c:pt idx="113">
                  <c:v>5.0</c:v>
                </c:pt>
                <c:pt idx="114">
                  <c:v>7.0</c:v>
                </c:pt>
                <c:pt idx="115">
                  <c:v>7.0</c:v>
                </c:pt>
                <c:pt idx="116">
                  <c:v>5.0</c:v>
                </c:pt>
                <c:pt idx="117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5.0</c:v>
                </c:pt>
                <c:pt idx="128">
                  <c:v>5.0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6.0</c:v>
                </c:pt>
                <c:pt idx="134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539456"/>
        <c:axId val="-115000208"/>
      </c:scatterChart>
      <c:valAx>
        <c:axId val="-74539456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115000208"/>
        <c:crosses val="autoZero"/>
        <c:crossBetween val="midCat"/>
      </c:valAx>
      <c:valAx>
        <c:axId val="-11500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4539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md!$Y$1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md!$X$2:$X$154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13.94104875668651</c:v>
                </c:pt>
                <c:pt idx="2">
                  <c:v>13.94104875668651</c:v>
                </c:pt>
                <c:pt idx="3">
                  <c:v>14.09134179957804</c:v>
                </c:pt>
                <c:pt idx="4">
                  <c:v>14.09134179957804</c:v>
                </c:pt>
                <c:pt idx="5">
                  <c:v>13.97621905983437</c:v>
                </c:pt>
                <c:pt idx="6">
                  <c:v>13.97621905983437</c:v>
                </c:pt>
                <c:pt idx="7">
                  <c:v>14.10795132340304</c:v>
                </c:pt>
                <c:pt idx="8">
                  <c:v>14.10795132340304</c:v>
                </c:pt>
                <c:pt idx="9">
                  <c:v>14.18938316400817</c:v>
                </c:pt>
                <c:pt idx="10">
                  <c:v>14.18938316400817</c:v>
                </c:pt>
                <c:pt idx="11">
                  <c:v>14.18938316400817</c:v>
                </c:pt>
                <c:pt idx="12">
                  <c:v>14.18938316400817</c:v>
                </c:pt>
                <c:pt idx="13">
                  <c:v>14.35980022439631</c:v>
                </c:pt>
                <c:pt idx="14">
                  <c:v>14.35980022439631</c:v>
                </c:pt>
                <c:pt idx="15">
                  <c:v>14.41539519163491</c:v>
                </c:pt>
                <c:pt idx="16">
                  <c:v>14.41539519163491</c:v>
                </c:pt>
                <c:pt idx="17">
                  <c:v>14.47699111537695</c:v>
                </c:pt>
                <c:pt idx="18">
                  <c:v>14.47699111537695</c:v>
                </c:pt>
                <c:pt idx="19">
                  <c:v>14.47699111537695</c:v>
                </c:pt>
                <c:pt idx="20">
                  <c:v>14.47699111537695</c:v>
                </c:pt>
                <c:pt idx="21">
                  <c:v>14.57192415093346</c:v>
                </c:pt>
                <c:pt idx="22">
                  <c:v>14.57192415093346</c:v>
                </c:pt>
                <c:pt idx="23">
                  <c:v>14.57192415093346</c:v>
                </c:pt>
                <c:pt idx="24">
                  <c:v>14.57192415093346</c:v>
                </c:pt>
                <c:pt idx="25">
                  <c:v>14.66688572256636</c:v>
                </c:pt>
                <c:pt idx="26">
                  <c:v>14.66688572256636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14.96311988718975</c:v>
                </c:pt>
                <c:pt idx="30">
                  <c:v>14.96311988718975</c:v>
                </c:pt>
                <c:pt idx="31">
                  <c:v>14.96311988718975</c:v>
                </c:pt>
                <c:pt idx="32">
                  <c:v>14.96311988718975</c:v>
                </c:pt>
                <c:pt idx="33">
                  <c:v>15.02512053887283</c:v>
                </c:pt>
                <c:pt idx="34">
                  <c:v>15.02512053887283</c:v>
                </c:pt>
                <c:pt idx="35">
                  <c:v>15.02512053887283</c:v>
                </c:pt>
                <c:pt idx="36">
                  <c:v>15.08861766432458</c:v>
                </c:pt>
                <c:pt idx="37">
                  <c:v>15.24402518642869</c:v>
                </c:pt>
                <c:pt idx="38">
                  <c:v>15.24402518642869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15.49955628193144</c:v>
                </c:pt>
                <c:pt idx="43">
                  <c:v>15.49955628193144</c:v>
                </c:pt>
                <c:pt idx="44">
                  <c:v>15.49955628193144</c:v>
                </c:pt>
                <c:pt idx="45">
                  <c:v>15.49955628193144</c:v>
                </c:pt>
                <c:pt idx="46">
                  <c:v>15.50202531999392</c:v>
                </c:pt>
                <c:pt idx="47">
                  <c:v>15.50202531999392</c:v>
                </c:pt>
                <c:pt idx="48">
                  <c:v>15.63706568359186</c:v>
                </c:pt>
                <c:pt idx="49">
                  <c:v>15.63706568359186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15.71383662956802</c:v>
                </c:pt>
                <c:pt idx="54">
                  <c:v>15.71383662956802</c:v>
                </c:pt>
                <c:pt idx="55">
                  <c:v>15.71383662956802</c:v>
                </c:pt>
                <c:pt idx="56">
                  <c:v>15.77070397148974</c:v>
                </c:pt>
                <c:pt idx="57">
                  <c:v>15.77070397148974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15.83313761769573</c:v>
                </c:pt>
                <c:pt idx="61">
                  <c:v>15.83313761769573</c:v>
                </c:pt>
                <c:pt idx="62">
                  <c:v>15.83313761769573</c:v>
                </c:pt>
                <c:pt idx="63">
                  <c:v>15.83313761769573</c:v>
                </c:pt>
                <c:pt idx="64">
                  <c:v>16.02550437446998</c:v>
                </c:pt>
                <c:pt idx="65">
                  <c:v>16.02550437446998</c:v>
                </c:pt>
                <c:pt idx="66">
                  <c:v>16.07685642118753</c:v>
                </c:pt>
                <c:pt idx="67">
                  <c:v>16.07685642118753</c:v>
                </c:pt>
                <c:pt idx="68">
                  <c:v>16.09108280352349</c:v>
                </c:pt>
                <c:pt idx="69">
                  <c:v>16.09108280352349</c:v>
                </c:pt>
                <c:pt idx="70">
                  <c:v>16.10726163508612</c:v>
                </c:pt>
                <c:pt idx="71">
                  <c:v>16.10726163508612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16.29890672865289</c:v>
                </c:pt>
                <c:pt idx="75">
                  <c:v>16.29890672865289</c:v>
                </c:pt>
                <c:pt idx="76">
                  <c:v>16.29890672865289</c:v>
                </c:pt>
                <c:pt idx="77">
                  <c:v>16.29890672865289</c:v>
                </c:pt>
                <c:pt idx="78">
                  <c:v>16.38682470326441</c:v>
                </c:pt>
                <c:pt idx="79">
                  <c:v>16.38682470326441</c:v>
                </c:pt>
                <c:pt idx="80">
                  <c:v>16.38682470326441</c:v>
                </c:pt>
                <c:pt idx="81">
                  <c:v>16.46877915110572</c:v>
                </c:pt>
                <c:pt idx="82">
                  <c:v>16.46877915110572</c:v>
                </c:pt>
                <c:pt idx="83">
                  <c:v>16.56443225016949</c:v>
                </c:pt>
                <c:pt idx="84">
                  <c:v>16.56443225016949</c:v>
                </c:pt>
                <c:pt idx="85">
                  <c:v>16.56443225016949</c:v>
                </c:pt>
                <c:pt idx="86">
                  <c:v>16.58704166896125</c:v>
                </c:pt>
                <c:pt idx="87">
                  <c:v>16.58704166896125</c:v>
                </c:pt>
                <c:pt idx="88">
                  <c:v>16.58704166896125</c:v>
                </c:pt>
                <c:pt idx="89">
                  <c:v>16.58704166896125</c:v>
                </c:pt>
                <c:pt idx="90">
                  <c:v>16.58877432209297</c:v>
                </c:pt>
                <c:pt idx="91">
                  <c:v>16.58877432209297</c:v>
                </c:pt>
                <c:pt idx="92">
                  <c:v>16.59569567073001</c:v>
                </c:pt>
                <c:pt idx="93">
                  <c:v>16.59915080262903</c:v>
                </c:pt>
                <c:pt idx="94">
                  <c:v>16.59915080262903</c:v>
                </c:pt>
                <c:pt idx="95">
                  <c:v>16.69945788853531</c:v>
                </c:pt>
                <c:pt idx="96">
                  <c:v>16.70280460460008</c:v>
                </c:pt>
                <c:pt idx="97">
                  <c:v>16.70280460460008</c:v>
                </c:pt>
                <c:pt idx="98">
                  <c:v>16.75095136849807</c:v>
                </c:pt>
                <c:pt idx="99">
                  <c:v>16.75095136849807</c:v>
                </c:pt>
                <c:pt idx="100">
                  <c:v>16.75095136849807</c:v>
                </c:pt>
                <c:pt idx="101">
                  <c:v>16.75095136849807</c:v>
                </c:pt>
                <c:pt idx="102">
                  <c:v>16.77066930444651</c:v>
                </c:pt>
                <c:pt idx="103">
                  <c:v>16.77066930444651</c:v>
                </c:pt>
                <c:pt idx="104">
                  <c:v>16.93680134172762</c:v>
                </c:pt>
                <c:pt idx="105">
                  <c:v>16.93680134172762</c:v>
                </c:pt>
                <c:pt idx="106">
                  <c:v>17.00313936524394</c:v>
                </c:pt>
                <c:pt idx="107">
                  <c:v>17.00313936524394</c:v>
                </c:pt>
                <c:pt idx="108">
                  <c:v>17.08612510255402</c:v>
                </c:pt>
                <c:pt idx="109">
                  <c:v>17.08612510255402</c:v>
                </c:pt>
                <c:pt idx="110">
                  <c:v>17.10099672633445</c:v>
                </c:pt>
                <c:pt idx="111">
                  <c:v>17.10099672633445</c:v>
                </c:pt>
                <c:pt idx="112">
                  <c:v>17.21050607617226</c:v>
                </c:pt>
                <c:pt idx="113">
                  <c:v>17.21050607617226</c:v>
                </c:pt>
                <c:pt idx="114">
                  <c:v>17.21050607617226</c:v>
                </c:pt>
                <c:pt idx="115">
                  <c:v>17.23769938871827</c:v>
                </c:pt>
                <c:pt idx="116">
                  <c:v>17.23769938871827</c:v>
                </c:pt>
                <c:pt idx="117">
                  <c:v>17.2462421123717</c:v>
                </c:pt>
                <c:pt idx="118">
                  <c:v>17.53790900410085</c:v>
                </c:pt>
                <c:pt idx="119">
                  <c:v>17.54835367973886</c:v>
                </c:pt>
                <c:pt idx="120">
                  <c:v>17.54835367973886</c:v>
                </c:pt>
                <c:pt idx="121">
                  <c:v>17.67259781949517</c:v>
                </c:pt>
                <c:pt idx="122">
                  <c:v>17.67259781949517</c:v>
                </c:pt>
                <c:pt idx="124">
                  <c:v>17.67637188679262</c:v>
                </c:pt>
                <c:pt idx="125">
                  <c:v>17.67637188679262</c:v>
                </c:pt>
                <c:pt idx="126">
                  <c:v>17.73374614521998</c:v>
                </c:pt>
                <c:pt idx="127">
                  <c:v>17.73374614521998</c:v>
                </c:pt>
                <c:pt idx="128">
                  <c:v>17.88872890433927</c:v>
                </c:pt>
                <c:pt idx="129">
                  <c:v>17.88872890433927</c:v>
                </c:pt>
                <c:pt idx="130">
                  <c:v>17.88872890433927</c:v>
                </c:pt>
                <c:pt idx="131">
                  <c:v>17.88872890433927</c:v>
                </c:pt>
                <c:pt idx="132">
                  <c:v>17.90292305152904</c:v>
                </c:pt>
                <c:pt idx="133">
                  <c:v>17.90292305152904</c:v>
                </c:pt>
                <c:pt idx="134">
                  <c:v>17.91235504962927</c:v>
                </c:pt>
                <c:pt idx="135">
                  <c:v>17.91235504962927</c:v>
                </c:pt>
                <c:pt idx="136">
                  <c:v>18.02823852987484</c:v>
                </c:pt>
                <c:pt idx="137">
                  <c:v>18.06342930561999</c:v>
                </c:pt>
                <c:pt idx="138">
                  <c:v>18.20418968402505</c:v>
                </c:pt>
                <c:pt idx="139">
                  <c:v>18.20418968402505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15.99636740131889</c:v>
                </c:pt>
                <c:pt idx="143">
                  <c:v>15.99636740131889</c:v>
                </c:pt>
                <c:pt idx="144">
                  <c:v>16.27606136748308</c:v>
                </c:pt>
                <c:pt idx="145">
                  <c:v>16.27606136748308</c:v>
                </c:pt>
                <c:pt idx="146">
                  <c:v>16.93056294844806</c:v>
                </c:pt>
                <c:pt idx="147">
                  <c:v>16.93056294844806</c:v>
                </c:pt>
                <c:pt idx="148">
                  <c:v>17.17729591631248</c:v>
                </c:pt>
                <c:pt idx="149">
                  <c:v>17.17729591631248</c:v>
                </c:pt>
                <c:pt idx="150">
                  <c:v>17.11284719734697</c:v>
                </c:pt>
                <c:pt idx="151">
                  <c:v>17.11284719734697</c:v>
                </c:pt>
                <c:pt idx="152">
                  <c:v>17.46658318463324</c:v>
                </c:pt>
              </c:numCache>
            </c:numRef>
          </c:xVal>
          <c:yVal>
            <c:numRef>
              <c:f>md!$Y$2:$Y$154</c:f>
              <c:numCache>
                <c:formatCode>General</c:formatCode>
                <c:ptCount val="153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5.0</c:v>
                </c:pt>
                <c:pt idx="99">
                  <c:v>4.0</c:v>
                </c:pt>
                <c:pt idx="100">
                  <c:v>4.0</c:v>
                </c:pt>
                <c:pt idx="101">
                  <c:v>5.0</c:v>
                </c:pt>
                <c:pt idx="102">
                  <c:v>5.0</c:v>
                </c:pt>
                <c:pt idx="103">
                  <c:v>3.0</c:v>
                </c:pt>
                <c:pt idx="104">
                  <c:v>6.0</c:v>
                </c:pt>
                <c:pt idx="105">
                  <c:v>6.0</c:v>
                </c:pt>
                <c:pt idx="106">
                  <c:v>5.0</c:v>
                </c:pt>
                <c:pt idx="107">
                  <c:v>5.0</c:v>
                </c:pt>
                <c:pt idx="108">
                  <c:v>3.0</c:v>
                </c:pt>
                <c:pt idx="109">
                  <c:v>3.0</c:v>
                </c:pt>
                <c:pt idx="110">
                  <c:v>5.0</c:v>
                </c:pt>
                <c:pt idx="111">
                  <c:v>5.0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7.0</c:v>
                </c:pt>
                <c:pt idx="135">
                  <c:v>7.0</c:v>
                </c:pt>
                <c:pt idx="136">
                  <c:v>6.0</c:v>
                </c:pt>
                <c:pt idx="137">
                  <c:v>5.0</c:v>
                </c:pt>
                <c:pt idx="138">
                  <c:v>6.0</c:v>
                </c:pt>
                <c:pt idx="139">
                  <c:v>6.0</c:v>
                </c:pt>
                <c:pt idx="140">
                  <c:v>1.5</c:v>
                </c:pt>
                <c:pt idx="141">
                  <c:v>1.5</c:v>
                </c:pt>
                <c:pt idx="142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5.0</c:v>
                </c:pt>
                <c:pt idx="15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528848"/>
        <c:axId val="-56526528"/>
      </c:scatterChart>
      <c:valAx>
        <c:axId val="-56528848"/>
        <c:scaling>
          <c:orientation val="minMax"/>
          <c:max val="18.5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6526528"/>
        <c:crosses val="autoZero"/>
        <c:crossBetween val="midCat"/>
        <c:majorUnit val="0.5"/>
      </c:valAx>
      <c:valAx>
        <c:axId val="-5652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528848"/>
        <c:crossesAt val="13.5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md!$AA$1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md!$Z$2:$Z$154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13.94104875668651</c:v>
                </c:pt>
                <c:pt idx="2">
                  <c:v>13.94104875668651</c:v>
                </c:pt>
                <c:pt idx="3">
                  <c:v>14.09134179957804</c:v>
                </c:pt>
                <c:pt idx="4">
                  <c:v>14.09134179957804</c:v>
                </c:pt>
                <c:pt idx="5">
                  <c:v>13.97621905983437</c:v>
                </c:pt>
                <c:pt idx="6">
                  <c:v>13.97621905983437</c:v>
                </c:pt>
                <c:pt idx="7">
                  <c:v>14.10795132340304</c:v>
                </c:pt>
                <c:pt idx="8">
                  <c:v>14.10795132340304</c:v>
                </c:pt>
                <c:pt idx="9">
                  <c:v>14.18938316400817</c:v>
                </c:pt>
                <c:pt idx="10">
                  <c:v>14.18938316400817</c:v>
                </c:pt>
                <c:pt idx="11">
                  <c:v>14.18938316400817</c:v>
                </c:pt>
                <c:pt idx="12">
                  <c:v>14.18938316400817</c:v>
                </c:pt>
                <c:pt idx="13">
                  <c:v>14.35980022439631</c:v>
                </c:pt>
                <c:pt idx="14">
                  <c:v>14.35980022439631</c:v>
                </c:pt>
                <c:pt idx="15">
                  <c:v>14.41539519163491</c:v>
                </c:pt>
                <c:pt idx="16">
                  <c:v>14.41539519163491</c:v>
                </c:pt>
                <c:pt idx="17">
                  <c:v>14.47699111537695</c:v>
                </c:pt>
                <c:pt idx="18">
                  <c:v>14.47699111537695</c:v>
                </c:pt>
                <c:pt idx="19">
                  <c:v>14.47699111537695</c:v>
                </c:pt>
                <c:pt idx="20">
                  <c:v>14.47699111537695</c:v>
                </c:pt>
                <c:pt idx="21">
                  <c:v>14.57192415093346</c:v>
                </c:pt>
                <c:pt idx="22">
                  <c:v>14.57192415093346</c:v>
                </c:pt>
                <c:pt idx="23">
                  <c:v>14.57192415093346</c:v>
                </c:pt>
                <c:pt idx="24">
                  <c:v>14.57192415093346</c:v>
                </c:pt>
                <c:pt idx="25">
                  <c:v>14.66688572256636</c:v>
                </c:pt>
                <c:pt idx="26">
                  <c:v>14.66688572256636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14.96311988718975</c:v>
                </c:pt>
                <c:pt idx="30">
                  <c:v>14.96311988718975</c:v>
                </c:pt>
                <c:pt idx="31">
                  <c:v>14.96311988718975</c:v>
                </c:pt>
                <c:pt idx="32">
                  <c:v>14.96311988718975</c:v>
                </c:pt>
                <c:pt idx="33">
                  <c:v>15.02512053887283</c:v>
                </c:pt>
                <c:pt idx="34">
                  <c:v>15.02512053887283</c:v>
                </c:pt>
                <c:pt idx="35">
                  <c:v>15.02512053887283</c:v>
                </c:pt>
                <c:pt idx="36">
                  <c:v>15.08861766432458</c:v>
                </c:pt>
                <c:pt idx="37">
                  <c:v>15.24402518642869</c:v>
                </c:pt>
                <c:pt idx="38">
                  <c:v>15.24402518642869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15.49955628193144</c:v>
                </c:pt>
                <c:pt idx="43">
                  <c:v>15.49955628193144</c:v>
                </c:pt>
                <c:pt idx="44">
                  <c:v>15.49955628193144</c:v>
                </c:pt>
                <c:pt idx="45">
                  <c:v>15.49955628193144</c:v>
                </c:pt>
                <c:pt idx="46">
                  <c:v>15.50202531999392</c:v>
                </c:pt>
                <c:pt idx="47">
                  <c:v>15.50202531999392</c:v>
                </c:pt>
                <c:pt idx="48">
                  <c:v>15.63706568359186</c:v>
                </c:pt>
                <c:pt idx="49">
                  <c:v>15.63706568359186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15.71383662956802</c:v>
                </c:pt>
                <c:pt idx="54">
                  <c:v>15.71383662956802</c:v>
                </c:pt>
                <c:pt idx="55">
                  <c:v>15.71383662956802</c:v>
                </c:pt>
                <c:pt idx="56">
                  <c:v>15.77070397148974</c:v>
                </c:pt>
                <c:pt idx="57">
                  <c:v>15.77070397148974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15.83313761769573</c:v>
                </c:pt>
                <c:pt idx="61">
                  <c:v>15.83313761769573</c:v>
                </c:pt>
                <c:pt idx="62">
                  <c:v>15.83313761769573</c:v>
                </c:pt>
                <c:pt idx="63">
                  <c:v>15.83313761769573</c:v>
                </c:pt>
                <c:pt idx="64">
                  <c:v>16.02550437446998</c:v>
                </c:pt>
                <c:pt idx="65">
                  <c:v>16.02550437446998</c:v>
                </c:pt>
                <c:pt idx="66">
                  <c:v>16.07685642118753</c:v>
                </c:pt>
                <c:pt idx="67">
                  <c:v>16.07685642118753</c:v>
                </c:pt>
                <c:pt idx="68">
                  <c:v>16.09108280352349</c:v>
                </c:pt>
                <c:pt idx="69">
                  <c:v>16.09108280352349</c:v>
                </c:pt>
                <c:pt idx="70">
                  <c:v>16.10726163508612</c:v>
                </c:pt>
                <c:pt idx="71">
                  <c:v>16.10726163508612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16.29890672865289</c:v>
                </c:pt>
                <c:pt idx="75">
                  <c:v>16.29890672865289</c:v>
                </c:pt>
                <c:pt idx="76">
                  <c:v>16.29890672865289</c:v>
                </c:pt>
                <c:pt idx="77">
                  <c:v>16.29890672865289</c:v>
                </c:pt>
                <c:pt idx="78">
                  <c:v>16.38682470326441</c:v>
                </c:pt>
                <c:pt idx="79">
                  <c:v>16.38682470326441</c:v>
                </c:pt>
                <c:pt idx="80">
                  <c:v>16.38682470326441</c:v>
                </c:pt>
                <c:pt idx="81">
                  <c:v>16.46877915110572</c:v>
                </c:pt>
                <c:pt idx="82">
                  <c:v>16.46877915110572</c:v>
                </c:pt>
                <c:pt idx="83">
                  <c:v>16.56443225016949</c:v>
                </c:pt>
                <c:pt idx="84">
                  <c:v>16.56443225016949</c:v>
                </c:pt>
                <c:pt idx="85">
                  <c:v>16.56443225016949</c:v>
                </c:pt>
                <c:pt idx="86">
                  <c:v>16.58704166896125</c:v>
                </c:pt>
                <c:pt idx="87">
                  <c:v>16.58704166896125</c:v>
                </c:pt>
                <c:pt idx="88">
                  <c:v>16.58704166896125</c:v>
                </c:pt>
                <c:pt idx="89">
                  <c:v>16.58704166896125</c:v>
                </c:pt>
                <c:pt idx="90">
                  <c:v>16.58877432209297</c:v>
                </c:pt>
                <c:pt idx="91">
                  <c:v>16.58877432209297</c:v>
                </c:pt>
                <c:pt idx="92">
                  <c:v>16.59569567073001</c:v>
                </c:pt>
                <c:pt idx="93">
                  <c:v>16.59915080262903</c:v>
                </c:pt>
                <c:pt idx="94">
                  <c:v>16.59915080262903</c:v>
                </c:pt>
                <c:pt idx="95">
                  <c:v>16.69945788853531</c:v>
                </c:pt>
                <c:pt idx="96">
                  <c:v>16.70280460460008</c:v>
                </c:pt>
                <c:pt idx="97">
                  <c:v>16.70280460460008</c:v>
                </c:pt>
                <c:pt idx="98">
                  <c:v>16.75095136849807</c:v>
                </c:pt>
                <c:pt idx="99">
                  <c:v>16.75095136849807</c:v>
                </c:pt>
                <c:pt idx="100">
                  <c:v>16.75095136849807</c:v>
                </c:pt>
                <c:pt idx="101">
                  <c:v>16.75095136849807</c:v>
                </c:pt>
                <c:pt idx="102">
                  <c:v>16.77066930444651</c:v>
                </c:pt>
                <c:pt idx="103">
                  <c:v>16.77066930444651</c:v>
                </c:pt>
                <c:pt idx="104">
                  <c:v>16.93680134172762</c:v>
                </c:pt>
                <c:pt idx="105">
                  <c:v>16.93680134172762</c:v>
                </c:pt>
                <c:pt idx="106">
                  <c:v>17.00313936524394</c:v>
                </c:pt>
                <c:pt idx="107">
                  <c:v>17.00313936524394</c:v>
                </c:pt>
                <c:pt idx="108">
                  <c:v>17.08612510255402</c:v>
                </c:pt>
                <c:pt idx="109">
                  <c:v>17.08612510255402</c:v>
                </c:pt>
                <c:pt idx="110">
                  <c:v>17.10099672633445</c:v>
                </c:pt>
                <c:pt idx="111">
                  <c:v>17.10099672633445</c:v>
                </c:pt>
                <c:pt idx="112">
                  <c:v>17.21050607617226</c:v>
                </c:pt>
                <c:pt idx="113">
                  <c:v>17.21050607617226</c:v>
                </c:pt>
                <c:pt idx="114">
                  <c:v>17.21050607617226</c:v>
                </c:pt>
                <c:pt idx="115">
                  <c:v>17.23769938871827</c:v>
                </c:pt>
                <c:pt idx="116">
                  <c:v>17.23769938871827</c:v>
                </c:pt>
                <c:pt idx="117">
                  <c:v>17.2462421123717</c:v>
                </c:pt>
                <c:pt idx="118">
                  <c:v>17.53790900410085</c:v>
                </c:pt>
                <c:pt idx="119">
                  <c:v>17.54835367973886</c:v>
                </c:pt>
                <c:pt idx="120">
                  <c:v>17.54835367973886</c:v>
                </c:pt>
                <c:pt idx="121">
                  <c:v>17.67259781949517</c:v>
                </c:pt>
                <c:pt idx="122">
                  <c:v>17.67259781949517</c:v>
                </c:pt>
                <c:pt idx="124">
                  <c:v>17.67637188679262</c:v>
                </c:pt>
                <c:pt idx="125">
                  <c:v>17.67637188679262</c:v>
                </c:pt>
                <c:pt idx="126">
                  <c:v>17.73374614521998</c:v>
                </c:pt>
                <c:pt idx="127">
                  <c:v>17.73374614521998</c:v>
                </c:pt>
                <c:pt idx="128">
                  <c:v>17.88872890433927</c:v>
                </c:pt>
                <c:pt idx="129">
                  <c:v>17.88872890433927</c:v>
                </c:pt>
                <c:pt idx="130">
                  <c:v>17.88872890433927</c:v>
                </c:pt>
                <c:pt idx="131">
                  <c:v>17.88872890433927</c:v>
                </c:pt>
                <c:pt idx="132">
                  <c:v>17.90292305152904</c:v>
                </c:pt>
                <c:pt idx="133">
                  <c:v>17.90292305152904</c:v>
                </c:pt>
                <c:pt idx="134">
                  <c:v>17.91235504962927</c:v>
                </c:pt>
                <c:pt idx="135">
                  <c:v>17.91235504962927</c:v>
                </c:pt>
                <c:pt idx="136">
                  <c:v>18.02823852987484</c:v>
                </c:pt>
                <c:pt idx="137">
                  <c:v>18.06342930561999</c:v>
                </c:pt>
                <c:pt idx="138">
                  <c:v>18.20418968402505</c:v>
                </c:pt>
                <c:pt idx="139">
                  <c:v>18.20418968402505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15.99636740131889</c:v>
                </c:pt>
                <c:pt idx="143">
                  <c:v>15.99636740131889</c:v>
                </c:pt>
                <c:pt idx="144">
                  <c:v>16.27606136748308</c:v>
                </c:pt>
                <c:pt idx="145">
                  <c:v>16.27606136748308</c:v>
                </c:pt>
                <c:pt idx="146">
                  <c:v>16.93056294844806</c:v>
                </c:pt>
                <c:pt idx="147">
                  <c:v>16.93056294844806</c:v>
                </c:pt>
                <c:pt idx="148">
                  <c:v>17.17729591631248</c:v>
                </c:pt>
                <c:pt idx="149">
                  <c:v>17.17729591631248</c:v>
                </c:pt>
                <c:pt idx="150">
                  <c:v>17.11284719734697</c:v>
                </c:pt>
                <c:pt idx="151">
                  <c:v>17.11284719734697</c:v>
                </c:pt>
                <c:pt idx="152">
                  <c:v>17.46658318463324</c:v>
                </c:pt>
              </c:numCache>
            </c:numRef>
          </c:xVal>
          <c:yVal>
            <c:numRef>
              <c:f>md!$AA$2:$AA$154</c:f>
              <c:numCache>
                <c:formatCode>General</c:formatCode>
                <c:ptCount val="153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3.0</c:v>
                </c:pt>
                <c:pt idx="109">
                  <c:v>3.0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5.0</c:v>
                </c:pt>
                <c:pt idx="135">
                  <c:v>5.0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23248"/>
        <c:axId val="-66220928"/>
      </c:scatterChart>
      <c:valAx>
        <c:axId val="-66223248"/>
        <c:scaling>
          <c:orientation val="minMax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66220928"/>
        <c:crosses val="autoZero"/>
        <c:crossBetween val="midCat"/>
      </c:valAx>
      <c:valAx>
        <c:axId val="-66220928"/>
        <c:scaling>
          <c:orientation val="minMax"/>
          <c:max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223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mx!$W$1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mx!$V$2:$V$137</c:f>
              <c:numCache>
                <c:formatCode>General</c:formatCode>
                <c:ptCount val="136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  <c:pt idx="120">
                  <c:v>17.73374614521998</c:v>
                </c:pt>
                <c:pt idx="121">
                  <c:v>17.88872890433927</c:v>
                </c:pt>
                <c:pt idx="122">
                  <c:v>17.88872890433927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17.90292305152904</c:v>
                </c:pt>
                <c:pt idx="126">
                  <c:v>17.90292305152904</c:v>
                </c:pt>
                <c:pt idx="127">
                  <c:v>17.91235504962927</c:v>
                </c:pt>
                <c:pt idx="128">
                  <c:v>17.91235504962927</c:v>
                </c:pt>
                <c:pt idx="129">
                  <c:v>18.02823852987484</c:v>
                </c:pt>
                <c:pt idx="130">
                  <c:v>18.02823852987484</c:v>
                </c:pt>
                <c:pt idx="131">
                  <c:v>18.06342930561999</c:v>
                </c:pt>
                <c:pt idx="132">
                  <c:v>18.20418968402505</c:v>
                </c:pt>
                <c:pt idx="133">
                  <c:v>18.20418968402505</c:v>
                </c:pt>
                <c:pt idx="134">
                  <c:v>0.0</c:v>
                </c:pt>
                <c:pt idx="135">
                  <c:v>0.0</c:v>
                </c:pt>
              </c:numCache>
            </c:numRef>
          </c:xVal>
          <c:yVal>
            <c:numRef>
              <c:f>mx!$W$2:$W$137</c:f>
              <c:numCache>
                <c:formatCode>General</c:formatCode>
                <c:ptCount val="1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1.0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6.0</c:v>
                </c:pt>
                <c:pt idx="114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5.0</c:v>
                </c:pt>
                <c:pt idx="127">
                  <c:v>6.0</c:v>
                </c:pt>
                <c:pt idx="128">
                  <c:v>6.0</c:v>
                </c:pt>
                <c:pt idx="129">
                  <c:v>5.0</c:v>
                </c:pt>
                <c:pt idx="130">
                  <c:v>6.0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95488"/>
        <c:axId val="-66193168"/>
      </c:scatterChart>
      <c:valAx>
        <c:axId val="-66195488"/>
        <c:scaling>
          <c:orientation val="minMax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66193168"/>
        <c:crosses val="autoZero"/>
        <c:crossBetween val="midCat"/>
      </c:valAx>
      <c:valAx>
        <c:axId val="-66193168"/>
        <c:scaling>
          <c:orientation val="minMax"/>
          <c:max val="6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19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Feuil2!$B$2:$B$154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13.94104875668651</c:v>
                </c:pt>
                <c:pt idx="2">
                  <c:v>13.94104875668651</c:v>
                </c:pt>
                <c:pt idx="3">
                  <c:v>14.09134179957804</c:v>
                </c:pt>
                <c:pt idx="4">
                  <c:v>14.09134179957804</c:v>
                </c:pt>
                <c:pt idx="5">
                  <c:v>13.97621905983437</c:v>
                </c:pt>
                <c:pt idx="6">
                  <c:v>13.97621905983437</c:v>
                </c:pt>
                <c:pt idx="7">
                  <c:v>14.10795132340304</c:v>
                </c:pt>
                <c:pt idx="8">
                  <c:v>14.10795132340304</c:v>
                </c:pt>
                <c:pt idx="9">
                  <c:v>14.18938316400817</c:v>
                </c:pt>
                <c:pt idx="10">
                  <c:v>14.18938316400817</c:v>
                </c:pt>
                <c:pt idx="11">
                  <c:v>14.18938316400817</c:v>
                </c:pt>
                <c:pt idx="12">
                  <c:v>14.18938316400817</c:v>
                </c:pt>
                <c:pt idx="13">
                  <c:v>14.35980022439631</c:v>
                </c:pt>
                <c:pt idx="14">
                  <c:v>14.35980022439631</c:v>
                </c:pt>
                <c:pt idx="15">
                  <c:v>14.41539519163491</c:v>
                </c:pt>
                <c:pt idx="16">
                  <c:v>14.41539519163491</c:v>
                </c:pt>
                <c:pt idx="17">
                  <c:v>14.47699111537695</c:v>
                </c:pt>
                <c:pt idx="18">
                  <c:v>14.47699111537695</c:v>
                </c:pt>
                <c:pt idx="19">
                  <c:v>14.47699111537695</c:v>
                </c:pt>
                <c:pt idx="20">
                  <c:v>14.47699111537695</c:v>
                </c:pt>
                <c:pt idx="21">
                  <c:v>14.57192415093346</c:v>
                </c:pt>
                <c:pt idx="22">
                  <c:v>14.57192415093346</c:v>
                </c:pt>
                <c:pt idx="23">
                  <c:v>14.57192415093346</c:v>
                </c:pt>
                <c:pt idx="24">
                  <c:v>14.57192415093346</c:v>
                </c:pt>
                <c:pt idx="25">
                  <c:v>14.66688572256636</c:v>
                </c:pt>
                <c:pt idx="26">
                  <c:v>14.66688572256636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14.96311988718975</c:v>
                </c:pt>
                <c:pt idx="30">
                  <c:v>14.96311988718975</c:v>
                </c:pt>
                <c:pt idx="31">
                  <c:v>14.96311988718975</c:v>
                </c:pt>
                <c:pt idx="32">
                  <c:v>14.96311988718975</c:v>
                </c:pt>
                <c:pt idx="33">
                  <c:v>15.02512053887283</c:v>
                </c:pt>
                <c:pt idx="34">
                  <c:v>15.02512053887283</c:v>
                </c:pt>
                <c:pt idx="35">
                  <c:v>15.02512053887283</c:v>
                </c:pt>
                <c:pt idx="36">
                  <c:v>15.08861766432458</c:v>
                </c:pt>
                <c:pt idx="37">
                  <c:v>15.24402518642869</c:v>
                </c:pt>
                <c:pt idx="38">
                  <c:v>15.24402518642869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15.49955628193144</c:v>
                </c:pt>
                <c:pt idx="43">
                  <c:v>15.49955628193144</c:v>
                </c:pt>
                <c:pt idx="44">
                  <c:v>15.49955628193144</c:v>
                </c:pt>
                <c:pt idx="45">
                  <c:v>15.49955628193144</c:v>
                </c:pt>
                <c:pt idx="46">
                  <c:v>15.50202531999392</c:v>
                </c:pt>
                <c:pt idx="47">
                  <c:v>15.50202531999392</c:v>
                </c:pt>
                <c:pt idx="48">
                  <c:v>15.63706568359186</c:v>
                </c:pt>
                <c:pt idx="49">
                  <c:v>15.63706568359186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15.71383662956802</c:v>
                </c:pt>
                <c:pt idx="54">
                  <c:v>15.71383662956802</c:v>
                </c:pt>
                <c:pt idx="55">
                  <c:v>15.71383662956802</c:v>
                </c:pt>
                <c:pt idx="56">
                  <c:v>15.77070397148974</c:v>
                </c:pt>
                <c:pt idx="57">
                  <c:v>15.77070397148974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15.83313761769573</c:v>
                </c:pt>
                <c:pt idx="61">
                  <c:v>15.83313761769573</c:v>
                </c:pt>
                <c:pt idx="62">
                  <c:v>15.83313761769573</c:v>
                </c:pt>
                <c:pt idx="63">
                  <c:v>15.83313761769573</c:v>
                </c:pt>
                <c:pt idx="64">
                  <c:v>16.02550437446998</c:v>
                </c:pt>
                <c:pt idx="65">
                  <c:v>16.02550437446998</c:v>
                </c:pt>
                <c:pt idx="66">
                  <c:v>16.07685642118753</c:v>
                </c:pt>
                <c:pt idx="67">
                  <c:v>16.07685642118753</c:v>
                </c:pt>
                <c:pt idx="68">
                  <c:v>16.09108280352349</c:v>
                </c:pt>
                <c:pt idx="69">
                  <c:v>16.09108280352349</c:v>
                </c:pt>
                <c:pt idx="70">
                  <c:v>16.10726163508612</c:v>
                </c:pt>
                <c:pt idx="71">
                  <c:v>16.10726163508612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16.29890672865289</c:v>
                </c:pt>
                <c:pt idx="75">
                  <c:v>16.29890672865289</c:v>
                </c:pt>
                <c:pt idx="76">
                  <c:v>16.29890672865289</c:v>
                </c:pt>
                <c:pt idx="77">
                  <c:v>16.29890672865289</c:v>
                </c:pt>
                <c:pt idx="78">
                  <c:v>16.38682470326441</c:v>
                </c:pt>
                <c:pt idx="79">
                  <c:v>16.38682470326441</c:v>
                </c:pt>
                <c:pt idx="80">
                  <c:v>16.38682470326441</c:v>
                </c:pt>
                <c:pt idx="81">
                  <c:v>16.46877915110572</c:v>
                </c:pt>
                <c:pt idx="82">
                  <c:v>16.46877915110572</c:v>
                </c:pt>
                <c:pt idx="83">
                  <c:v>16.56443225016949</c:v>
                </c:pt>
                <c:pt idx="84">
                  <c:v>16.56443225016949</c:v>
                </c:pt>
                <c:pt idx="85">
                  <c:v>16.56443225016949</c:v>
                </c:pt>
                <c:pt idx="86">
                  <c:v>16.58704166896125</c:v>
                </c:pt>
                <c:pt idx="87">
                  <c:v>16.58704166896125</c:v>
                </c:pt>
                <c:pt idx="88">
                  <c:v>16.58704166896125</c:v>
                </c:pt>
                <c:pt idx="89">
                  <c:v>16.58704166896125</c:v>
                </c:pt>
                <c:pt idx="90">
                  <c:v>16.58877432209297</c:v>
                </c:pt>
                <c:pt idx="91">
                  <c:v>16.58877432209297</c:v>
                </c:pt>
                <c:pt idx="92">
                  <c:v>16.59569567073001</c:v>
                </c:pt>
                <c:pt idx="93">
                  <c:v>16.59915080262903</c:v>
                </c:pt>
                <c:pt idx="94">
                  <c:v>16.59915080262903</c:v>
                </c:pt>
                <c:pt idx="95">
                  <c:v>16.69945788853531</c:v>
                </c:pt>
                <c:pt idx="96">
                  <c:v>16.70280460460008</c:v>
                </c:pt>
                <c:pt idx="97">
                  <c:v>16.70280460460008</c:v>
                </c:pt>
                <c:pt idx="98">
                  <c:v>16.75095136849807</c:v>
                </c:pt>
                <c:pt idx="99">
                  <c:v>16.75095136849807</c:v>
                </c:pt>
                <c:pt idx="100">
                  <c:v>16.75095136849807</c:v>
                </c:pt>
                <c:pt idx="101">
                  <c:v>16.75095136849807</c:v>
                </c:pt>
                <c:pt idx="102">
                  <c:v>16.77066930444651</c:v>
                </c:pt>
                <c:pt idx="103">
                  <c:v>16.77066930444651</c:v>
                </c:pt>
                <c:pt idx="104">
                  <c:v>16.93680134172762</c:v>
                </c:pt>
                <c:pt idx="105">
                  <c:v>16.93680134172762</c:v>
                </c:pt>
                <c:pt idx="106">
                  <c:v>17.00313936524394</c:v>
                </c:pt>
                <c:pt idx="107">
                  <c:v>17.00313936524394</c:v>
                </c:pt>
                <c:pt idx="108">
                  <c:v>17.08612510255402</c:v>
                </c:pt>
                <c:pt idx="109">
                  <c:v>17.08612510255402</c:v>
                </c:pt>
                <c:pt idx="110">
                  <c:v>17.10099672633445</c:v>
                </c:pt>
                <c:pt idx="111">
                  <c:v>17.10099672633445</c:v>
                </c:pt>
                <c:pt idx="112">
                  <c:v>17.21050607617226</c:v>
                </c:pt>
                <c:pt idx="113">
                  <c:v>17.21050607617226</c:v>
                </c:pt>
                <c:pt idx="114">
                  <c:v>17.21050607617226</c:v>
                </c:pt>
                <c:pt idx="115">
                  <c:v>17.23769938871827</c:v>
                </c:pt>
                <c:pt idx="116">
                  <c:v>17.23769938871827</c:v>
                </c:pt>
                <c:pt idx="117">
                  <c:v>17.2462421123717</c:v>
                </c:pt>
                <c:pt idx="118">
                  <c:v>17.53790900410085</c:v>
                </c:pt>
                <c:pt idx="119">
                  <c:v>17.54835367973886</c:v>
                </c:pt>
                <c:pt idx="120">
                  <c:v>17.54835367973886</c:v>
                </c:pt>
                <c:pt idx="121">
                  <c:v>17.67259781949517</c:v>
                </c:pt>
                <c:pt idx="122">
                  <c:v>17.67259781949517</c:v>
                </c:pt>
                <c:pt idx="123">
                  <c:v>17.61805771661798</c:v>
                </c:pt>
                <c:pt idx="124">
                  <c:v>17.67637188679262</c:v>
                </c:pt>
                <c:pt idx="125">
                  <c:v>17.67637188679262</c:v>
                </c:pt>
                <c:pt idx="126">
                  <c:v>17.73374614521998</c:v>
                </c:pt>
                <c:pt idx="127">
                  <c:v>17.73374614521998</c:v>
                </c:pt>
                <c:pt idx="128">
                  <c:v>17.88872890433927</c:v>
                </c:pt>
                <c:pt idx="129">
                  <c:v>17.88872890433927</c:v>
                </c:pt>
                <c:pt idx="130">
                  <c:v>17.88872890433927</c:v>
                </c:pt>
                <c:pt idx="131">
                  <c:v>17.88872890433927</c:v>
                </c:pt>
                <c:pt idx="132">
                  <c:v>17.90292305152904</c:v>
                </c:pt>
                <c:pt idx="133">
                  <c:v>17.90292305152904</c:v>
                </c:pt>
                <c:pt idx="134">
                  <c:v>17.91235504962927</c:v>
                </c:pt>
                <c:pt idx="135">
                  <c:v>17.91235504962927</c:v>
                </c:pt>
                <c:pt idx="136">
                  <c:v>18.02823852987484</c:v>
                </c:pt>
                <c:pt idx="137">
                  <c:v>18.06342930561999</c:v>
                </c:pt>
                <c:pt idx="138">
                  <c:v>18.20418968402505</c:v>
                </c:pt>
                <c:pt idx="139">
                  <c:v>18.20418968402505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15.99636740131889</c:v>
                </c:pt>
                <c:pt idx="143">
                  <c:v>15.99636740131889</c:v>
                </c:pt>
                <c:pt idx="144">
                  <c:v>16.27606136748308</c:v>
                </c:pt>
                <c:pt idx="145">
                  <c:v>16.27606136748308</c:v>
                </c:pt>
                <c:pt idx="146">
                  <c:v>16.93056294844806</c:v>
                </c:pt>
                <c:pt idx="147">
                  <c:v>16.93056294844806</c:v>
                </c:pt>
                <c:pt idx="148">
                  <c:v>17.17729591631248</c:v>
                </c:pt>
                <c:pt idx="149">
                  <c:v>17.17729591631248</c:v>
                </c:pt>
                <c:pt idx="150">
                  <c:v>17.11284719734697</c:v>
                </c:pt>
                <c:pt idx="151">
                  <c:v>17.11284719734697</c:v>
                </c:pt>
                <c:pt idx="152">
                  <c:v>17.46658318463324</c:v>
                </c:pt>
              </c:numCache>
            </c:numRef>
          </c:xVal>
          <c:yVal>
            <c:numRef>
              <c:f>Feuil2!$C$2:$C$154</c:f>
              <c:numCache>
                <c:formatCode>General</c:formatCode>
                <c:ptCount val="153"/>
                <c:pt idx="0">
                  <c:v>-1.0</c:v>
                </c:pt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-1.0</c:v>
                </c:pt>
                <c:pt idx="42">
                  <c:v>-1.0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2">
                  <c:v>-1.0</c:v>
                </c:pt>
                <c:pt idx="53">
                  <c:v>-1.0</c:v>
                </c:pt>
                <c:pt idx="54">
                  <c:v>-1.0</c:v>
                </c:pt>
                <c:pt idx="55">
                  <c:v>-1.0</c:v>
                </c:pt>
                <c:pt idx="56">
                  <c:v>-1.0</c:v>
                </c:pt>
                <c:pt idx="57">
                  <c:v>1.0</c:v>
                </c:pt>
                <c:pt idx="58">
                  <c:v>-1.0</c:v>
                </c:pt>
                <c:pt idx="59">
                  <c:v>-1.0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5">
                  <c:v>2.0</c:v>
                </c:pt>
                <c:pt idx="116">
                  <c:v>2.0</c:v>
                </c:pt>
                <c:pt idx="117">
                  <c:v>1.5</c:v>
                </c:pt>
                <c:pt idx="118">
                  <c:v>2.0</c:v>
                </c:pt>
                <c:pt idx="121">
                  <c:v>2.0</c:v>
                </c:pt>
                <c:pt idx="122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1.5</c:v>
                </c:pt>
                <c:pt idx="149">
                  <c:v>1.5</c:v>
                </c:pt>
                <c:pt idx="150">
                  <c:v>1.5</c:v>
                </c:pt>
                <c:pt idx="151">
                  <c:v>1.0</c:v>
                </c:pt>
                <c:pt idx="152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72736"/>
        <c:axId val="-66270416"/>
      </c:scatterChart>
      <c:valAx>
        <c:axId val="-66272736"/>
        <c:scaling>
          <c:orientation val="minMax"/>
          <c:min val="14.5"/>
        </c:scaling>
        <c:delete val="0"/>
        <c:axPos val="b"/>
        <c:numFmt formatCode="General" sourceLinked="1"/>
        <c:majorTickMark val="out"/>
        <c:minorTickMark val="none"/>
        <c:tickLblPos val="nextTo"/>
        <c:crossAx val="-66270416"/>
        <c:crossesAt val="-1.0"/>
        <c:crossBetween val="midCat"/>
      </c:valAx>
      <c:valAx>
        <c:axId val="-66270416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272736"/>
        <c:crosses val="autoZero"/>
        <c:crossBetween val="midCat"/>
        <c:majorUnit val="1.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Feuil2!$O$1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Feuil2!$N$2:$N$135</c:f>
              <c:numCache>
                <c:formatCode>General</c:formatCode>
                <c:ptCount val="134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  <c:pt idx="120">
                  <c:v>17.73374614521998</c:v>
                </c:pt>
                <c:pt idx="121">
                  <c:v>17.88872890433927</c:v>
                </c:pt>
                <c:pt idx="122">
                  <c:v>17.88872890433927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17.90292305152904</c:v>
                </c:pt>
                <c:pt idx="126">
                  <c:v>17.90292305152904</c:v>
                </c:pt>
                <c:pt idx="127">
                  <c:v>17.91235504962927</c:v>
                </c:pt>
                <c:pt idx="128">
                  <c:v>17.91235504962927</c:v>
                </c:pt>
                <c:pt idx="129">
                  <c:v>18.02823852987484</c:v>
                </c:pt>
                <c:pt idx="130">
                  <c:v>18.02823852987484</c:v>
                </c:pt>
                <c:pt idx="131">
                  <c:v>18.06342930561999</c:v>
                </c:pt>
                <c:pt idx="132">
                  <c:v>18.20418968402505</c:v>
                </c:pt>
                <c:pt idx="133">
                  <c:v>18.20418968402505</c:v>
                </c:pt>
              </c:numCache>
            </c:numRef>
          </c:xVal>
          <c:yVal>
            <c:numRef>
              <c:f>Feuil2!$O$2:$O$135</c:f>
              <c:numCache>
                <c:formatCode>General</c:formatCode>
                <c:ptCount val="134"/>
                <c:pt idx="1">
                  <c:v>-1.0</c:v>
                </c:pt>
                <c:pt idx="2">
                  <c:v>-1.0</c:v>
                </c:pt>
                <c:pt idx="3">
                  <c:v>-1.0</c:v>
                </c:pt>
                <c:pt idx="4">
                  <c:v>-1.0</c:v>
                </c:pt>
                <c:pt idx="5">
                  <c:v>-1.0</c:v>
                </c:pt>
                <c:pt idx="6">
                  <c:v>-1.0</c:v>
                </c:pt>
                <c:pt idx="7">
                  <c:v>-1.0</c:v>
                </c:pt>
                <c:pt idx="8">
                  <c:v>-1.0</c:v>
                </c:pt>
                <c:pt idx="9">
                  <c:v>-1.0</c:v>
                </c:pt>
                <c:pt idx="10">
                  <c:v>-1.0</c:v>
                </c:pt>
                <c:pt idx="11">
                  <c:v>-1.0</c:v>
                </c:pt>
                <c:pt idx="12">
                  <c:v>-1.0</c:v>
                </c:pt>
                <c:pt idx="13">
                  <c:v>-1.0</c:v>
                </c:pt>
                <c:pt idx="14">
                  <c:v>-1.0</c:v>
                </c:pt>
                <c:pt idx="15">
                  <c:v>-1.0</c:v>
                </c:pt>
                <c:pt idx="16">
                  <c:v>-1.0</c:v>
                </c:pt>
                <c:pt idx="17">
                  <c:v>-1.0</c:v>
                </c:pt>
                <c:pt idx="18">
                  <c:v>-1.0</c:v>
                </c:pt>
                <c:pt idx="19">
                  <c:v>-1.0</c:v>
                </c:pt>
                <c:pt idx="20">
                  <c:v>-1.0</c:v>
                </c:pt>
                <c:pt idx="21">
                  <c:v>-1.0</c:v>
                </c:pt>
                <c:pt idx="22">
                  <c:v>-1.0</c:v>
                </c:pt>
                <c:pt idx="23">
                  <c:v>-1.0</c:v>
                </c:pt>
                <c:pt idx="24">
                  <c:v>-1.0</c:v>
                </c:pt>
                <c:pt idx="25">
                  <c:v>-1.0</c:v>
                </c:pt>
                <c:pt idx="26">
                  <c:v>-1.0</c:v>
                </c:pt>
                <c:pt idx="27">
                  <c:v>-1.0</c:v>
                </c:pt>
                <c:pt idx="28">
                  <c:v>-1.0</c:v>
                </c:pt>
                <c:pt idx="29">
                  <c:v>-1.0</c:v>
                </c:pt>
                <c:pt idx="30">
                  <c:v>-1.0</c:v>
                </c:pt>
                <c:pt idx="31">
                  <c:v>-1.0</c:v>
                </c:pt>
                <c:pt idx="32">
                  <c:v>-1.0</c:v>
                </c:pt>
                <c:pt idx="33">
                  <c:v>-1.0</c:v>
                </c:pt>
                <c:pt idx="34">
                  <c:v>-1.0</c:v>
                </c:pt>
                <c:pt idx="35">
                  <c:v>-1.0</c:v>
                </c:pt>
                <c:pt idx="36">
                  <c:v>-1.0</c:v>
                </c:pt>
                <c:pt idx="37">
                  <c:v>-1.0</c:v>
                </c:pt>
                <c:pt idx="38">
                  <c:v>-1.0</c:v>
                </c:pt>
                <c:pt idx="39">
                  <c:v>-1.0</c:v>
                </c:pt>
                <c:pt idx="40">
                  <c:v>-1.0</c:v>
                </c:pt>
                <c:pt idx="41">
                  <c:v>1.0</c:v>
                </c:pt>
                <c:pt idx="42">
                  <c:v>1.0</c:v>
                </c:pt>
                <c:pt idx="43">
                  <c:v>-1.0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-1.0</c:v>
                </c:pt>
                <c:pt idx="48">
                  <c:v>-1.0</c:v>
                </c:pt>
                <c:pt idx="49">
                  <c:v>1.0</c:v>
                </c:pt>
                <c:pt idx="50">
                  <c:v>-1.0</c:v>
                </c:pt>
                <c:pt idx="51">
                  <c:v>-1.0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91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8">
                  <c:v>1.0</c:v>
                </c:pt>
                <c:pt idx="109">
                  <c:v>2.0</c:v>
                </c:pt>
                <c:pt idx="114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31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49616"/>
        <c:axId val="-66247296"/>
      </c:scatterChart>
      <c:valAx>
        <c:axId val="-66249616"/>
        <c:scaling>
          <c:orientation val="minMax"/>
          <c:min val="14.5"/>
        </c:scaling>
        <c:delete val="0"/>
        <c:axPos val="b"/>
        <c:numFmt formatCode="General" sourceLinked="1"/>
        <c:majorTickMark val="out"/>
        <c:minorTickMark val="none"/>
        <c:tickLblPos val="nextTo"/>
        <c:crossAx val="-66247296"/>
        <c:crossesAt val="-1.0"/>
        <c:crossBetween val="midCat"/>
      </c:valAx>
      <c:valAx>
        <c:axId val="-66247296"/>
        <c:scaling>
          <c:orientation val="minMax"/>
          <c:max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249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93904"/>
        <c:axId val="-66391584"/>
      </c:scatterChart>
      <c:valAx>
        <c:axId val="-66393904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66391584"/>
        <c:crosses val="autoZero"/>
        <c:crossBetween val="midCat"/>
      </c:valAx>
      <c:valAx>
        <c:axId val="-6639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9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cuspide'!$H$1</c:f>
              <c:strCache>
                <c:ptCount val="1"/>
                <c:pt idx="0">
                  <c:v>Mid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cuspide'!$H$2:$H$161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0.25</c:v>
                </c:pt>
                <c:pt idx="39">
                  <c:v>0.0</c:v>
                </c:pt>
                <c:pt idx="40">
                  <c:v>0.5</c:v>
                </c:pt>
                <c:pt idx="41">
                  <c:v>0.0</c:v>
                </c:pt>
                <c:pt idx="42">
                  <c:v>0.5</c:v>
                </c:pt>
                <c:pt idx="43">
                  <c:v>0.5</c:v>
                </c:pt>
                <c:pt idx="44">
                  <c:v>0.0</c:v>
                </c:pt>
                <c:pt idx="45">
                  <c:v>0.0</c:v>
                </c:pt>
                <c:pt idx="46">
                  <c:v>0.5</c:v>
                </c:pt>
                <c:pt idx="47">
                  <c:v>0.5</c:v>
                </c:pt>
                <c:pt idx="48">
                  <c:v>0.0</c:v>
                </c:pt>
                <c:pt idx="49">
                  <c:v>0.5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0.75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53808"/>
        <c:axId val="-54651488"/>
      </c:scatterChart>
      <c:valAx>
        <c:axId val="-5465380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4651488"/>
        <c:crosses val="autoZero"/>
        <c:crossBetween val="midCat"/>
      </c:valAx>
      <c:valAx>
        <c:axId val="-5465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65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cuspide'!$I$1</c:f>
              <c:strCache>
                <c:ptCount val="1"/>
                <c:pt idx="0">
                  <c:v>Hypd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cuspide'!$I$2:$I$161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0.0</c:v>
                </c:pt>
                <c:pt idx="102">
                  <c:v>0.0</c:v>
                </c:pt>
                <c:pt idx="103">
                  <c:v>0.25</c:v>
                </c:pt>
                <c:pt idx="104">
                  <c:v>0.0</c:v>
                </c:pt>
                <c:pt idx="105">
                  <c:v>0.0</c:v>
                </c:pt>
                <c:pt idx="106">
                  <c:v>0.5</c:v>
                </c:pt>
                <c:pt idx="107">
                  <c:v>0.0</c:v>
                </c:pt>
                <c:pt idx="108">
                  <c:v>0.0</c:v>
                </c:pt>
                <c:pt idx="109">
                  <c:v>0.5</c:v>
                </c:pt>
                <c:pt idx="110">
                  <c:v>0.0</c:v>
                </c:pt>
                <c:pt idx="111">
                  <c:v>0.0</c:v>
                </c:pt>
                <c:pt idx="112">
                  <c:v>0.5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624336"/>
        <c:axId val="-54622016"/>
      </c:scatterChart>
      <c:valAx>
        <c:axId val="-54624336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4622016"/>
        <c:crosses val="autoZero"/>
        <c:crossBetween val="midCat"/>
      </c:valAx>
      <c:valAx>
        <c:axId val="-546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624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cuspide'!$J$1</c:f>
              <c:strCache>
                <c:ptCount val="1"/>
                <c:pt idx="0">
                  <c:v>entid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cuspide'!$J$2:$J$161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0.5</c:v>
                </c:pt>
                <c:pt idx="106">
                  <c:v>1.0</c:v>
                </c:pt>
                <c:pt idx="107">
                  <c:v>0.5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0.5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0.5</c:v>
                </c:pt>
                <c:pt idx="124">
                  <c:v>0.5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97968"/>
        <c:axId val="-54595648"/>
      </c:scatterChart>
      <c:valAx>
        <c:axId val="-5459796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4595648"/>
        <c:crosses val="autoZero"/>
        <c:crossBetween val="midCat"/>
      </c:valAx>
      <c:valAx>
        <c:axId val="-5459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597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cuspide'!$E$1</c:f>
              <c:strCache>
                <c:ptCount val="1"/>
                <c:pt idx="0">
                  <c:v>anid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cuspide'!$E$2:$E$161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0.5</c:v>
                </c:pt>
                <c:pt idx="98">
                  <c:v>0.5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4548640"/>
        <c:axId val="-185687056"/>
      </c:scatterChart>
      <c:valAx>
        <c:axId val="-54548640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85687056"/>
        <c:crosses val="autoZero"/>
        <c:crossBetween val="midCat"/>
      </c:valAx>
      <c:valAx>
        <c:axId val="-18568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454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md!$AD$1</c:f>
              <c:strCache>
                <c:ptCount val="1"/>
                <c:pt idx="0">
                  <c:v>nb total cusp patterned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md!$AC$7:$AC$141</c:f>
              <c:numCache>
                <c:formatCode>0.0</c:formatCode>
                <c:ptCount val="135"/>
                <c:pt idx="0">
                  <c:v>14.5</c:v>
                </c:pt>
                <c:pt idx="4">
                  <c:v>14.5</c:v>
                </c:pt>
                <c:pt idx="5">
                  <c:v>14.5</c:v>
                </c:pt>
                <c:pt idx="6">
                  <c:v>14.5</c:v>
                </c:pt>
                <c:pt idx="7">
                  <c:v>14.5</c:v>
                </c:pt>
                <c:pt idx="10">
                  <c:v>14.5</c:v>
                </c:pt>
                <c:pt idx="11">
                  <c:v>14.5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  <c:pt idx="15">
                  <c:v>14.5</c:v>
                </c:pt>
                <c:pt idx="16">
                  <c:v>14.5</c:v>
                </c:pt>
                <c:pt idx="17">
                  <c:v>14.5</c:v>
                </c:pt>
                <c:pt idx="18">
                  <c:v>14.5</c:v>
                </c:pt>
                <c:pt idx="19">
                  <c:v>14.5</c:v>
                </c:pt>
                <c:pt idx="20">
                  <c:v>15.0</c:v>
                </c:pt>
                <c:pt idx="21">
                  <c:v>15.0</c:v>
                </c:pt>
                <c:pt idx="22">
                  <c:v>15.0</c:v>
                </c:pt>
                <c:pt idx="23">
                  <c:v>15.0</c:v>
                </c:pt>
                <c:pt idx="24">
                  <c:v>15.0</c:v>
                </c:pt>
                <c:pt idx="25">
                  <c:v>15.0</c:v>
                </c:pt>
                <c:pt idx="26">
                  <c:v>15.0</c:v>
                </c:pt>
                <c:pt idx="27">
                  <c:v>15.0</c:v>
                </c:pt>
                <c:pt idx="28">
                  <c:v>15.5</c:v>
                </c:pt>
                <c:pt idx="29">
                  <c:v>15.5</c:v>
                </c:pt>
                <c:pt idx="30">
                  <c:v>15.5</c:v>
                </c:pt>
                <c:pt idx="31">
                  <c:v>15.0</c:v>
                </c:pt>
                <c:pt idx="32">
                  <c:v>15.0</c:v>
                </c:pt>
                <c:pt idx="33">
                  <c:v>15.0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15.5</c:v>
                </c:pt>
                <c:pt idx="39">
                  <c:v>15.5</c:v>
                </c:pt>
                <c:pt idx="40">
                  <c:v>15.5</c:v>
                </c:pt>
                <c:pt idx="41">
                  <c:v>15.5</c:v>
                </c:pt>
                <c:pt idx="42">
                  <c:v>15.5</c:v>
                </c:pt>
                <c:pt idx="43">
                  <c:v>15.5</c:v>
                </c:pt>
                <c:pt idx="44">
                  <c:v>15.5</c:v>
                </c:pt>
                <c:pt idx="45">
                  <c:v>15.5</c:v>
                </c:pt>
                <c:pt idx="46">
                  <c:v>15.5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15.5</c:v>
                </c:pt>
                <c:pt idx="57">
                  <c:v>15.5</c:v>
                </c:pt>
                <c:pt idx="58">
                  <c:v>15.5</c:v>
                </c:pt>
                <c:pt idx="59">
                  <c:v>15.5</c:v>
                </c:pt>
                <c:pt idx="60">
                  <c:v>15.5</c:v>
                </c:pt>
                <c:pt idx="61">
                  <c:v>16.0</c:v>
                </c:pt>
                <c:pt idx="62">
                  <c:v>16.0</c:v>
                </c:pt>
                <c:pt idx="63">
                  <c:v>16.0</c:v>
                </c:pt>
                <c:pt idx="64">
                  <c:v>16.0</c:v>
                </c:pt>
                <c:pt idx="65">
                  <c:v>16.0</c:v>
                </c:pt>
                <c:pt idx="66">
                  <c:v>16.0</c:v>
                </c:pt>
                <c:pt idx="67">
                  <c:v>16.0</c:v>
                </c:pt>
                <c:pt idx="68">
                  <c:v>16.0</c:v>
                </c:pt>
                <c:pt idx="69">
                  <c:v>16.0</c:v>
                </c:pt>
                <c:pt idx="70">
                  <c:v>16.0</c:v>
                </c:pt>
                <c:pt idx="71">
                  <c:v>16.0</c:v>
                </c:pt>
                <c:pt idx="72">
                  <c:v>16.0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16.0</c:v>
                </c:pt>
                <c:pt idx="77">
                  <c:v>16.0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16.5</c:v>
                </c:pt>
                <c:pt idx="82">
                  <c:v>16.5</c:v>
                </c:pt>
                <c:pt idx="83">
                  <c:v>16.5</c:v>
                </c:pt>
                <c:pt idx="84">
                  <c:v>16.5</c:v>
                </c:pt>
                <c:pt idx="85">
                  <c:v>16.5</c:v>
                </c:pt>
                <c:pt idx="86">
                  <c:v>16.5</c:v>
                </c:pt>
                <c:pt idx="87">
                  <c:v>16.5</c:v>
                </c:pt>
                <c:pt idx="88">
                  <c:v>16.5</c:v>
                </c:pt>
                <c:pt idx="89">
                  <c:v>16.5</c:v>
                </c:pt>
                <c:pt idx="90">
                  <c:v>16.5</c:v>
                </c:pt>
                <c:pt idx="91">
                  <c:v>16.5</c:v>
                </c:pt>
                <c:pt idx="92">
                  <c:v>16.5</c:v>
                </c:pt>
                <c:pt idx="93">
                  <c:v>16.5</c:v>
                </c:pt>
                <c:pt idx="94">
                  <c:v>16.5</c:v>
                </c:pt>
                <c:pt idx="95">
                  <c:v>16.5</c:v>
                </c:pt>
                <c:pt idx="96">
                  <c:v>16.5</c:v>
                </c:pt>
                <c:pt idx="97">
                  <c:v>16.5</c:v>
                </c:pt>
                <c:pt idx="98">
                  <c:v>16.5</c:v>
                </c:pt>
                <c:pt idx="99">
                  <c:v>17.5</c:v>
                </c:pt>
                <c:pt idx="100">
                  <c:v>17.5</c:v>
                </c:pt>
                <c:pt idx="101">
                  <c:v>16.5</c:v>
                </c:pt>
                <c:pt idx="102">
                  <c:v>16.5</c:v>
                </c:pt>
                <c:pt idx="103">
                  <c:v>16.5</c:v>
                </c:pt>
                <c:pt idx="104">
                  <c:v>16.5</c:v>
                </c:pt>
                <c:pt idx="105">
                  <c:v>17.0</c:v>
                </c:pt>
                <c:pt idx="106">
                  <c:v>17.0</c:v>
                </c:pt>
                <c:pt idx="107">
                  <c:v>17.5</c:v>
                </c:pt>
                <c:pt idx="108">
                  <c:v>17.5</c:v>
                </c:pt>
                <c:pt idx="109">
                  <c:v>17.5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</c:numCache>
            </c:numRef>
          </c:xVal>
          <c:yVal>
            <c:numRef>
              <c:f>md!$AD$7:$AD$141</c:f>
              <c:numCache>
                <c:formatCode>General</c:formatCode>
                <c:ptCount val="13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2.0</c:v>
                </c:pt>
                <c:pt idx="39">
                  <c:v>1.0</c:v>
                </c:pt>
                <c:pt idx="40">
                  <c:v>1.0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2.0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3.0</c:v>
                </c:pt>
                <c:pt idx="86">
                  <c:v>3.0</c:v>
                </c:pt>
                <c:pt idx="87">
                  <c:v>4.0</c:v>
                </c:pt>
                <c:pt idx="88">
                  <c:v>3.0</c:v>
                </c:pt>
                <c:pt idx="89">
                  <c:v>3.0</c:v>
                </c:pt>
                <c:pt idx="90">
                  <c:v>4.0</c:v>
                </c:pt>
                <c:pt idx="91">
                  <c:v>3.0</c:v>
                </c:pt>
                <c:pt idx="92">
                  <c:v>2.0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5.0</c:v>
                </c:pt>
                <c:pt idx="97">
                  <c:v>5.0</c:v>
                </c:pt>
                <c:pt idx="98">
                  <c:v>3.0</c:v>
                </c:pt>
                <c:pt idx="99">
                  <c:v>6.0</c:v>
                </c:pt>
                <c:pt idx="100">
                  <c:v>6.0</c:v>
                </c:pt>
                <c:pt idx="101">
                  <c:v>5.0</c:v>
                </c:pt>
                <c:pt idx="102">
                  <c:v>5.0</c:v>
                </c:pt>
                <c:pt idx="103">
                  <c:v>3.0</c:v>
                </c:pt>
                <c:pt idx="104">
                  <c:v>3.0</c:v>
                </c:pt>
                <c:pt idx="105">
                  <c:v>5.0</c:v>
                </c:pt>
                <c:pt idx="106">
                  <c:v>5.0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7.0</c:v>
                </c:pt>
                <c:pt idx="130">
                  <c:v>7.0</c:v>
                </c:pt>
                <c:pt idx="131">
                  <c:v>6.0</c:v>
                </c:pt>
                <c:pt idx="132">
                  <c:v>5.0</c:v>
                </c:pt>
                <c:pt idx="133">
                  <c:v>6.0</c:v>
                </c:pt>
                <c:pt idx="134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54496"/>
        <c:axId val="-66152176"/>
      </c:scatterChart>
      <c:valAx>
        <c:axId val="-66154496"/>
        <c:scaling>
          <c:orientation val="minMax"/>
          <c:min val="14.0"/>
        </c:scaling>
        <c:delete val="0"/>
        <c:axPos val="b"/>
        <c:numFmt formatCode="0.0" sourceLinked="1"/>
        <c:majorTickMark val="out"/>
        <c:minorTickMark val="none"/>
        <c:tickLblPos val="nextTo"/>
        <c:crossAx val="-66152176"/>
        <c:crosses val="autoZero"/>
        <c:crossBetween val="midCat"/>
      </c:valAx>
      <c:valAx>
        <c:axId val="-6615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154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cuspide'!$F$1</c:f>
              <c:strCache>
                <c:ptCount val="1"/>
                <c:pt idx="0">
                  <c:v>anid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cuspide'!$F$2:$F$161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19584"/>
        <c:axId val="-109417808"/>
      </c:scatterChart>
      <c:valAx>
        <c:axId val="-109419584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09417808"/>
        <c:crosses val="autoZero"/>
        <c:crossBetween val="midCat"/>
      </c:valAx>
      <c:valAx>
        <c:axId val="-10941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19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36640"/>
        <c:axId val="-109434592"/>
      </c:scatterChart>
      <c:valAx>
        <c:axId val="-109436640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09434592"/>
        <c:crosses val="autoZero"/>
        <c:crossBetween val="midCat"/>
      </c:valAx>
      <c:valAx>
        <c:axId val="-10943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36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cuspide'!$M$1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0.5</c:v>
                </c:pt>
                <c:pt idx="124">
                  <c:v>0.5</c:v>
                </c:pt>
                <c:pt idx="125">
                  <c:v>1.0</c:v>
                </c:pt>
                <c:pt idx="126">
                  <c:v>1.0</c:v>
                </c:pt>
                <c:pt idx="127">
                  <c:v>1.5</c:v>
                </c:pt>
                <c:pt idx="128">
                  <c:v>1.0</c:v>
                </c:pt>
                <c:pt idx="129">
                  <c:v>1.5</c:v>
                </c:pt>
                <c:pt idx="130">
                  <c:v>1.5</c:v>
                </c:pt>
                <c:pt idx="134">
                  <c:v>2.0</c:v>
                </c:pt>
                <c:pt idx="135">
                  <c:v>2.0</c:v>
                </c:pt>
                <c:pt idx="136">
                  <c:v>1.5</c:v>
                </c:pt>
                <c:pt idx="137">
                  <c:v>2.0</c:v>
                </c:pt>
                <c:pt idx="138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467168"/>
        <c:axId val="-109465120"/>
      </c:scatterChart>
      <c:valAx>
        <c:axId val="-10946716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09465120"/>
        <c:crosses val="autoZero"/>
        <c:crossBetween val="midCat"/>
      </c:valAx>
      <c:valAx>
        <c:axId val="-10946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946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39936"/>
        <c:axId val="-66404384"/>
      </c:scatterChart>
      <c:valAx>
        <c:axId val="-66239936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66404384"/>
        <c:crosses val="autoZero"/>
        <c:crossBetween val="midCat"/>
      </c:valAx>
      <c:valAx>
        <c:axId val="-6640438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239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cuspide'!$H$1</c:f>
              <c:strCache>
                <c:ptCount val="1"/>
                <c:pt idx="0">
                  <c:v>Mid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cuspide'!$H$2:$H$161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0.25</c:v>
                </c:pt>
                <c:pt idx="39">
                  <c:v>0.0</c:v>
                </c:pt>
                <c:pt idx="40">
                  <c:v>0.5</c:v>
                </c:pt>
                <c:pt idx="41">
                  <c:v>0.0</c:v>
                </c:pt>
                <c:pt idx="42">
                  <c:v>0.5</c:v>
                </c:pt>
                <c:pt idx="43">
                  <c:v>0.5</c:v>
                </c:pt>
                <c:pt idx="44">
                  <c:v>0.0</c:v>
                </c:pt>
                <c:pt idx="45">
                  <c:v>0.0</c:v>
                </c:pt>
                <c:pt idx="46">
                  <c:v>0.5</c:v>
                </c:pt>
                <c:pt idx="47">
                  <c:v>0.5</c:v>
                </c:pt>
                <c:pt idx="48">
                  <c:v>0.0</c:v>
                </c:pt>
                <c:pt idx="49">
                  <c:v>0.5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0.75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71344"/>
        <c:axId val="-66369024"/>
      </c:scatterChart>
      <c:valAx>
        <c:axId val="-66371344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66369024"/>
        <c:crosses val="autoZero"/>
        <c:crossBetween val="midCat"/>
      </c:valAx>
      <c:valAx>
        <c:axId val="-6636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7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cuspide'!$I$1</c:f>
              <c:strCache>
                <c:ptCount val="1"/>
                <c:pt idx="0">
                  <c:v>Hypd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cuspide'!$I$2:$I$161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0.0</c:v>
                </c:pt>
                <c:pt idx="102">
                  <c:v>0.0</c:v>
                </c:pt>
                <c:pt idx="103">
                  <c:v>0.25</c:v>
                </c:pt>
                <c:pt idx="104">
                  <c:v>0.0</c:v>
                </c:pt>
                <c:pt idx="105">
                  <c:v>0.0</c:v>
                </c:pt>
                <c:pt idx="106">
                  <c:v>0.5</c:v>
                </c:pt>
                <c:pt idx="107">
                  <c:v>0.0</c:v>
                </c:pt>
                <c:pt idx="108">
                  <c:v>0.0</c:v>
                </c:pt>
                <c:pt idx="109">
                  <c:v>0.5</c:v>
                </c:pt>
                <c:pt idx="110">
                  <c:v>0.0</c:v>
                </c:pt>
                <c:pt idx="111">
                  <c:v>0.0</c:v>
                </c:pt>
                <c:pt idx="112">
                  <c:v>0.5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85648"/>
        <c:axId val="-113643744"/>
      </c:scatterChart>
      <c:valAx>
        <c:axId val="-11428564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13643744"/>
        <c:crosses val="autoZero"/>
        <c:crossBetween val="midCat"/>
      </c:valAx>
      <c:valAx>
        <c:axId val="-113643744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428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cuspide'!$J$1</c:f>
              <c:strCache>
                <c:ptCount val="1"/>
                <c:pt idx="0">
                  <c:v>entid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cuspide'!$J$2:$J$161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0.5</c:v>
                </c:pt>
                <c:pt idx="95">
                  <c:v>0.5</c:v>
                </c:pt>
                <c:pt idx="96">
                  <c:v>0.25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0.5</c:v>
                </c:pt>
                <c:pt idx="102">
                  <c:v>0.5</c:v>
                </c:pt>
                <c:pt idx="103">
                  <c:v>0.25</c:v>
                </c:pt>
                <c:pt idx="104">
                  <c:v>0.25</c:v>
                </c:pt>
                <c:pt idx="105">
                  <c:v>0.5</c:v>
                </c:pt>
                <c:pt idx="106">
                  <c:v>1.0</c:v>
                </c:pt>
                <c:pt idx="107">
                  <c:v>0.5</c:v>
                </c:pt>
                <c:pt idx="108">
                  <c:v>0.0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0.5</c:v>
                </c:pt>
                <c:pt idx="114">
                  <c:v>0.0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0.5</c:v>
                </c:pt>
                <c:pt idx="124">
                  <c:v>0.5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657248"/>
        <c:axId val="-113654928"/>
      </c:scatterChart>
      <c:valAx>
        <c:axId val="-11365724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13654928"/>
        <c:crosses val="autoZero"/>
        <c:crossBetween val="midCat"/>
      </c:valAx>
      <c:valAx>
        <c:axId val="-11365492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3657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cuspide'!$E$1</c:f>
              <c:strCache>
                <c:ptCount val="1"/>
                <c:pt idx="0">
                  <c:v>anid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cuspide'!$E$2:$E$161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0.5</c:v>
                </c:pt>
                <c:pt idx="98">
                  <c:v>0.5</c:v>
                </c:pt>
                <c:pt idx="99">
                  <c:v>1.0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0.0</c:v>
                </c:pt>
                <c:pt idx="115">
                  <c:v>0.0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297168"/>
        <c:axId val="-113294848"/>
      </c:scatterChart>
      <c:valAx>
        <c:axId val="-11329716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13294848"/>
        <c:crosses val="autoZero"/>
        <c:crossBetween val="midCat"/>
      </c:valAx>
      <c:valAx>
        <c:axId val="-11329484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3297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cuspide'!$F$1</c:f>
              <c:strCache>
                <c:ptCount val="1"/>
                <c:pt idx="0">
                  <c:v>anid Ling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cuspide'!$F$2:$F$161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425088"/>
        <c:axId val="-56422768"/>
      </c:scatterChart>
      <c:valAx>
        <c:axId val="-56425088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6422768"/>
        <c:crosses val="autoZero"/>
        <c:crossBetween val="midCat"/>
      </c:valAx>
      <c:valAx>
        <c:axId val="-564227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42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cuspide'!$K$1</c:f>
              <c:strCache>
                <c:ptCount val="1"/>
                <c:pt idx="0">
                  <c:v>postd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cuspide'!$K$2:$K$161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1.0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995440"/>
        <c:axId val="-112993392"/>
      </c:scatterChart>
      <c:valAx>
        <c:axId val="-112995440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112993392"/>
        <c:crosses val="autoZero"/>
        <c:crossBetween val="midCat"/>
      </c:valAx>
      <c:valAx>
        <c:axId val="-11299339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2995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md!$AA$1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md!$Z$2:$Z$154</c:f>
              <c:numCache>
                <c:formatCode>General</c:formatCode>
                <c:ptCount val="153"/>
                <c:pt idx="0">
                  <c:v>13.6843546813803</c:v>
                </c:pt>
                <c:pt idx="1">
                  <c:v>13.94104875668651</c:v>
                </c:pt>
                <c:pt idx="2">
                  <c:v>13.94104875668651</c:v>
                </c:pt>
                <c:pt idx="3">
                  <c:v>14.09134179957804</c:v>
                </c:pt>
                <c:pt idx="4">
                  <c:v>14.09134179957804</c:v>
                </c:pt>
                <c:pt idx="5">
                  <c:v>13.97621905983437</c:v>
                </c:pt>
                <c:pt idx="6">
                  <c:v>13.97621905983437</c:v>
                </c:pt>
                <c:pt idx="7">
                  <c:v>14.10795132340304</c:v>
                </c:pt>
                <c:pt idx="8">
                  <c:v>14.10795132340304</c:v>
                </c:pt>
                <c:pt idx="9">
                  <c:v>14.18938316400817</c:v>
                </c:pt>
                <c:pt idx="10">
                  <c:v>14.18938316400817</c:v>
                </c:pt>
                <c:pt idx="11">
                  <c:v>14.18938316400817</c:v>
                </c:pt>
                <c:pt idx="12">
                  <c:v>14.18938316400817</c:v>
                </c:pt>
                <c:pt idx="13">
                  <c:v>14.35980022439631</c:v>
                </c:pt>
                <c:pt idx="14">
                  <c:v>14.35980022439631</c:v>
                </c:pt>
                <c:pt idx="15">
                  <c:v>14.41539519163491</c:v>
                </c:pt>
                <c:pt idx="16">
                  <c:v>14.41539519163491</c:v>
                </c:pt>
                <c:pt idx="17">
                  <c:v>14.47699111537695</c:v>
                </c:pt>
                <c:pt idx="18">
                  <c:v>14.47699111537695</c:v>
                </c:pt>
                <c:pt idx="19">
                  <c:v>14.47699111537695</c:v>
                </c:pt>
                <c:pt idx="20">
                  <c:v>14.47699111537695</c:v>
                </c:pt>
                <c:pt idx="21">
                  <c:v>14.57192415093346</c:v>
                </c:pt>
                <c:pt idx="22">
                  <c:v>14.57192415093346</c:v>
                </c:pt>
                <c:pt idx="23">
                  <c:v>14.57192415093346</c:v>
                </c:pt>
                <c:pt idx="24">
                  <c:v>14.57192415093346</c:v>
                </c:pt>
                <c:pt idx="25">
                  <c:v>14.66688572256636</c:v>
                </c:pt>
                <c:pt idx="26">
                  <c:v>14.66688572256636</c:v>
                </c:pt>
                <c:pt idx="27">
                  <c:v>14.9240264561288</c:v>
                </c:pt>
                <c:pt idx="28">
                  <c:v>14.9240264561288</c:v>
                </c:pt>
                <c:pt idx="29">
                  <c:v>14.96311988718975</c:v>
                </c:pt>
                <c:pt idx="30">
                  <c:v>14.96311988718975</c:v>
                </c:pt>
                <c:pt idx="31">
                  <c:v>14.96311988718975</c:v>
                </c:pt>
                <c:pt idx="32">
                  <c:v>14.96311988718975</c:v>
                </c:pt>
                <c:pt idx="33">
                  <c:v>15.02512053887283</c:v>
                </c:pt>
                <c:pt idx="34">
                  <c:v>15.02512053887283</c:v>
                </c:pt>
                <c:pt idx="35">
                  <c:v>15.02512053887283</c:v>
                </c:pt>
                <c:pt idx="36">
                  <c:v>15.08861766432458</c:v>
                </c:pt>
                <c:pt idx="37">
                  <c:v>15.24402518642869</c:v>
                </c:pt>
                <c:pt idx="38">
                  <c:v>15.24402518642869</c:v>
                </c:pt>
                <c:pt idx="39">
                  <c:v>15.4244912144037</c:v>
                </c:pt>
                <c:pt idx="40">
                  <c:v>15.4244912144037</c:v>
                </c:pt>
                <c:pt idx="41">
                  <c:v>15.4244912144037</c:v>
                </c:pt>
                <c:pt idx="42">
                  <c:v>15.49955628193144</c:v>
                </c:pt>
                <c:pt idx="43">
                  <c:v>15.49955628193144</c:v>
                </c:pt>
                <c:pt idx="44">
                  <c:v>15.49955628193144</c:v>
                </c:pt>
                <c:pt idx="45">
                  <c:v>15.49955628193144</c:v>
                </c:pt>
                <c:pt idx="46">
                  <c:v>15.50202531999392</c:v>
                </c:pt>
                <c:pt idx="47">
                  <c:v>15.50202531999392</c:v>
                </c:pt>
                <c:pt idx="48">
                  <c:v>15.63706568359186</c:v>
                </c:pt>
                <c:pt idx="49">
                  <c:v>15.63706568359186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15.71383662956802</c:v>
                </c:pt>
                <c:pt idx="54">
                  <c:v>15.71383662956802</c:v>
                </c:pt>
                <c:pt idx="55">
                  <c:v>15.71383662956802</c:v>
                </c:pt>
                <c:pt idx="56">
                  <c:v>15.77070397148974</c:v>
                </c:pt>
                <c:pt idx="57">
                  <c:v>15.77070397148974</c:v>
                </c:pt>
                <c:pt idx="58">
                  <c:v>15.8065392623651</c:v>
                </c:pt>
                <c:pt idx="59">
                  <c:v>15.8065392623651</c:v>
                </c:pt>
                <c:pt idx="60">
                  <c:v>15.83313761769573</c:v>
                </c:pt>
                <c:pt idx="61">
                  <c:v>15.83313761769573</c:v>
                </c:pt>
                <c:pt idx="62">
                  <c:v>15.83313761769573</c:v>
                </c:pt>
                <c:pt idx="63">
                  <c:v>15.83313761769573</c:v>
                </c:pt>
                <c:pt idx="64">
                  <c:v>16.02550437446998</c:v>
                </c:pt>
                <c:pt idx="65">
                  <c:v>16.02550437446998</c:v>
                </c:pt>
                <c:pt idx="66">
                  <c:v>16.07685642118753</c:v>
                </c:pt>
                <c:pt idx="67">
                  <c:v>16.07685642118753</c:v>
                </c:pt>
                <c:pt idx="68">
                  <c:v>16.09108280352349</c:v>
                </c:pt>
                <c:pt idx="69">
                  <c:v>16.09108280352349</c:v>
                </c:pt>
                <c:pt idx="70">
                  <c:v>16.10726163508612</c:v>
                </c:pt>
                <c:pt idx="71">
                  <c:v>16.10726163508612</c:v>
                </c:pt>
                <c:pt idx="72">
                  <c:v>16.2104145344551</c:v>
                </c:pt>
                <c:pt idx="73">
                  <c:v>16.2104145344551</c:v>
                </c:pt>
                <c:pt idx="74">
                  <c:v>16.29890672865289</c:v>
                </c:pt>
                <c:pt idx="75">
                  <c:v>16.29890672865289</c:v>
                </c:pt>
                <c:pt idx="76">
                  <c:v>16.29890672865289</c:v>
                </c:pt>
                <c:pt idx="77">
                  <c:v>16.29890672865289</c:v>
                </c:pt>
                <c:pt idx="78">
                  <c:v>16.38682470326441</c:v>
                </c:pt>
                <c:pt idx="79">
                  <c:v>16.38682470326441</c:v>
                </c:pt>
                <c:pt idx="80">
                  <c:v>16.38682470326441</c:v>
                </c:pt>
                <c:pt idx="81">
                  <c:v>16.46877915110572</c:v>
                </c:pt>
                <c:pt idx="82">
                  <c:v>16.46877915110572</c:v>
                </c:pt>
                <c:pt idx="83">
                  <c:v>16.56443225016949</c:v>
                </c:pt>
                <c:pt idx="84">
                  <c:v>16.56443225016949</c:v>
                </c:pt>
                <c:pt idx="85">
                  <c:v>16.56443225016949</c:v>
                </c:pt>
                <c:pt idx="86">
                  <c:v>16.58704166896125</c:v>
                </c:pt>
                <c:pt idx="87">
                  <c:v>16.58704166896125</c:v>
                </c:pt>
                <c:pt idx="88">
                  <c:v>16.58704166896125</c:v>
                </c:pt>
                <c:pt idx="89">
                  <c:v>16.58704166896125</c:v>
                </c:pt>
                <c:pt idx="90">
                  <c:v>16.58877432209297</c:v>
                </c:pt>
                <c:pt idx="91">
                  <c:v>16.58877432209297</c:v>
                </c:pt>
                <c:pt idx="92">
                  <c:v>16.59569567073001</c:v>
                </c:pt>
                <c:pt idx="93">
                  <c:v>16.59915080262903</c:v>
                </c:pt>
                <c:pt idx="94">
                  <c:v>16.59915080262903</c:v>
                </c:pt>
                <c:pt idx="95">
                  <c:v>16.69945788853531</c:v>
                </c:pt>
                <c:pt idx="96">
                  <c:v>16.70280460460008</c:v>
                </c:pt>
                <c:pt idx="97">
                  <c:v>16.70280460460008</c:v>
                </c:pt>
                <c:pt idx="98">
                  <c:v>16.75095136849807</c:v>
                </c:pt>
                <c:pt idx="99">
                  <c:v>16.75095136849807</c:v>
                </c:pt>
                <c:pt idx="100">
                  <c:v>16.75095136849807</c:v>
                </c:pt>
                <c:pt idx="101">
                  <c:v>16.75095136849807</c:v>
                </c:pt>
                <c:pt idx="102">
                  <c:v>16.77066930444651</c:v>
                </c:pt>
                <c:pt idx="103">
                  <c:v>16.77066930444651</c:v>
                </c:pt>
                <c:pt idx="104">
                  <c:v>16.93680134172762</c:v>
                </c:pt>
                <c:pt idx="105">
                  <c:v>16.93680134172762</c:v>
                </c:pt>
                <c:pt idx="106">
                  <c:v>17.00313936524394</c:v>
                </c:pt>
                <c:pt idx="107">
                  <c:v>17.00313936524394</c:v>
                </c:pt>
                <c:pt idx="108">
                  <c:v>17.08612510255402</c:v>
                </c:pt>
                <c:pt idx="109">
                  <c:v>17.08612510255402</c:v>
                </c:pt>
                <c:pt idx="110">
                  <c:v>17.10099672633445</c:v>
                </c:pt>
                <c:pt idx="111">
                  <c:v>17.10099672633445</c:v>
                </c:pt>
                <c:pt idx="112">
                  <c:v>17.21050607617226</c:v>
                </c:pt>
                <c:pt idx="113">
                  <c:v>17.21050607617226</c:v>
                </c:pt>
                <c:pt idx="114">
                  <c:v>17.21050607617226</c:v>
                </c:pt>
                <c:pt idx="115">
                  <c:v>17.23769938871827</c:v>
                </c:pt>
                <c:pt idx="116">
                  <c:v>17.23769938871827</c:v>
                </c:pt>
                <c:pt idx="117">
                  <c:v>17.2462421123717</c:v>
                </c:pt>
                <c:pt idx="118">
                  <c:v>17.53790900410085</c:v>
                </c:pt>
                <c:pt idx="119">
                  <c:v>17.54835367973886</c:v>
                </c:pt>
                <c:pt idx="120">
                  <c:v>17.54835367973886</c:v>
                </c:pt>
                <c:pt idx="121">
                  <c:v>17.67259781949517</c:v>
                </c:pt>
                <c:pt idx="122">
                  <c:v>17.67259781949517</c:v>
                </c:pt>
                <c:pt idx="124">
                  <c:v>17.67637188679262</c:v>
                </c:pt>
                <c:pt idx="125">
                  <c:v>17.67637188679262</c:v>
                </c:pt>
                <c:pt idx="126">
                  <c:v>17.73374614521998</c:v>
                </c:pt>
                <c:pt idx="127">
                  <c:v>17.73374614521998</c:v>
                </c:pt>
                <c:pt idx="128">
                  <c:v>17.88872890433927</c:v>
                </c:pt>
                <c:pt idx="129">
                  <c:v>17.88872890433927</c:v>
                </c:pt>
                <c:pt idx="130">
                  <c:v>17.88872890433927</c:v>
                </c:pt>
                <c:pt idx="131">
                  <c:v>17.88872890433927</c:v>
                </c:pt>
                <c:pt idx="132">
                  <c:v>17.90292305152904</c:v>
                </c:pt>
                <c:pt idx="133">
                  <c:v>17.90292305152904</c:v>
                </c:pt>
                <c:pt idx="134">
                  <c:v>17.91235504962927</c:v>
                </c:pt>
                <c:pt idx="135">
                  <c:v>17.91235504962927</c:v>
                </c:pt>
                <c:pt idx="136">
                  <c:v>18.02823852987484</c:v>
                </c:pt>
                <c:pt idx="137">
                  <c:v>18.06342930561999</c:v>
                </c:pt>
                <c:pt idx="138">
                  <c:v>18.20418968402505</c:v>
                </c:pt>
                <c:pt idx="139">
                  <c:v>18.20418968402505</c:v>
                </c:pt>
                <c:pt idx="140">
                  <c:v>15.815431567317</c:v>
                </c:pt>
                <c:pt idx="141">
                  <c:v>15.815431567317</c:v>
                </c:pt>
                <c:pt idx="142">
                  <c:v>15.99636740131889</c:v>
                </c:pt>
                <c:pt idx="143">
                  <c:v>15.99636740131889</c:v>
                </c:pt>
                <c:pt idx="144">
                  <c:v>16.27606136748308</c:v>
                </c:pt>
                <c:pt idx="145">
                  <c:v>16.27606136748308</c:v>
                </c:pt>
                <c:pt idx="146">
                  <c:v>16.93056294844806</c:v>
                </c:pt>
                <c:pt idx="147">
                  <c:v>16.93056294844806</c:v>
                </c:pt>
                <c:pt idx="148">
                  <c:v>17.17729591631248</c:v>
                </c:pt>
                <c:pt idx="149">
                  <c:v>17.17729591631248</c:v>
                </c:pt>
                <c:pt idx="150">
                  <c:v>17.11284719734697</c:v>
                </c:pt>
                <c:pt idx="151">
                  <c:v>17.11284719734697</c:v>
                </c:pt>
                <c:pt idx="152">
                  <c:v>17.46658318463324</c:v>
                </c:pt>
              </c:numCache>
            </c:numRef>
          </c:xVal>
          <c:yVal>
            <c:numRef>
              <c:f>md!$AA$2:$AA$154</c:f>
              <c:numCache>
                <c:formatCode>General</c:formatCode>
                <c:ptCount val="153"/>
                <c:pt idx="0">
                  <c:v>-1.0</c:v>
                </c:pt>
                <c:pt idx="1">
                  <c:v>-1.0</c:v>
                </c:pt>
                <c:pt idx="2">
                  <c:v>0.0</c:v>
                </c:pt>
                <c:pt idx="3">
                  <c:v>-1.0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1.0</c:v>
                </c:pt>
                <c:pt idx="40">
                  <c:v>2.0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3.0</c:v>
                </c:pt>
                <c:pt idx="91">
                  <c:v>3.0</c:v>
                </c:pt>
                <c:pt idx="92">
                  <c:v>4.0</c:v>
                </c:pt>
                <c:pt idx="93">
                  <c:v>3.0</c:v>
                </c:pt>
                <c:pt idx="94">
                  <c:v>3.0</c:v>
                </c:pt>
                <c:pt idx="95">
                  <c:v>4.0</c:v>
                </c:pt>
                <c:pt idx="96">
                  <c:v>3.0</c:v>
                </c:pt>
                <c:pt idx="97">
                  <c:v>2.0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3.0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3.0</c:v>
                </c:pt>
                <c:pt idx="109">
                  <c:v>3.0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5.0</c:v>
                </c:pt>
                <c:pt idx="135">
                  <c:v>5.0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30416"/>
        <c:axId val="-66128096"/>
      </c:scatterChart>
      <c:valAx>
        <c:axId val="-6613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66128096"/>
        <c:crosses val="autoZero"/>
        <c:crossBetween val="midCat"/>
      </c:valAx>
      <c:valAx>
        <c:axId val="-6612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130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cuspide'!$M$1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cuspide'!$M$2:$M$161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0.5</c:v>
                </c:pt>
                <c:pt idx="124">
                  <c:v>0.5</c:v>
                </c:pt>
                <c:pt idx="125">
                  <c:v>1.0</c:v>
                </c:pt>
                <c:pt idx="126">
                  <c:v>1.0</c:v>
                </c:pt>
                <c:pt idx="127">
                  <c:v>1.5</c:v>
                </c:pt>
                <c:pt idx="128">
                  <c:v>1.0</c:v>
                </c:pt>
                <c:pt idx="129">
                  <c:v>1.5</c:v>
                </c:pt>
                <c:pt idx="130">
                  <c:v>1.5</c:v>
                </c:pt>
                <c:pt idx="134">
                  <c:v>2.0</c:v>
                </c:pt>
                <c:pt idx="135">
                  <c:v>2.0</c:v>
                </c:pt>
                <c:pt idx="136">
                  <c:v>1.5</c:v>
                </c:pt>
                <c:pt idx="137">
                  <c:v>2.0</c:v>
                </c:pt>
                <c:pt idx="138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cuspide'!$G$1</c:f>
              <c:strCache>
                <c:ptCount val="1"/>
                <c:pt idx="0">
                  <c:v>Prid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cuspide'!$D$2:$D$161</c:f>
              <c:numCache>
                <c:formatCode>General</c:formatCode>
                <c:ptCount val="160"/>
                <c:pt idx="0">
                  <c:v>13.68435468</c:v>
                </c:pt>
                <c:pt idx="1">
                  <c:v>13.94104876</c:v>
                </c:pt>
                <c:pt idx="2">
                  <c:v>13.94104876</c:v>
                </c:pt>
                <c:pt idx="3">
                  <c:v>13.97621906</c:v>
                </c:pt>
                <c:pt idx="4">
                  <c:v>13.97621906</c:v>
                </c:pt>
                <c:pt idx="5">
                  <c:v>14.0913418</c:v>
                </c:pt>
                <c:pt idx="6">
                  <c:v>14.0913418</c:v>
                </c:pt>
                <c:pt idx="7">
                  <c:v>14.10795132</c:v>
                </c:pt>
                <c:pt idx="8">
                  <c:v>14.10795132</c:v>
                </c:pt>
                <c:pt idx="9">
                  <c:v>14.18938316</c:v>
                </c:pt>
                <c:pt idx="10">
                  <c:v>14.18938316</c:v>
                </c:pt>
                <c:pt idx="11">
                  <c:v>14.18938316</c:v>
                </c:pt>
                <c:pt idx="12">
                  <c:v>14.18938316</c:v>
                </c:pt>
                <c:pt idx="13">
                  <c:v>14.35980022</c:v>
                </c:pt>
                <c:pt idx="14">
                  <c:v>14.35980022</c:v>
                </c:pt>
                <c:pt idx="15">
                  <c:v>14.41539519</c:v>
                </c:pt>
                <c:pt idx="16">
                  <c:v>14.41539519</c:v>
                </c:pt>
                <c:pt idx="17">
                  <c:v>14.47699112</c:v>
                </c:pt>
                <c:pt idx="18">
                  <c:v>14.47699112</c:v>
                </c:pt>
                <c:pt idx="19">
                  <c:v>14.47699112</c:v>
                </c:pt>
                <c:pt idx="20">
                  <c:v>14.47699112</c:v>
                </c:pt>
                <c:pt idx="21">
                  <c:v>14.57192415</c:v>
                </c:pt>
                <c:pt idx="22">
                  <c:v>14.57192415</c:v>
                </c:pt>
                <c:pt idx="23">
                  <c:v>14.57192415</c:v>
                </c:pt>
                <c:pt idx="24">
                  <c:v>14.57192415</c:v>
                </c:pt>
                <c:pt idx="25">
                  <c:v>14.66688572</c:v>
                </c:pt>
                <c:pt idx="26">
                  <c:v>14.66688572</c:v>
                </c:pt>
                <c:pt idx="27">
                  <c:v>14.92402646</c:v>
                </c:pt>
                <c:pt idx="28">
                  <c:v>14.92402646</c:v>
                </c:pt>
                <c:pt idx="29">
                  <c:v>14.96311989</c:v>
                </c:pt>
                <c:pt idx="30">
                  <c:v>14.96311989</c:v>
                </c:pt>
                <c:pt idx="31">
                  <c:v>14.96311989</c:v>
                </c:pt>
                <c:pt idx="32">
                  <c:v>14.96311989</c:v>
                </c:pt>
                <c:pt idx="33">
                  <c:v>15.02512054</c:v>
                </c:pt>
                <c:pt idx="34">
                  <c:v>15.02512054</c:v>
                </c:pt>
                <c:pt idx="35">
                  <c:v>15.02512054</c:v>
                </c:pt>
                <c:pt idx="36">
                  <c:v>15.08861766</c:v>
                </c:pt>
                <c:pt idx="37">
                  <c:v>15.24402519</c:v>
                </c:pt>
                <c:pt idx="38">
                  <c:v>15.24402519</c:v>
                </c:pt>
                <c:pt idx="39">
                  <c:v>15.42449121</c:v>
                </c:pt>
                <c:pt idx="40">
                  <c:v>15.42449121</c:v>
                </c:pt>
                <c:pt idx="41">
                  <c:v>15.42449121</c:v>
                </c:pt>
                <c:pt idx="42">
                  <c:v>15.49955628</c:v>
                </c:pt>
                <c:pt idx="43">
                  <c:v>15.49955628</c:v>
                </c:pt>
                <c:pt idx="44">
                  <c:v>15.49955628</c:v>
                </c:pt>
                <c:pt idx="45">
                  <c:v>15.49955628</c:v>
                </c:pt>
                <c:pt idx="46">
                  <c:v>15.50202532</c:v>
                </c:pt>
                <c:pt idx="47">
                  <c:v>15.50202532</c:v>
                </c:pt>
                <c:pt idx="48">
                  <c:v>15.63706568</c:v>
                </c:pt>
                <c:pt idx="49">
                  <c:v>15.63706568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15.71383663</c:v>
                </c:pt>
                <c:pt idx="53">
                  <c:v>15.71383663</c:v>
                </c:pt>
                <c:pt idx="54">
                  <c:v>15.71383663</c:v>
                </c:pt>
                <c:pt idx="55">
                  <c:v>15.71383663</c:v>
                </c:pt>
                <c:pt idx="56">
                  <c:v>15.76167771</c:v>
                </c:pt>
                <c:pt idx="57">
                  <c:v>15.77070397</c:v>
                </c:pt>
                <c:pt idx="58">
                  <c:v>15.77070397</c:v>
                </c:pt>
                <c:pt idx="59">
                  <c:v>15.80653926</c:v>
                </c:pt>
                <c:pt idx="60">
                  <c:v>15.80653926</c:v>
                </c:pt>
                <c:pt idx="61">
                  <c:v>15.81543157</c:v>
                </c:pt>
                <c:pt idx="62">
                  <c:v>15.81543157</c:v>
                </c:pt>
                <c:pt idx="63">
                  <c:v>15.83313762</c:v>
                </c:pt>
                <c:pt idx="64">
                  <c:v>15.83313762</c:v>
                </c:pt>
                <c:pt idx="65">
                  <c:v>15.83313762</c:v>
                </c:pt>
                <c:pt idx="66">
                  <c:v>15.83313762</c:v>
                </c:pt>
                <c:pt idx="67">
                  <c:v>15.9963674</c:v>
                </c:pt>
                <c:pt idx="68">
                  <c:v>15.9963674</c:v>
                </c:pt>
                <c:pt idx="69">
                  <c:v>15.9963674</c:v>
                </c:pt>
                <c:pt idx="70">
                  <c:v>16.02550437</c:v>
                </c:pt>
                <c:pt idx="71">
                  <c:v>16.02550437</c:v>
                </c:pt>
                <c:pt idx="72">
                  <c:v>16.07685642</c:v>
                </c:pt>
                <c:pt idx="73">
                  <c:v>16.07685642</c:v>
                </c:pt>
                <c:pt idx="74">
                  <c:v>16.0910828</c:v>
                </c:pt>
                <c:pt idx="75">
                  <c:v>16.0910828</c:v>
                </c:pt>
                <c:pt idx="76">
                  <c:v>16.10726164</c:v>
                </c:pt>
                <c:pt idx="77">
                  <c:v>16.10726164</c:v>
                </c:pt>
                <c:pt idx="78">
                  <c:v>16.2026</c:v>
                </c:pt>
                <c:pt idx="79">
                  <c:v>16.21041453</c:v>
                </c:pt>
                <c:pt idx="80">
                  <c:v>16.21041453</c:v>
                </c:pt>
                <c:pt idx="81">
                  <c:v>16.27606137</c:v>
                </c:pt>
                <c:pt idx="82">
                  <c:v>16.27606137</c:v>
                </c:pt>
                <c:pt idx="83">
                  <c:v>16.27606137</c:v>
                </c:pt>
                <c:pt idx="84">
                  <c:v>16.29890673</c:v>
                </c:pt>
                <c:pt idx="85">
                  <c:v>16.29890673</c:v>
                </c:pt>
                <c:pt idx="86">
                  <c:v>16.29890673</c:v>
                </c:pt>
                <c:pt idx="87">
                  <c:v>16.29890673</c:v>
                </c:pt>
                <c:pt idx="88">
                  <c:v>16.3868247</c:v>
                </c:pt>
                <c:pt idx="89">
                  <c:v>16.3868247</c:v>
                </c:pt>
                <c:pt idx="90">
                  <c:v>16.3868247</c:v>
                </c:pt>
                <c:pt idx="91">
                  <c:v>16.46877915</c:v>
                </c:pt>
                <c:pt idx="92">
                  <c:v>16.46877915</c:v>
                </c:pt>
                <c:pt idx="93">
                  <c:v>16.48670905</c:v>
                </c:pt>
                <c:pt idx="94">
                  <c:v>16.56443225</c:v>
                </c:pt>
                <c:pt idx="95">
                  <c:v>16.56443225</c:v>
                </c:pt>
                <c:pt idx="96">
                  <c:v>16.56443225</c:v>
                </c:pt>
                <c:pt idx="97">
                  <c:v>16.58704167</c:v>
                </c:pt>
                <c:pt idx="98">
                  <c:v>16.58704167</c:v>
                </c:pt>
                <c:pt idx="99">
                  <c:v>16.58704167</c:v>
                </c:pt>
                <c:pt idx="100">
                  <c:v>16.58704167</c:v>
                </c:pt>
                <c:pt idx="101">
                  <c:v>16.58877432</c:v>
                </c:pt>
                <c:pt idx="102">
                  <c:v>16.58877432</c:v>
                </c:pt>
                <c:pt idx="103">
                  <c:v>16.59569567</c:v>
                </c:pt>
                <c:pt idx="104">
                  <c:v>16.5991508</c:v>
                </c:pt>
                <c:pt idx="105">
                  <c:v>16.5991508</c:v>
                </c:pt>
                <c:pt idx="106">
                  <c:v>16.69945789</c:v>
                </c:pt>
                <c:pt idx="107">
                  <c:v>16.7028046</c:v>
                </c:pt>
                <c:pt idx="108">
                  <c:v>16.7028046</c:v>
                </c:pt>
                <c:pt idx="109">
                  <c:v>16.75095137</c:v>
                </c:pt>
                <c:pt idx="110">
                  <c:v>16.75095137</c:v>
                </c:pt>
                <c:pt idx="111">
                  <c:v>16.75095137</c:v>
                </c:pt>
                <c:pt idx="112">
                  <c:v>16.75095137</c:v>
                </c:pt>
                <c:pt idx="113">
                  <c:v>16.7706693</c:v>
                </c:pt>
                <c:pt idx="114">
                  <c:v>16.7706693</c:v>
                </c:pt>
                <c:pt idx="115">
                  <c:v>16.77721576</c:v>
                </c:pt>
                <c:pt idx="116">
                  <c:v>16.77721576</c:v>
                </c:pt>
                <c:pt idx="117">
                  <c:v>16.93056295</c:v>
                </c:pt>
                <c:pt idx="118">
                  <c:v>16.93056295</c:v>
                </c:pt>
                <c:pt idx="119">
                  <c:v>16.93680134</c:v>
                </c:pt>
                <c:pt idx="120">
                  <c:v>16.93680134</c:v>
                </c:pt>
                <c:pt idx="121">
                  <c:v>17.00313937</c:v>
                </c:pt>
                <c:pt idx="122">
                  <c:v>17.00313937</c:v>
                </c:pt>
                <c:pt idx="123">
                  <c:v>17.0861251</c:v>
                </c:pt>
                <c:pt idx="124">
                  <c:v>17.0861251</c:v>
                </c:pt>
                <c:pt idx="125">
                  <c:v>17.10099673</c:v>
                </c:pt>
                <c:pt idx="126">
                  <c:v>17.10099673</c:v>
                </c:pt>
                <c:pt idx="127">
                  <c:v>17.1128472</c:v>
                </c:pt>
                <c:pt idx="128">
                  <c:v>17.1128472</c:v>
                </c:pt>
                <c:pt idx="129">
                  <c:v>17.17729592</c:v>
                </c:pt>
                <c:pt idx="130">
                  <c:v>17.17729592</c:v>
                </c:pt>
                <c:pt idx="131">
                  <c:v>17.21050608</c:v>
                </c:pt>
                <c:pt idx="132">
                  <c:v>17.21050608</c:v>
                </c:pt>
                <c:pt idx="133">
                  <c:v>17.21050608</c:v>
                </c:pt>
                <c:pt idx="134">
                  <c:v>17.23769939</c:v>
                </c:pt>
                <c:pt idx="135">
                  <c:v>17.23769939</c:v>
                </c:pt>
                <c:pt idx="136">
                  <c:v>17.24624211</c:v>
                </c:pt>
                <c:pt idx="137">
                  <c:v>17.46658318</c:v>
                </c:pt>
                <c:pt idx="138">
                  <c:v>17.537909</c:v>
                </c:pt>
                <c:pt idx="139">
                  <c:v>17.54835368</c:v>
                </c:pt>
                <c:pt idx="140">
                  <c:v>17.54835368</c:v>
                </c:pt>
                <c:pt idx="141">
                  <c:v>17.61805772</c:v>
                </c:pt>
                <c:pt idx="142">
                  <c:v>17.67259782</c:v>
                </c:pt>
                <c:pt idx="143">
                  <c:v>17.67259782</c:v>
                </c:pt>
                <c:pt idx="144">
                  <c:v>17.67637189</c:v>
                </c:pt>
                <c:pt idx="145">
                  <c:v>17.67637189</c:v>
                </c:pt>
                <c:pt idx="146">
                  <c:v>17.73374615</c:v>
                </c:pt>
                <c:pt idx="147">
                  <c:v>17.73374615</c:v>
                </c:pt>
                <c:pt idx="148">
                  <c:v>17.8887289</c:v>
                </c:pt>
                <c:pt idx="149">
                  <c:v>17.8887289</c:v>
                </c:pt>
                <c:pt idx="150">
                  <c:v>17.8887289</c:v>
                </c:pt>
                <c:pt idx="151">
                  <c:v>17.8887289</c:v>
                </c:pt>
                <c:pt idx="152">
                  <c:v>17.90292305</c:v>
                </c:pt>
                <c:pt idx="153">
                  <c:v>17.90292305</c:v>
                </c:pt>
                <c:pt idx="154">
                  <c:v>17.91235505</c:v>
                </c:pt>
                <c:pt idx="155">
                  <c:v>17.91235505</c:v>
                </c:pt>
                <c:pt idx="156">
                  <c:v>18.02823853</c:v>
                </c:pt>
                <c:pt idx="157">
                  <c:v>18.06342931</c:v>
                </c:pt>
                <c:pt idx="158">
                  <c:v>18.20418968</c:v>
                </c:pt>
                <c:pt idx="159">
                  <c:v>18.20418968</c:v>
                </c:pt>
              </c:numCache>
            </c:numRef>
          </c:xVal>
          <c:yVal>
            <c:numRef>
              <c:f>'par cuspide'!$G$2:$G$161</c:f>
              <c:numCache>
                <c:formatCode>General</c:formatCode>
                <c:ptCount val="16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47792"/>
        <c:axId val="-55645472"/>
      </c:scatterChart>
      <c:valAx>
        <c:axId val="-55647792"/>
        <c:scaling>
          <c:orientation val="minMax"/>
          <c:max val="18.4"/>
          <c:min val="13.5"/>
        </c:scaling>
        <c:delete val="0"/>
        <c:axPos val="b"/>
        <c:numFmt formatCode="General" sourceLinked="1"/>
        <c:majorTickMark val="out"/>
        <c:minorTickMark val="none"/>
        <c:tickLblPos val="nextTo"/>
        <c:crossAx val="-55645472"/>
        <c:crosses val="autoZero"/>
        <c:crossBetween val="midCat"/>
      </c:valAx>
      <c:valAx>
        <c:axId val="-55645472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47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31344"/>
        <c:axId val="-66329024"/>
      </c:scatterChart>
      <c:valAx>
        <c:axId val="-6633134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329024"/>
        <c:crosses val="autoZero"/>
        <c:crossBetween val="midCat"/>
      </c:valAx>
      <c:valAx>
        <c:axId val="-6632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31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cuspM1'!$E$1</c:f>
              <c:strCache>
                <c:ptCount val="1"/>
                <c:pt idx="0">
                  <c:v>ant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cuspM1'!$E$2:$E$139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0.5</c:v>
                </c:pt>
                <c:pt idx="111">
                  <c:v>1.0</c:v>
                </c:pt>
                <c:pt idx="112">
                  <c:v>0.5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622400"/>
        <c:axId val="-55620080"/>
      </c:scatterChart>
      <c:valAx>
        <c:axId val="-55622400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5620080"/>
        <c:crosses val="autoZero"/>
        <c:crossBetween val="midCat"/>
      </c:valAx>
      <c:valAx>
        <c:axId val="-5562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5622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cuspM1'!$F$1</c:f>
              <c:strCache>
                <c:ptCount val="1"/>
                <c:pt idx="0">
                  <c:v>ant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cuspM1'!$F$2:$F$139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0.5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618816"/>
        <c:axId val="-56616496"/>
      </c:scatterChart>
      <c:valAx>
        <c:axId val="-56618816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6616496"/>
        <c:crosses val="autoZero"/>
        <c:crossBetween val="midCat"/>
      </c:valAx>
      <c:valAx>
        <c:axId val="-5661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618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cuspM1'!$I$1</c:f>
              <c:strCache>
                <c:ptCount val="1"/>
                <c:pt idx="0">
                  <c:v>proto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cuspM1'!$I$2:$I$139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649152"/>
        <c:axId val="-57646832"/>
      </c:scatterChart>
      <c:valAx>
        <c:axId val="-57649152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7646832"/>
        <c:crosses val="autoZero"/>
        <c:crossBetween val="midCat"/>
      </c:valAx>
      <c:valAx>
        <c:axId val="-5764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4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0.5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</c:v>
                </c:pt>
                <c:pt idx="61">
                  <c:v>0.5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620224"/>
        <c:axId val="-57617904"/>
      </c:scatterChart>
      <c:valAx>
        <c:axId val="-5762022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7617904"/>
        <c:crosses val="autoZero"/>
        <c:crossBetween val="midCat"/>
      </c:valAx>
      <c:valAx>
        <c:axId val="-5761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620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cuspM1'!$L$1</c:f>
              <c:strCache>
                <c:ptCount val="1"/>
                <c:pt idx="0">
                  <c:v>hypo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cuspM1'!$L$2:$L$139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0.5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591040"/>
        <c:axId val="-57588720"/>
      </c:scatterChart>
      <c:valAx>
        <c:axId val="-57591040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7588720"/>
        <c:crosses val="autoZero"/>
        <c:crossBetween val="midCat"/>
      </c:valAx>
      <c:valAx>
        <c:axId val="-5758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91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0.5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</c:v>
                </c:pt>
                <c:pt idx="61">
                  <c:v>0.5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cuspM1'!$J$1</c:f>
              <c:strCache>
                <c:ptCount val="1"/>
                <c:pt idx="0">
                  <c:v>enterostyle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cuspM1'!$J$2:$J$139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305840"/>
        <c:axId val="-66303520"/>
      </c:scatterChart>
      <c:valAx>
        <c:axId val="-66305840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303520"/>
        <c:crosses val="autoZero"/>
        <c:crossBetween val="midCat"/>
      </c:valAx>
      <c:valAx>
        <c:axId val="-663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305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0.5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</c:v>
                </c:pt>
                <c:pt idx="61">
                  <c:v>0.5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cuspM1'!$M$1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cuspM1'!$M$2:$M$139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16176"/>
        <c:axId val="-66413856"/>
      </c:scatterChart>
      <c:valAx>
        <c:axId val="-66416176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413856"/>
        <c:crosses val="autoZero"/>
        <c:crossBetween val="midCat"/>
      </c:valAx>
      <c:valAx>
        <c:axId val="-6641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41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65808"/>
        <c:axId val="-66463760"/>
      </c:scatterChart>
      <c:valAx>
        <c:axId val="-66465808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463760"/>
        <c:crosses val="autoZero"/>
        <c:crossBetween val="midCat"/>
      </c:valAx>
      <c:valAx>
        <c:axId val="-6646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465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mx!#REF!</c:f>
            </c:numRef>
          </c:xVal>
          <c:yVal>
            <c:numRef>
              <c:f>mx!#REF!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99520"/>
        <c:axId val="-56397200"/>
      </c:scatterChart>
      <c:valAx>
        <c:axId val="-56399520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56397200"/>
        <c:crosses val="autoZero"/>
        <c:crossBetween val="midCat"/>
      </c:valAx>
      <c:valAx>
        <c:axId val="-56397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399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cuspM1'!$E$1</c:f>
              <c:strCache>
                <c:ptCount val="1"/>
                <c:pt idx="0">
                  <c:v>ant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cuspM1'!$E$2:$E$139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1.0</c:v>
                </c:pt>
                <c:pt idx="97">
                  <c:v>1.0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0.5</c:v>
                </c:pt>
                <c:pt idx="111">
                  <c:v>1.0</c:v>
                </c:pt>
                <c:pt idx="112">
                  <c:v>0.5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22304"/>
        <c:axId val="-66519984"/>
      </c:scatterChart>
      <c:valAx>
        <c:axId val="-6652230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519984"/>
        <c:crosses val="autoZero"/>
        <c:crossBetween val="midCat"/>
      </c:valAx>
      <c:valAx>
        <c:axId val="-6651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522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cuspM1'!$F$1</c:f>
              <c:strCache>
                <c:ptCount val="1"/>
                <c:pt idx="0">
                  <c:v>ant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cuspM1'!$F$2:$F$139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1.0</c:v>
                </c:pt>
                <c:pt idx="106">
                  <c:v>1.0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0.5</c:v>
                </c:pt>
                <c:pt idx="111">
                  <c:v>0.0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94224"/>
        <c:axId val="-66491904"/>
      </c:scatterChart>
      <c:valAx>
        <c:axId val="-6649422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491904"/>
        <c:crosses val="autoZero"/>
        <c:crossBetween val="midCat"/>
      </c:valAx>
      <c:valAx>
        <c:axId val="-664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49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cuspM1'!$I$1</c:f>
              <c:strCache>
                <c:ptCount val="1"/>
                <c:pt idx="0">
                  <c:v>proto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cuspM1'!$I$2:$I$139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84784"/>
        <c:axId val="-66582736"/>
      </c:scatterChart>
      <c:valAx>
        <c:axId val="-6658478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582736"/>
        <c:crosses val="autoZero"/>
        <c:crossBetween val="midCat"/>
      </c:valAx>
      <c:valAx>
        <c:axId val="-6658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584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cuspM1'!$K$1</c:f>
              <c:strCache>
                <c:ptCount val="1"/>
                <c:pt idx="0">
                  <c:v>meta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cuspM1'!$K$2:$K$139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0.5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0.5</c:v>
                </c:pt>
                <c:pt idx="61">
                  <c:v>0.5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56304"/>
        <c:axId val="-66553984"/>
      </c:scatterChart>
      <c:valAx>
        <c:axId val="-6655630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553984"/>
        <c:crosses val="autoZero"/>
        <c:crossBetween val="midCat"/>
      </c:valAx>
      <c:valAx>
        <c:axId val="-6655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55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cuspM1'!$L$1</c:f>
              <c:strCache>
                <c:ptCount val="1"/>
                <c:pt idx="0">
                  <c:v>hypo central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cuspM1'!$L$2:$L$139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0.5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14720"/>
        <c:axId val="-66612400"/>
      </c:scatterChart>
      <c:valAx>
        <c:axId val="-66614720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612400"/>
        <c:crosses val="autoZero"/>
        <c:crossBetween val="midCat"/>
      </c:valAx>
      <c:valAx>
        <c:axId val="-6661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614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cuspM1'!$J$1</c:f>
              <c:strCache>
                <c:ptCount val="1"/>
                <c:pt idx="0">
                  <c:v>enterostyle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cuspM1'!$J$2:$J$139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7553904"/>
        <c:axId val="-57551584"/>
      </c:scatterChart>
      <c:valAx>
        <c:axId val="-5755390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57551584"/>
        <c:crosses val="autoZero"/>
        <c:crossBetween val="midCat"/>
      </c:valAx>
      <c:valAx>
        <c:axId val="-5755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7553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'par cuspM1'!$M$1</c:f>
              <c:strCache>
                <c:ptCount val="1"/>
                <c:pt idx="0">
                  <c:v>m2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cuspM1'!$M$2:$M$139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42448"/>
        <c:axId val="-66648432"/>
      </c:scatterChart>
      <c:valAx>
        <c:axId val="-66642448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648432"/>
        <c:crosses val="autoZero"/>
        <c:crossBetween val="midCat"/>
      </c:valAx>
      <c:valAx>
        <c:axId val="-6664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64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'par cuspM1'!$G$1</c:f>
              <c:strCache>
                <c:ptCount val="1"/>
                <c:pt idx="0">
                  <c:v>antstyle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cuspM1'!$G$2:$G$139</c:f>
              <c:numCache>
                <c:formatCode>General</c:formatCode>
                <c:ptCount val="13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0.5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0.0</c:v>
                </c:pt>
                <c:pt idx="130">
                  <c:v>0.0</c:v>
                </c:pt>
                <c:pt idx="131">
                  <c:v>1.0</c:v>
                </c:pt>
                <c:pt idx="132">
                  <c:v>1.0</c:v>
                </c:pt>
                <c:pt idx="133">
                  <c:v>0.0</c:v>
                </c:pt>
                <c:pt idx="134">
                  <c:v>0.5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'par cuspM1'!$H$1</c:f>
              <c:strCache>
                <c:ptCount val="1"/>
                <c:pt idx="0">
                  <c:v>para buc</c:v>
                </c:pt>
              </c:strCache>
            </c:strRef>
          </c:tx>
          <c:spPr>
            <a:ln w="47625">
              <a:noFill/>
            </a:ln>
          </c:spPr>
          <c:xVal>
            <c:numRef>
              <c:f>'par cuspM1'!$D$2:$D$139</c:f>
              <c:numCache>
                <c:formatCode>General</c:formatCode>
                <c:ptCount val="138"/>
                <c:pt idx="0">
                  <c:v>13.97621906</c:v>
                </c:pt>
                <c:pt idx="1">
                  <c:v>13.97621906</c:v>
                </c:pt>
                <c:pt idx="2">
                  <c:v>14.10795132</c:v>
                </c:pt>
                <c:pt idx="3">
                  <c:v>14.10795132</c:v>
                </c:pt>
                <c:pt idx="4">
                  <c:v>14.18938316</c:v>
                </c:pt>
                <c:pt idx="5">
                  <c:v>14.18938316</c:v>
                </c:pt>
                <c:pt idx="6">
                  <c:v>14.18938316</c:v>
                </c:pt>
                <c:pt idx="7">
                  <c:v>14.18938316</c:v>
                </c:pt>
                <c:pt idx="8">
                  <c:v>14.35980022</c:v>
                </c:pt>
                <c:pt idx="9">
                  <c:v>14.35980022</c:v>
                </c:pt>
                <c:pt idx="10">
                  <c:v>14.41539519</c:v>
                </c:pt>
                <c:pt idx="11">
                  <c:v>14.41539519</c:v>
                </c:pt>
                <c:pt idx="12">
                  <c:v>14.41539519</c:v>
                </c:pt>
                <c:pt idx="13">
                  <c:v>14.47699112</c:v>
                </c:pt>
                <c:pt idx="14">
                  <c:v>14.47699112</c:v>
                </c:pt>
                <c:pt idx="15">
                  <c:v>14.47699112</c:v>
                </c:pt>
                <c:pt idx="16">
                  <c:v>14.57192415</c:v>
                </c:pt>
                <c:pt idx="17">
                  <c:v>14.57192415</c:v>
                </c:pt>
                <c:pt idx="18">
                  <c:v>14.66688572</c:v>
                </c:pt>
                <c:pt idx="19">
                  <c:v>14.66688572</c:v>
                </c:pt>
                <c:pt idx="20">
                  <c:v>14.92402646</c:v>
                </c:pt>
                <c:pt idx="21">
                  <c:v>14.92402646</c:v>
                </c:pt>
                <c:pt idx="22">
                  <c:v>14.96311989</c:v>
                </c:pt>
                <c:pt idx="23">
                  <c:v>14.96311989</c:v>
                </c:pt>
                <c:pt idx="24">
                  <c:v>15.02512054</c:v>
                </c:pt>
                <c:pt idx="25">
                  <c:v>15.02512054</c:v>
                </c:pt>
                <c:pt idx="26">
                  <c:v>15.02512054</c:v>
                </c:pt>
                <c:pt idx="27">
                  <c:v>15.08861766</c:v>
                </c:pt>
                <c:pt idx="28">
                  <c:v>15.08861766</c:v>
                </c:pt>
                <c:pt idx="29">
                  <c:v>15.08861766</c:v>
                </c:pt>
                <c:pt idx="30">
                  <c:v>15.08861766</c:v>
                </c:pt>
                <c:pt idx="31">
                  <c:v>15.24402519</c:v>
                </c:pt>
                <c:pt idx="32">
                  <c:v>15.24402519</c:v>
                </c:pt>
                <c:pt idx="33">
                  <c:v>15.42449121</c:v>
                </c:pt>
                <c:pt idx="34">
                  <c:v>15.42449121</c:v>
                </c:pt>
                <c:pt idx="35">
                  <c:v>15.42449121</c:v>
                </c:pt>
                <c:pt idx="36">
                  <c:v>15.42449121</c:v>
                </c:pt>
                <c:pt idx="37">
                  <c:v>15.49955628</c:v>
                </c:pt>
                <c:pt idx="38">
                  <c:v>15.49955628</c:v>
                </c:pt>
                <c:pt idx="39">
                  <c:v>15.49955628</c:v>
                </c:pt>
                <c:pt idx="40">
                  <c:v>15.50202532</c:v>
                </c:pt>
                <c:pt idx="41">
                  <c:v>15.50202532</c:v>
                </c:pt>
                <c:pt idx="42">
                  <c:v>15.58475337</c:v>
                </c:pt>
                <c:pt idx="43">
                  <c:v>15.58475337</c:v>
                </c:pt>
                <c:pt idx="44">
                  <c:v>15.63706568</c:v>
                </c:pt>
                <c:pt idx="45">
                  <c:v>15.63706568</c:v>
                </c:pt>
                <c:pt idx="46">
                  <c:v>15.71383663</c:v>
                </c:pt>
                <c:pt idx="47">
                  <c:v>15.71383663</c:v>
                </c:pt>
                <c:pt idx="48">
                  <c:v>15.71383663</c:v>
                </c:pt>
                <c:pt idx="49">
                  <c:v>15.71383663</c:v>
                </c:pt>
                <c:pt idx="50">
                  <c:v>15.71383663</c:v>
                </c:pt>
                <c:pt idx="51">
                  <c:v>15.71383663</c:v>
                </c:pt>
                <c:pt idx="52">
                  <c:v>15.76167771</c:v>
                </c:pt>
                <c:pt idx="53">
                  <c:v>15.77070397</c:v>
                </c:pt>
                <c:pt idx="54">
                  <c:v>15.81543157</c:v>
                </c:pt>
                <c:pt idx="55">
                  <c:v>15.81543157</c:v>
                </c:pt>
                <c:pt idx="56">
                  <c:v>15.83313762</c:v>
                </c:pt>
                <c:pt idx="57">
                  <c:v>15.83313762</c:v>
                </c:pt>
                <c:pt idx="58">
                  <c:v>15.83313762</c:v>
                </c:pt>
                <c:pt idx="59">
                  <c:v>15.83313762</c:v>
                </c:pt>
                <c:pt idx="60">
                  <c:v>15.9963674</c:v>
                </c:pt>
                <c:pt idx="61">
                  <c:v>15.9963674</c:v>
                </c:pt>
                <c:pt idx="62">
                  <c:v>15.9963674</c:v>
                </c:pt>
                <c:pt idx="63">
                  <c:v>16.02550437</c:v>
                </c:pt>
                <c:pt idx="64">
                  <c:v>16.02550437</c:v>
                </c:pt>
                <c:pt idx="65">
                  <c:v>16.07685642</c:v>
                </c:pt>
                <c:pt idx="66">
                  <c:v>16.10726164</c:v>
                </c:pt>
                <c:pt idx="67">
                  <c:v>16.2026</c:v>
                </c:pt>
                <c:pt idx="68">
                  <c:v>16.21041453</c:v>
                </c:pt>
                <c:pt idx="69">
                  <c:v>16.21041453</c:v>
                </c:pt>
                <c:pt idx="70">
                  <c:v>16.27606137</c:v>
                </c:pt>
                <c:pt idx="71">
                  <c:v>16.27606137</c:v>
                </c:pt>
                <c:pt idx="72">
                  <c:v>16.27606137</c:v>
                </c:pt>
                <c:pt idx="73">
                  <c:v>16.31781869</c:v>
                </c:pt>
                <c:pt idx="74">
                  <c:v>16.31781869</c:v>
                </c:pt>
                <c:pt idx="75">
                  <c:v>16.31781869</c:v>
                </c:pt>
                <c:pt idx="76">
                  <c:v>16.31781869</c:v>
                </c:pt>
                <c:pt idx="77">
                  <c:v>16.46877915</c:v>
                </c:pt>
                <c:pt idx="78">
                  <c:v>16.46877915</c:v>
                </c:pt>
                <c:pt idx="79">
                  <c:v>16.48670905</c:v>
                </c:pt>
                <c:pt idx="80">
                  <c:v>16.56443225</c:v>
                </c:pt>
                <c:pt idx="81">
                  <c:v>16.58704167</c:v>
                </c:pt>
                <c:pt idx="82">
                  <c:v>16.58704167</c:v>
                </c:pt>
                <c:pt idx="83">
                  <c:v>16.58704167</c:v>
                </c:pt>
                <c:pt idx="84">
                  <c:v>16.58704167</c:v>
                </c:pt>
                <c:pt idx="85">
                  <c:v>16.58877432</c:v>
                </c:pt>
                <c:pt idx="86">
                  <c:v>16.59569567</c:v>
                </c:pt>
                <c:pt idx="87">
                  <c:v>16.59569567</c:v>
                </c:pt>
                <c:pt idx="88">
                  <c:v>16.59569567</c:v>
                </c:pt>
                <c:pt idx="89">
                  <c:v>16.5991508</c:v>
                </c:pt>
                <c:pt idx="90">
                  <c:v>16.7028046</c:v>
                </c:pt>
                <c:pt idx="91">
                  <c:v>16.7028046</c:v>
                </c:pt>
                <c:pt idx="92">
                  <c:v>16.75095137</c:v>
                </c:pt>
                <c:pt idx="93">
                  <c:v>16.75095137</c:v>
                </c:pt>
                <c:pt idx="94">
                  <c:v>16.7706693</c:v>
                </c:pt>
                <c:pt idx="95">
                  <c:v>16.77721576</c:v>
                </c:pt>
                <c:pt idx="96">
                  <c:v>16.93056295</c:v>
                </c:pt>
                <c:pt idx="97">
                  <c:v>16.93056295</c:v>
                </c:pt>
                <c:pt idx="98">
                  <c:v>16.93680134</c:v>
                </c:pt>
                <c:pt idx="99">
                  <c:v>16.93680134</c:v>
                </c:pt>
                <c:pt idx="100">
                  <c:v>17.00313937</c:v>
                </c:pt>
                <c:pt idx="101">
                  <c:v>17.0861251</c:v>
                </c:pt>
                <c:pt idx="102">
                  <c:v>17.0861251</c:v>
                </c:pt>
                <c:pt idx="103">
                  <c:v>17.10099673</c:v>
                </c:pt>
                <c:pt idx="104">
                  <c:v>17.10099673</c:v>
                </c:pt>
                <c:pt idx="105">
                  <c:v>17.17729592</c:v>
                </c:pt>
                <c:pt idx="106">
                  <c:v>17.17729592</c:v>
                </c:pt>
                <c:pt idx="107">
                  <c:v>17.21050608</c:v>
                </c:pt>
                <c:pt idx="108">
                  <c:v>17.21050608</c:v>
                </c:pt>
                <c:pt idx="109">
                  <c:v>17.21050608</c:v>
                </c:pt>
                <c:pt idx="110">
                  <c:v>17.21050608</c:v>
                </c:pt>
                <c:pt idx="111">
                  <c:v>17.24624211</c:v>
                </c:pt>
                <c:pt idx="112">
                  <c:v>17.27738484</c:v>
                </c:pt>
                <c:pt idx="113">
                  <c:v>17.46658318</c:v>
                </c:pt>
                <c:pt idx="114">
                  <c:v>17.46658318</c:v>
                </c:pt>
                <c:pt idx="115">
                  <c:v>17.537909</c:v>
                </c:pt>
                <c:pt idx="116">
                  <c:v>17.537909</c:v>
                </c:pt>
                <c:pt idx="117">
                  <c:v>17.537909</c:v>
                </c:pt>
                <c:pt idx="118">
                  <c:v>17.54835368</c:v>
                </c:pt>
                <c:pt idx="119">
                  <c:v>17.61805772</c:v>
                </c:pt>
                <c:pt idx="120">
                  <c:v>17.67259782</c:v>
                </c:pt>
                <c:pt idx="121">
                  <c:v>17.67259782</c:v>
                </c:pt>
                <c:pt idx="122">
                  <c:v>17.67637189</c:v>
                </c:pt>
                <c:pt idx="123">
                  <c:v>17.67637189</c:v>
                </c:pt>
                <c:pt idx="124">
                  <c:v>17.73374615</c:v>
                </c:pt>
                <c:pt idx="125">
                  <c:v>17.8887289</c:v>
                </c:pt>
                <c:pt idx="126">
                  <c:v>17.8887289</c:v>
                </c:pt>
                <c:pt idx="127">
                  <c:v>17.8887289</c:v>
                </c:pt>
                <c:pt idx="128">
                  <c:v>17.8887289</c:v>
                </c:pt>
                <c:pt idx="129">
                  <c:v>17.90292305</c:v>
                </c:pt>
                <c:pt idx="130">
                  <c:v>17.90292305</c:v>
                </c:pt>
                <c:pt idx="131">
                  <c:v>17.91235505</c:v>
                </c:pt>
                <c:pt idx="132">
                  <c:v>17.91235505</c:v>
                </c:pt>
                <c:pt idx="133">
                  <c:v>18.02823853</c:v>
                </c:pt>
                <c:pt idx="134">
                  <c:v>18.02823853</c:v>
                </c:pt>
                <c:pt idx="135">
                  <c:v>18.06342931</c:v>
                </c:pt>
                <c:pt idx="136">
                  <c:v>18.20418968</c:v>
                </c:pt>
                <c:pt idx="137">
                  <c:v>18.20418968</c:v>
                </c:pt>
              </c:numCache>
            </c:numRef>
          </c:xVal>
          <c:yVal>
            <c:numRef>
              <c:f>'par cuspM1'!$H$2:$H$139</c:f>
              <c:numCache>
                <c:formatCode>General</c:formatCode>
                <c:ptCount val="13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727344"/>
        <c:axId val="-66725024"/>
      </c:scatterChart>
      <c:valAx>
        <c:axId val="-66727344"/>
        <c:scaling>
          <c:orientation val="minMax"/>
          <c:max val="18.3"/>
          <c:min val="13.8"/>
        </c:scaling>
        <c:delete val="0"/>
        <c:axPos val="b"/>
        <c:numFmt formatCode="General" sourceLinked="1"/>
        <c:majorTickMark val="out"/>
        <c:minorTickMark val="none"/>
        <c:tickLblPos val="nextTo"/>
        <c:crossAx val="-66725024"/>
        <c:crosses val="autoZero"/>
        <c:crossBetween val="midCat"/>
      </c:valAx>
      <c:valAx>
        <c:axId val="-667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72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mx!$T$2:$T$121</c:f>
              <c:numCache>
                <c:formatCode>General</c:formatCode>
                <c:ptCount val="120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</c:numCache>
            </c:numRef>
          </c:xVal>
          <c:yVal>
            <c:numRef>
              <c:f>mx!$U$2:$U$121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1.0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5.0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6.0</c:v>
                </c:pt>
                <c:pt idx="102">
                  <c:v>6.0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6.0</c:v>
                </c:pt>
                <c:pt idx="107">
                  <c:v>5.0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8.0</c:v>
                </c:pt>
                <c:pt idx="114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115952"/>
        <c:axId val="-66113632"/>
      </c:scatterChart>
      <c:valAx>
        <c:axId val="-66115952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66113632"/>
        <c:crosses val="autoZero"/>
        <c:crossBetween val="midCat"/>
      </c:valAx>
      <c:valAx>
        <c:axId val="-6611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115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mx!$AF$1</c:f>
              <c:strCache>
                <c:ptCount val="1"/>
                <c:pt idx="0">
                  <c:v>relative fgf4 level (incl crest)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mx!$AE$2:$AE$121</c:f>
              <c:numCache>
                <c:formatCode>General</c:formatCode>
                <c:ptCount val="120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15.63706568359186</c:v>
                </c:pt>
                <c:pt idx="44">
                  <c:v>15.63706568359186</c:v>
                </c:pt>
                <c:pt idx="45">
                  <c:v>15.71383662956802</c:v>
                </c:pt>
                <c:pt idx="46">
                  <c:v>15.71383662956802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15.77070397148974</c:v>
                </c:pt>
                <c:pt idx="52">
                  <c:v>15.83313761769573</c:v>
                </c:pt>
                <c:pt idx="53">
                  <c:v>15.83313761769573</c:v>
                </c:pt>
                <c:pt idx="54">
                  <c:v>15.83313761769573</c:v>
                </c:pt>
                <c:pt idx="55">
                  <c:v>15.83313761769573</c:v>
                </c:pt>
                <c:pt idx="56">
                  <c:v>16.02550437446998</c:v>
                </c:pt>
                <c:pt idx="57">
                  <c:v>16.02550437446998</c:v>
                </c:pt>
                <c:pt idx="58">
                  <c:v>16.07685642118753</c:v>
                </c:pt>
                <c:pt idx="59">
                  <c:v>16.2104145344551</c:v>
                </c:pt>
                <c:pt idx="60">
                  <c:v>16.2104145344551</c:v>
                </c:pt>
                <c:pt idx="61">
                  <c:v>16.31781869280052</c:v>
                </c:pt>
                <c:pt idx="62">
                  <c:v>16.31781869280052</c:v>
                </c:pt>
                <c:pt idx="63">
                  <c:v>16.31781869280052</c:v>
                </c:pt>
                <c:pt idx="64">
                  <c:v>16.31781869280052</c:v>
                </c:pt>
                <c:pt idx="65">
                  <c:v>16.46877915110572</c:v>
                </c:pt>
                <c:pt idx="66">
                  <c:v>16.46877915110572</c:v>
                </c:pt>
                <c:pt idx="67">
                  <c:v>16.56443225016949</c:v>
                </c:pt>
                <c:pt idx="68">
                  <c:v>16.58704166896125</c:v>
                </c:pt>
                <c:pt idx="69">
                  <c:v>16.58704166896125</c:v>
                </c:pt>
                <c:pt idx="70">
                  <c:v>16.58704166896125</c:v>
                </c:pt>
                <c:pt idx="71">
                  <c:v>16.58704166896125</c:v>
                </c:pt>
                <c:pt idx="72">
                  <c:v>16.58877432209297</c:v>
                </c:pt>
                <c:pt idx="73">
                  <c:v>16.59569567073001</c:v>
                </c:pt>
                <c:pt idx="74">
                  <c:v>16.59569567073001</c:v>
                </c:pt>
                <c:pt idx="75">
                  <c:v>16.59569567073001</c:v>
                </c:pt>
                <c:pt idx="76">
                  <c:v>16.59915080262903</c:v>
                </c:pt>
                <c:pt idx="78">
                  <c:v>16.70280460460008</c:v>
                </c:pt>
                <c:pt idx="79">
                  <c:v>16.70280460460008</c:v>
                </c:pt>
                <c:pt idx="80">
                  <c:v>16.75095136849807</c:v>
                </c:pt>
                <c:pt idx="81">
                  <c:v>16.75095136849807</c:v>
                </c:pt>
                <c:pt idx="82">
                  <c:v>16.77066930444651</c:v>
                </c:pt>
                <c:pt idx="83">
                  <c:v>16.93680134172762</c:v>
                </c:pt>
                <c:pt idx="84">
                  <c:v>16.93680134172762</c:v>
                </c:pt>
                <c:pt idx="85">
                  <c:v>17.00313936524394</c:v>
                </c:pt>
                <c:pt idx="86">
                  <c:v>17.08612510255402</c:v>
                </c:pt>
                <c:pt idx="87">
                  <c:v>17.08612510255402</c:v>
                </c:pt>
                <c:pt idx="88">
                  <c:v>17.10099672633445</c:v>
                </c:pt>
                <c:pt idx="89">
                  <c:v>17.10099672633445</c:v>
                </c:pt>
                <c:pt idx="90">
                  <c:v>17.21050607617226</c:v>
                </c:pt>
                <c:pt idx="91">
                  <c:v>17.21050607617226</c:v>
                </c:pt>
                <c:pt idx="92">
                  <c:v>17.21050607617226</c:v>
                </c:pt>
                <c:pt idx="93">
                  <c:v>17.21050607617226</c:v>
                </c:pt>
                <c:pt idx="94">
                  <c:v>17.2462421123717</c:v>
                </c:pt>
                <c:pt idx="95">
                  <c:v>17.53790900410085</c:v>
                </c:pt>
                <c:pt idx="96">
                  <c:v>17.53790900410085</c:v>
                </c:pt>
                <c:pt idx="97">
                  <c:v>17.53790900410085</c:v>
                </c:pt>
                <c:pt idx="98">
                  <c:v>17.54835367973886</c:v>
                </c:pt>
                <c:pt idx="100">
                  <c:v>17.67259781949517</c:v>
                </c:pt>
                <c:pt idx="101">
                  <c:v>17.67259781949517</c:v>
                </c:pt>
                <c:pt idx="102">
                  <c:v>17.67637188679262</c:v>
                </c:pt>
                <c:pt idx="103">
                  <c:v>17.67637188679262</c:v>
                </c:pt>
                <c:pt idx="104">
                  <c:v>17.73374614521998</c:v>
                </c:pt>
                <c:pt idx="105">
                  <c:v>17.88872890433927</c:v>
                </c:pt>
                <c:pt idx="106">
                  <c:v>17.88872890433927</c:v>
                </c:pt>
                <c:pt idx="107">
                  <c:v>17.88872890433927</c:v>
                </c:pt>
                <c:pt idx="108">
                  <c:v>17.88872890433927</c:v>
                </c:pt>
                <c:pt idx="109">
                  <c:v>17.90292305152904</c:v>
                </c:pt>
                <c:pt idx="110">
                  <c:v>17.90292305152904</c:v>
                </c:pt>
                <c:pt idx="111">
                  <c:v>17.91235504962927</c:v>
                </c:pt>
                <c:pt idx="112">
                  <c:v>17.91235504962927</c:v>
                </c:pt>
                <c:pt idx="113">
                  <c:v>18.02823852987484</c:v>
                </c:pt>
                <c:pt idx="114">
                  <c:v>18.02823852987484</c:v>
                </c:pt>
                <c:pt idx="115">
                  <c:v>18.06342930561999</c:v>
                </c:pt>
                <c:pt idx="116">
                  <c:v>18.20418968402505</c:v>
                </c:pt>
                <c:pt idx="117">
                  <c:v>18.20418968402505</c:v>
                </c:pt>
                <c:pt idx="118">
                  <c:v>0.0</c:v>
                </c:pt>
                <c:pt idx="119">
                  <c:v>0.0</c:v>
                </c:pt>
              </c:numCache>
            </c:numRef>
          </c:xVal>
          <c:yVal>
            <c:numRef>
              <c:f>mx!$AF$2:$AF$121</c:f>
              <c:numCache>
                <c:formatCode>General</c:formatCode>
                <c:ptCount val="1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1.0</c:v>
                </c:pt>
                <c:pt idx="55">
                  <c:v>1.0</c:v>
                </c:pt>
                <c:pt idx="56">
                  <c:v>0.5</c:v>
                </c:pt>
                <c:pt idx="57">
                  <c:v>1.0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2.5</c:v>
                </c:pt>
                <c:pt idx="62">
                  <c:v>2.5</c:v>
                </c:pt>
                <c:pt idx="63">
                  <c:v>1.0</c:v>
                </c:pt>
                <c:pt idx="64">
                  <c:v>1.0</c:v>
                </c:pt>
                <c:pt idx="65">
                  <c:v>2.0</c:v>
                </c:pt>
                <c:pt idx="66">
                  <c:v>2.0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1.0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2.5</c:v>
                </c:pt>
                <c:pt idx="81">
                  <c:v>2.5</c:v>
                </c:pt>
                <c:pt idx="82">
                  <c:v>3.0</c:v>
                </c:pt>
                <c:pt idx="83">
                  <c:v>2.5</c:v>
                </c:pt>
                <c:pt idx="84">
                  <c:v>2.5</c:v>
                </c:pt>
                <c:pt idx="85">
                  <c:v>3.0</c:v>
                </c:pt>
                <c:pt idx="86">
                  <c:v>1.0</c:v>
                </c:pt>
                <c:pt idx="87">
                  <c:v>1.0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3.0</c:v>
                </c:pt>
                <c:pt idx="94">
                  <c:v>3.0</c:v>
                </c:pt>
                <c:pt idx="95">
                  <c:v>5.0</c:v>
                </c:pt>
                <c:pt idx="96">
                  <c:v>5.0</c:v>
                </c:pt>
                <c:pt idx="97">
                  <c:v>6.0</c:v>
                </c:pt>
                <c:pt idx="98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6.0</c:v>
                </c:pt>
                <c:pt idx="103">
                  <c:v>6.0</c:v>
                </c:pt>
                <c:pt idx="104">
                  <c:v>5.0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4.0</c:v>
                </c:pt>
                <c:pt idx="110">
                  <c:v>5.0</c:v>
                </c:pt>
                <c:pt idx="111">
                  <c:v>6.0</c:v>
                </c:pt>
                <c:pt idx="112">
                  <c:v>5.0</c:v>
                </c:pt>
                <c:pt idx="113">
                  <c:v>5.0</c:v>
                </c:pt>
                <c:pt idx="114">
                  <c:v>5.5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0.5</c:v>
                </c:pt>
                <c:pt idx="11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085200"/>
        <c:axId val="-66082880"/>
      </c:scatterChart>
      <c:valAx>
        <c:axId val="-66085200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66082880"/>
        <c:crosses val="autoZero"/>
        <c:crossBetween val="midCat"/>
      </c:valAx>
      <c:valAx>
        <c:axId val="-6608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66085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mx!$W$1</c:f>
              <c:strCache>
                <c:ptCount val="1"/>
                <c:pt idx="0">
                  <c:v>nb cusp sans cusp ant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mx!$V$2:$V$137</c:f>
              <c:numCache>
                <c:formatCode>General</c:formatCode>
                <c:ptCount val="136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  <c:pt idx="120">
                  <c:v>17.73374614521998</c:v>
                </c:pt>
                <c:pt idx="121">
                  <c:v>17.88872890433927</c:v>
                </c:pt>
                <c:pt idx="122">
                  <c:v>17.88872890433927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17.90292305152904</c:v>
                </c:pt>
                <c:pt idx="126">
                  <c:v>17.90292305152904</c:v>
                </c:pt>
                <c:pt idx="127">
                  <c:v>17.91235504962927</c:v>
                </c:pt>
                <c:pt idx="128">
                  <c:v>17.91235504962927</c:v>
                </c:pt>
                <c:pt idx="129">
                  <c:v>18.02823852987484</c:v>
                </c:pt>
                <c:pt idx="130">
                  <c:v>18.02823852987484</c:v>
                </c:pt>
                <c:pt idx="131">
                  <c:v>18.06342930561999</c:v>
                </c:pt>
                <c:pt idx="132">
                  <c:v>18.20418968402505</c:v>
                </c:pt>
                <c:pt idx="133">
                  <c:v>18.20418968402505</c:v>
                </c:pt>
                <c:pt idx="134">
                  <c:v>0.0</c:v>
                </c:pt>
                <c:pt idx="135">
                  <c:v>0.0</c:v>
                </c:pt>
              </c:numCache>
            </c:numRef>
          </c:xVal>
          <c:yVal>
            <c:numRef>
              <c:f>mx!$W$2:$W$137</c:f>
              <c:numCache>
                <c:formatCode>General</c:formatCode>
                <c:ptCount val="1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1.0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6.0</c:v>
                </c:pt>
                <c:pt idx="114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5.0</c:v>
                </c:pt>
                <c:pt idx="126">
                  <c:v>5.0</c:v>
                </c:pt>
                <c:pt idx="127">
                  <c:v>6.0</c:v>
                </c:pt>
                <c:pt idx="128">
                  <c:v>6.0</c:v>
                </c:pt>
                <c:pt idx="129">
                  <c:v>5.0</c:v>
                </c:pt>
                <c:pt idx="130">
                  <c:v>6.0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318064"/>
        <c:axId val="-56315744"/>
      </c:scatterChart>
      <c:valAx>
        <c:axId val="-5631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6315744"/>
        <c:crosses val="autoZero"/>
        <c:crossBetween val="midCat"/>
      </c:valAx>
      <c:valAx>
        <c:axId val="-5631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31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mx!$U$1</c:f>
              <c:strCache>
                <c:ptCount val="1"/>
                <c:pt idx="0">
                  <c:v>nb of patterned cusps</c:v>
                </c:pt>
              </c:strCache>
            </c:strRef>
          </c:tx>
          <c:spPr>
            <a:ln w="47625">
              <a:noFill/>
            </a:ln>
          </c:spPr>
          <c:xVal>
            <c:numRef>
              <c:f>mx!$T$2:$T$137</c:f>
              <c:numCache>
                <c:formatCode>General</c:formatCode>
                <c:ptCount val="136"/>
                <c:pt idx="0">
                  <c:v>5.758826335877862</c:v>
                </c:pt>
                <c:pt idx="1">
                  <c:v>13.97621905983437</c:v>
                </c:pt>
                <c:pt idx="2">
                  <c:v>13.97621905983437</c:v>
                </c:pt>
                <c:pt idx="3">
                  <c:v>14.10795132340304</c:v>
                </c:pt>
                <c:pt idx="4">
                  <c:v>14.10795132340304</c:v>
                </c:pt>
                <c:pt idx="5">
                  <c:v>14.18938316400817</c:v>
                </c:pt>
                <c:pt idx="6">
                  <c:v>14.18938316400817</c:v>
                </c:pt>
                <c:pt idx="7">
                  <c:v>14.18938316400817</c:v>
                </c:pt>
                <c:pt idx="8">
                  <c:v>14.18938316400817</c:v>
                </c:pt>
                <c:pt idx="9">
                  <c:v>14.35980022439631</c:v>
                </c:pt>
                <c:pt idx="10">
                  <c:v>14.35980022439631</c:v>
                </c:pt>
                <c:pt idx="11">
                  <c:v>14.41539519163491</c:v>
                </c:pt>
                <c:pt idx="12">
                  <c:v>14.41539519163491</c:v>
                </c:pt>
                <c:pt idx="13">
                  <c:v>14.41539519163491</c:v>
                </c:pt>
                <c:pt idx="14">
                  <c:v>14.47699111537695</c:v>
                </c:pt>
                <c:pt idx="15">
                  <c:v>14.47699111537695</c:v>
                </c:pt>
                <c:pt idx="16">
                  <c:v>14.47699111537695</c:v>
                </c:pt>
                <c:pt idx="17">
                  <c:v>14.57192415093346</c:v>
                </c:pt>
                <c:pt idx="18">
                  <c:v>14.57192415093346</c:v>
                </c:pt>
                <c:pt idx="19">
                  <c:v>14.66688572256636</c:v>
                </c:pt>
                <c:pt idx="20">
                  <c:v>14.66688572256636</c:v>
                </c:pt>
                <c:pt idx="21">
                  <c:v>14.9240264561288</c:v>
                </c:pt>
                <c:pt idx="22">
                  <c:v>14.9240264561288</c:v>
                </c:pt>
                <c:pt idx="23">
                  <c:v>14.96311988718975</c:v>
                </c:pt>
                <c:pt idx="24">
                  <c:v>14.96311988718975</c:v>
                </c:pt>
                <c:pt idx="25">
                  <c:v>15.02512053887283</c:v>
                </c:pt>
                <c:pt idx="26">
                  <c:v>15.02512053887283</c:v>
                </c:pt>
                <c:pt idx="27">
                  <c:v>15.02512053887283</c:v>
                </c:pt>
                <c:pt idx="28">
                  <c:v>15.08861766432458</c:v>
                </c:pt>
                <c:pt idx="29">
                  <c:v>15.08861766432458</c:v>
                </c:pt>
                <c:pt idx="30">
                  <c:v>15.08861766432458</c:v>
                </c:pt>
                <c:pt idx="31">
                  <c:v>15.08861766432458</c:v>
                </c:pt>
                <c:pt idx="32">
                  <c:v>15.24402518642869</c:v>
                </c:pt>
                <c:pt idx="33">
                  <c:v>15.24402518642869</c:v>
                </c:pt>
                <c:pt idx="34">
                  <c:v>15.4244912144037</c:v>
                </c:pt>
                <c:pt idx="35">
                  <c:v>15.4244912144037</c:v>
                </c:pt>
                <c:pt idx="36">
                  <c:v>15.4244912144037</c:v>
                </c:pt>
                <c:pt idx="37">
                  <c:v>15.4244912144037</c:v>
                </c:pt>
                <c:pt idx="38">
                  <c:v>15.49955628193144</c:v>
                </c:pt>
                <c:pt idx="39">
                  <c:v>15.49955628193144</c:v>
                </c:pt>
                <c:pt idx="40">
                  <c:v>15.49955628193144</c:v>
                </c:pt>
                <c:pt idx="41">
                  <c:v>15.50202531999392</c:v>
                </c:pt>
                <c:pt idx="42">
                  <c:v>15.50202531999392</c:v>
                </c:pt>
                <c:pt idx="43">
                  <c:v>15.58475336682469</c:v>
                </c:pt>
                <c:pt idx="44">
                  <c:v>15.58475336682469</c:v>
                </c:pt>
                <c:pt idx="45">
                  <c:v>15.63706568359186</c:v>
                </c:pt>
                <c:pt idx="46">
                  <c:v>15.63706568359186</c:v>
                </c:pt>
                <c:pt idx="47">
                  <c:v>15.71383662956802</c:v>
                </c:pt>
                <c:pt idx="48">
                  <c:v>15.71383662956802</c:v>
                </c:pt>
                <c:pt idx="49">
                  <c:v>15.71383662956802</c:v>
                </c:pt>
                <c:pt idx="50">
                  <c:v>15.71383662956802</c:v>
                </c:pt>
                <c:pt idx="51">
                  <c:v>15.71383662956802</c:v>
                </c:pt>
                <c:pt idx="52">
                  <c:v>15.71383662956802</c:v>
                </c:pt>
                <c:pt idx="53">
                  <c:v>15.77070397148974</c:v>
                </c:pt>
                <c:pt idx="54">
                  <c:v>15.815431567317</c:v>
                </c:pt>
                <c:pt idx="55">
                  <c:v>15.815431567317</c:v>
                </c:pt>
                <c:pt idx="56">
                  <c:v>15.83313761769573</c:v>
                </c:pt>
                <c:pt idx="57">
                  <c:v>15.83313761769573</c:v>
                </c:pt>
                <c:pt idx="58">
                  <c:v>15.83313761769573</c:v>
                </c:pt>
                <c:pt idx="59">
                  <c:v>15.83313761769573</c:v>
                </c:pt>
                <c:pt idx="60">
                  <c:v>15.99636740131889</c:v>
                </c:pt>
                <c:pt idx="61">
                  <c:v>15.99636740131889</c:v>
                </c:pt>
                <c:pt idx="62">
                  <c:v>16.02550437446998</c:v>
                </c:pt>
                <c:pt idx="63">
                  <c:v>16.02550437446998</c:v>
                </c:pt>
                <c:pt idx="64">
                  <c:v>16.07685642118753</c:v>
                </c:pt>
                <c:pt idx="65">
                  <c:v>16.10726163508612</c:v>
                </c:pt>
                <c:pt idx="66">
                  <c:v>16.2104145344551</c:v>
                </c:pt>
                <c:pt idx="67">
                  <c:v>16.2104145344551</c:v>
                </c:pt>
                <c:pt idx="68">
                  <c:v>16.27606136748308</c:v>
                </c:pt>
                <c:pt idx="69">
                  <c:v>16.27606136748308</c:v>
                </c:pt>
                <c:pt idx="70">
                  <c:v>16.31781869280052</c:v>
                </c:pt>
                <c:pt idx="71">
                  <c:v>16.31781869280052</c:v>
                </c:pt>
                <c:pt idx="72">
                  <c:v>16.31781869280052</c:v>
                </c:pt>
                <c:pt idx="73">
                  <c:v>16.31781869280052</c:v>
                </c:pt>
                <c:pt idx="74">
                  <c:v>16.46877915110572</c:v>
                </c:pt>
                <c:pt idx="75">
                  <c:v>16.46877915110572</c:v>
                </c:pt>
                <c:pt idx="76">
                  <c:v>16.56443225016949</c:v>
                </c:pt>
                <c:pt idx="77">
                  <c:v>16.58704166896125</c:v>
                </c:pt>
                <c:pt idx="78">
                  <c:v>16.58704166896125</c:v>
                </c:pt>
                <c:pt idx="79">
                  <c:v>16.58704166896125</c:v>
                </c:pt>
                <c:pt idx="80">
                  <c:v>16.58704166896125</c:v>
                </c:pt>
                <c:pt idx="81">
                  <c:v>16.58877432209297</c:v>
                </c:pt>
                <c:pt idx="82">
                  <c:v>16.59569567073001</c:v>
                </c:pt>
                <c:pt idx="83">
                  <c:v>16.59569567073001</c:v>
                </c:pt>
                <c:pt idx="84">
                  <c:v>16.59569567073001</c:v>
                </c:pt>
                <c:pt idx="85">
                  <c:v>16.59915080262903</c:v>
                </c:pt>
                <c:pt idx="87">
                  <c:v>16.70280460460008</c:v>
                </c:pt>
                <c:pt idx="88">
                  <c:v>16.70280460460008</c:v>
                </c:pt>
                <c:pt idx="89">
                  <c:v>16.75095136849807</c:v>
                </c:pt>
                <c:pt idx="90">
                  <c:v>16.75095136849807</c:v>
                </c:pt>
                <c:pt idx="91">
                  <c:v>16.77066930444651</c:v>
                </c:pt>
                <c:pt idx="92">
                  <c:v>16.93056294844806</c:v>
                </c:pt>
                <c:pt idx="93">
                  <c:v>16.93056294844806</c:v>
                </c:pt>
                <c:pt idx="94">
                  <c:v>16.93680134172762</c:v>
                </c:pt>
                <c:pt idx="95">
                  <c:v>16.93680134172762</c:v>
                </c:pt>
                <c:pt idx="96">
                  <c:v>17.00313936524394</c:v>
                </c:pt>
                <c:pt idx="97">
                  <c:v>17.08612510255402</c:v>
                </c:pt>
                <c:pt idx="98">
                  <c:v>17.08612510255402</c:v>
                </c:pt>
                <c:pt idx="99">
                  <c:v>17.10099672633445</c:v>
                </c:pt>
                <c:pt idx="100">
                  <c:v>17.10099672633445</c:v>
                </c:pt>
                <c:pt idx="101">
                  <c:v>17.17729591631248</c:v>
                </c:pt>
                <c:pt idx="102">
                  <c:v>17.17729591631248</c:v>
                </c:pt>
                <c:pt idx="103">
                  <c:v>17.21050607617226</c:v>
                </c:pt>
                <c:pt idx="104">
                  <c:v>17.21050607617226</c:v>
                </c:pt>
                <c:pt idx="105">
                  <c:v>17.21050607617226</c:v>
                </c:pt>
                <c:pt idx="106">
                  <c:v>17.21050607617226</c:v>
                </c:pt>
                <c:pt idx="107">
                  <c:v>17.2462421123717</c:v>
                </c:pt>
                <c:pt idx="108">
                  <c:v>17.27738483652361</c:v>
                </c:pt>
                <c:pt idx="109">
                  <c:v>17.46658318463324</c:v>
                </c:pt>
                <c:pt idx="110">
                  <c:v>17.46658318463324</c:v>
                </c:pt>
                <c:pt idx="111">
                  <c:v>17.53790900410085</c:v>
                </c:pt>
                <c:pt idx="112">
                  <c:v>17.53790900410085</c:v>
                </c:pt>
                <c:pt idx="113">
                  <c:v>17.53790900410085</c:v>
                </c:pt>
                <c:pt idx="114">
                  <c:v>17.54835367973886</c:v>
                </c:pt>
                <c:pt idx="116">
                  <c:v>17.67259781949517</c:v>
                </c:pt>
                <c:pt idx="117">
                  <c:v>17.67259781949517</c:v>
                </c:pt>
                <c:pt idx="118">
                  <c:v>17.67637188679262</c:v>
                </c:pt>
                <c:pt idx="119">
                  <c:v>17.67637188679262</c:v>
                </c:pt>
                <c:pt idx="120">
                  <c:v>17.73374614521998</c:v>
                </c:pt>
                <c:pt idx="121">
                  <c:v>17.88872890433927</c:v>
                </c:pt>
                <c:pt idx="122">
                  <c:v>17.88872890433927</c:v>
                </c:pt>
                <c:pt idx="123">
                  <c:v>17.88872890433927</c:v>
                </c:pt>
                <c:pt idx="124">
                  <c:v>17.88872890433927</c:v>
                </c:pt>
                <c:pt idx="125">
                  <c:v>17.90292305152904</c:v>
                </c:pt>
                <c:pt idx="126">
                  <c:v>17.90292305152904</c:v>
                </c:pt>
                <c:pt idx="127">
                  <c:v>17.91235504962927</c:v>
                </c:pt>
                <c:pt idx="128">
                  <c:v>17.91235504962927</c:v>
                </c:pt>
                <c:pt idx="129">
                  <c:v>18.02823852987484</c:v>
                </c:pt>
                <c:pt idx="130">
                  <c:v>18.02823852987484</c:v>
                </c:pt>
                <c:pt idx="131">
                  <c:v>18.06342930561999</c:v>
                </c:pt>
                <c:pt idx="132">
                  <c:v>18.20418968402505</c:v>
                </c:pt>
                <c:pt idx="133">
                  <c:v>18.20418968402505</c:v>
                </c:pt>
                <c:pt idx="134">
                  <c:v>0.0</c:v>
                </c:pt>
                <c:pt idx="135">
                  <c:v>0.0</c:v>
                </c:pt>
              </c:numCache>
            </c:numRef>
          </c:xVal>
          <c:yVal>
            <c:numRef>
              <c:f>mx!$U$2:$U$137</c:f>
              <c:numCache>
                <c:formatCode>General</c:formatCode>
                <c:ptCount val="1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1.0</c:v>
                </c:pt>
                <c:pt idx="60">
                  <c:v>3.0</c:v>
                </c:pt>
                <c:pt idx="61">
                  <c:v>3.0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1.0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1.0</c:v>
                </c:pt>
                <c:pt idx="73">
                  <c:v>1.0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1.0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5.0</c:v>
                </c:pt>
                <c:pt idx="93">
                  <c:v>5.0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6.0</c:v>
                </c:pt>
                <c:pt idx="102">
                  <c:v>6.0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6.0</c:v>
                </c:pt>
                <c:pt idx="107">
                  <c:v>5.0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8.0</c:v>
                </c:pt>
                <c:pt idx="114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7.0</c:v>
                </c:pt>
                <c:pt idx="126">
                  <c:v>7.0</c:v>
                </c:pt>
                <c:pt idx="127">
                  <c:v>8.0</c:v>
                </c:pt>
                <c:pt idx="128">
                  <c:v>8.0</c:v>
                </c:pt>
                <c:pt idx="129">
                  <c:v>7.0</c:v>
                </c:pt>
                <c:pt idx="130">
                  <c:v>8.0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1.0</c:v>
                </c:pt>
                <c:pt idx="13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280672"/>
        <c:axId val="-56278352"/>
      </c:scatterChart>
      <c:valAx>
        <c:axId val="-56280672"/>
        <c:scaling>
          <c:orientation val="minMax"/>
          <c:min val="14.0"/>
        </c:scaling>
        <c:delete val="0"/>
        <c:axPos val="b"/>
        <c:numFmt formatCode="General" sourceLinked="1"/>
        <c:majorTickMark val="out"/>
        <c:minorTickMark val="none"/>
        <c:tickLblPos val="nextTo"/>
        <c:crossAx val="-56278352"/>
        <c:crosses val="autoZero"/>
        <c:crossBetween val="midCat"/>
      </c:valAx>
      <c:valAx>
        <c:axId val="-56278352"/>
        <c:scaling>
          <c:orientation val="minMax"/>
          <c:max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280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Relationship Id="rId6" Type="http://schemas.openxmlformats.org/officeDocument/2006/relationships/chart" Target="../charts/chart38.xml"/><Relationship Id="rId7" Type="http://schemas.openxmlformats.org/officeDocument/2006/relationships/chart" Target="../charts/chart39.xml"/><Relationship Id="rId8" Type="http://schemas.openxmlformats.org/officeDocument/2006/relationships/chart" Target="../charts/chart40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11" Type="http://schemas.openxmlformats.org/officeDocument/2006/relationships/image" Target="../media/image3.png"/><Relationship Id="rId12" Type="http://schemas.openxmlformats.org/officeDocument/2006/relationships/image" Target="../media/image4.png"/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7" Type="http://schemas.openxmlformats.org/officeDocument/2006/relationships/chart" Target="../charts/chart47.xml"/><Relationship Id="rId8" Type="http://schemas.openxmlformats.org/officeDocument/2006/relationships/chart" Target="../charts/chart48.xml"/><Relationship Id="rId9" Type="http://schemas.openxmlformats.org/officeDocument/2006/relationships/image" Target="../media/image1.png"/><Relationship Id="rId10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5" Type="http://schemas.openxmlformats.org/officeDocument/2006/relationships/chart" Target="../charts/chart53.xml"/><Relationship Id="rId6" Type="http://schemas.openxmlformats.org/officeDocument/2006/relationships/chart" Target="../charts/chart54.xml"/><Relationship Id="rId7" Type="http://schemas.openxmlformats.org/officeDocument/2006/relationships/chart" Target="../charts/chart55.xml"/><Relationship Id="rId8" Type="http://schemas.openxmlformats.org/officeDocument/2006/relationships/chart" Target="../charts/chart56.xml"/><Relationship Id="rId9" Type="http://schemas.openxmlformats.org/officeDocument/2006/relationships/chart" Target="../charts/chart57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762000</xdr:colOff>
      <xdr:row>91</xdr:row>
      <xdr:rowOff>82550</xdr:rowOff>
    </xdr:from>
    <xdr:to>
      <xdr:col>33</xdr:col>
      <xdr:colOff>25400</xdr:colOff>
      <xdr:row>114</xdr:row>
      <xdr:rowOff>12700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330200</xdr:colOff>
      <xdr:row>93</xdr:row>
      <xdr:rowOff>57150</xdr:rowOff>
    </xdr:from>
    <xdr:to>
      <xdr:col>46</xdr:col>
      <xdr:colOff>114300</xdr:colOff>
      <xdr:row>121</xdr:row>
      <xdr:rowOff>101600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571500</xdr:colOff>
      <xdr:row>9</xdr:row>
      <xdr:rowOff>50800</xdr:rowOff>
    </xdr:from>
    <xdr:to>
      <xdr:col>45</xdr:col>
      <xdr:colOff>177800</xdr:colOff>
      <xdr:row>39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488950</xdr:colOff>
      <xdr:row>13</xdr:row>
      <xdr:rowOff>82550</xdr:rowOff>
    </xdr:from>
    <xdr:to>
      <xdr:col>31</xdr:col>
      <xdr:colOff>412750</xdr:colOff>
      <xdr:row>27</xdr:row>
      <xdr:rowOff>158750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444500</xdr:colOff>
      <xdr:row>5</xdr:row>
      <xdr:rowOff>69850</xdr:rowOff>
    </xdr:from>
    <xdr:to>
      <xdr:col>32</xdr:col>
      <xdr:colOff>508000</xdr:colOff>
      <xdr:row>25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203200</xdr:colOff>
      <xdr:row>32</xdr:row>
      <xdr:rowOff>57150</xdr:rowOff>
    </xdr:from>
    <xdr:to>
      <xdr:col>32</xdr:col>
      <xdr:colOff>139700</xdr:colOff>
      <xdr:row>57</xdr:row>
      <xdr:rowOff>101600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152400</xdr:colOff>
      <xdr:row>31</xdr:row>
      <xdr:rowOff>120650</xdr:rowOff>
    </xdr:from>
    <xdr:to>
      <xdr:col>41</xdr:col>
      <xdr:colOff>755650</xdr:colOff>
      <xdr:row>56</xdr:row>
      <xdr:rowOff>177800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844550</xdr:colOff>
      <xdr:row>17</xdr:row>
      <xdr:rowOff>146050</xdr:rowOff>
    </xdr:from>
    <xdr:to>
      <xdr:col>25</xdr:col>
      <xdr:colOff>273050</xdr:colOff>
      <xdr:row>32</xdr:row>
      <xdr:rowOff>31750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12699</xdr:rowOff>
    </xdr:from>
    <xdr:to>
      <xdr:col>8</xdr:col>
      <xdr:colOff>812800</xdr:colOff>
      <xdr:row>26</xdr:row>
      <xdr:rowOff>110560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368300</xdr:colOff>
      <xdr:row>0</xdr:row>
      <xdr:rowOff>0</xdr:rowOff>
    </xdr:from>
    <xdr:to>
      <xdr:col>26</xdr:col>
      <xdr:colOff>141816</xdr:colOff>
      <xdr:row>25</xdr:row>
      <xdr:rowOff>57149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12701</xdr:colOff>
      <xdr:row>28</xdr:row>
      <xdr:rowOff>25400</xdr:rowOff>
    </xdr:from>
    <xdr:to>
      <xdr:col>9</xdr:col>
      <xdr:colOff>38100</xdr:colOff>
      <xdr:row>53</xdr:row>
      <xdr:rowOff>134504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391159</xdr:colOff>
      <xdr:row>34</xdr:row>
      <xdr:rowOff>59266</xdr:rowOff>
    </xdr:from>
    <xdr:to>
      <xdr:col>26</xdr:col>
      <xdr:colOff>171025</xdr:colOff>
      <xdr:row>59</xdr:row>
      <xdr:rowOff>103293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29</xdr:row>
      <xdr:rowOff>127000</xdr:rowOff>
    </xdr:from>
    <xdr:to>
      <xdr:col>33</xdr:col>
      <xdr:colOff>457200</xdr:colOff>
      <xdr:row>44</xdr:row>
      <xdr:rowOff>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787400</xdr:colOff>
      <xdr:row>6</xdr:row>
      <xdr:rowOff>50800</xdr:rowOff>
    </xdr:from>
    <xdr:to>
      <xdr:col>33</xdr:col>
      <xdr:colOff>406400</xdr:colOff>
      <xdr:row>20</xdr:row>
      <xdr:rowOff>127000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736600</xdr:colOff>
      <xdr:row>32</xdr:row>
      <xdr:rowOff>101600</xdr:rowOff>
    </xdr:from>
    <xdr:to>
      <xdr:col>15</xdr:col>
      <xdr:colOff>279400</xdr:colOff>
      <xdr:row>46</xdr:row>
      <xdr:rowOff>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50800</xdr:colOff>
      <xdr:row>7</xdr:row>
      <xdr:rowOff>0</xdr:rowOff>
    </xdr:from>
    <xdr:to>
      <xdr:col>15</xdr:col>
      <xdr:colOff>431800</xdr:colOff>
      <xdr:row>20</xdr:row>
      <xdr:rowOff>101600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787400</xdr:colOff>
      <xdr:row>48</xdr:row>
      <xdr:rowOff>25400</xdr:rowOff>
    </xdr:from>
    <xdr:to>
      <xdr:col>15</xdr:col>
      <xdr:colOff>330200</xdr:colOff>
      <xdr:row>61</xdr:row>
      <xdr:rowOff>127000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762000</xdr:colOff>
      <xdr:row>51</xdr:row>
      <xdr:rowOff>94827</xdr:rowOff>
    </xdr:from>
    <xdr:to>
      <xdr:col>33</xdr:col>
      <xdr:colOff>396240</xdr:colOff>
      <xdr:row>65</xdr:row>
      <xdr:rowOff>135467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165100</xdr:rowOff>
    </xdr:from>
    <xdr:to>
      <xdr:col>8</xdr:col>
      <xdr:colOff>88900</xdr:colOff>
      <xdr:row>55</xdr:row>
      <xdr:rowOff>30127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177801</xdr:rowOff>
    </xdr:from>
    <xdr:to>
      <xdr:col>8</xdr:col>
      <xdr:colOff>59266</xdr:colOff>
      <xdr:row>27</xdr:row>
      <xdr:rowOff>181071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</xdr:row>
      <xdr:rowOff>88900</xdr:rowOff>
    </xdr:from>
    <xdr:to>
      <xdr:col>19</xdr:col>
      <xdr:colOff>101600</xdr:colOff>
      <xdr:row>27</xdr:row>
      <xdr:rowOff>88900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431800</xdr:colOff>
      <xdr:row>29</xdr:row>
      <xdr:rowOff>12700</xdr:rowOff>
    </xdr:from>
    <xdr:to>
      <xdr:col>19</xdr:col>
      <xdr:colOff>127000</xdr:colOff>
      <xdr:row>54</xdr:row>
      <xdr:rowOff>20320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63500</xdr:rowOff>
    </xdr:from>
    <xdr:to>
      <xdr:col>12</xdr:col>
      <xdr:colOff>381000</xdr:colOff>
      <xdr:row>26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27</xdr:row>
      <xdr:rowOff>50800</xdr:rowOff>
    </xdr:from>
    <xdr:to>
      <xdr:col>12</xdr:col>
      <xdr:colOff>400050</xdr:colOff>
      <xdr:row>50</xdr:row>
      <xdr:rowOff>12700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9</xdr:row>
      <xdr:rowOff>44450</xdr:rowOff>
    </xdr:from>
    <xdr:to>
      <xdr:col>18</xdr:col>
      <xdr:colOff>279400</xdr:colOff>
      <xdr:row>16</xdr:row>
      <xdr:rowOff>152400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17</xdr:row>
      <xdr:rowOff>76200</xdr:rowOff>
    </xdr:from>
    <xdr:to>
      <xdr:col>18</xdr:col>
      <xdr:colOff>254000</xdr:colOff>
      <xdr:row>24</xdr:row>
      <xdr:rowOff>184150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25</xdr:row>
      <xdr:rowOff>76200</xdr:rowOff>
    </xdr:from>
    <xdr:to>
      <xdr:col>18</xdr:col>
      <xdr:colOff>254000</xdr:colOff>
      <xdr:row>32</xdr:row>
      <xdr:rowOff>184150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33</xdr:row>
      <xdr:rowOff>114300</xdr:rowOff>
    </xdr:from>
    <xdr:to>
      <xdr:col>18</xdr:col>
      <xdr:colOff>241300</xdr:colOff>
      <xdr:row>41</xdr:row>
      <xdr:rowOff>31750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558800</xdr:colOff>
      <xdr:row>42</xdr:row>
      <xdr:rowOff>25400</xdr:rowOff>
    </xdr:from>
    <xdr:to>
      <xdr:col>18</xdr:col>
      <xdr:colOff>228600</xdr:colOff>
      <xdr:row>49</xdr:row>
      <xdr:rowOff>133350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558800</xdr:colOff>
      <xdr:row>50</xdr:row>
      <xdr:rowOff>101600</xdr:rowOff>
    </xdr:from>
    <xdr:to>
      <xdr:col>18</xdr:col>
      <xdr:colOff>228600</xdr:colOff>
      <xdr:row>58</xdr:row>
      <xdr:rowOff>19050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546100</xdr:colOff>
      <xdr:row>58</xdr:row>
      <xdr:rowOff>139700</xdr:rowOff>
    </xdr:from>
    <xdr:to>
      <xdr:col>18</xdr:col>
      <xdr:colOff>215900</xdr:colOff>
      <xdr:row>66</xdr:row>
      <xdr:rowOff>57150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571500</xdr:colOff>
      <xdr:row>67</xdr:row>
      <xdr:rowOff>63500</xdr:rowOff>
    </xdr:from>
    <xdr:to>
      <xdr:col>18</xdr:col>
      <xdr:colOff>241300</xdr:colOff>
      <xdr:row>74</xdr:row>
      <xdr:rowOff>171450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152400</xdr:rowOff>
    </xdr:from>
    <xdr:to>
      <xdr:col>9</xdr:col>
      <xdr:colOff>508000</xdr:colOff>
      <xdr:row>8</xdr:row>
      <xdr:rowOff>69850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44450</xdr:rowOff>
    </xdr:from>
    <xdr:to>
      <xdr:col>9</xdr:col>
      <xdr:colOff>495300</xdr:colOff>
      <xdr:row>32</xdr:row>
      <xdr:rowOff>152400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44450</xdr:rowOff>
    </xdr:from>
    <xdr:to>
      <xdr:col>9</xdr:col>
      <xdr:colOff>495300</xdr:colOff>
      <xdr:row>49</xdr:row>
      <xdr:rowOff>152400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32</xdr:row>
      <xdr:rowOff>158750</xdr:rowOff>
    </xdr:from>
    <xdr:to>
      <xdr:col>9</xdr:col>
      <xdr:colOff>508000</xdr:colOff>
      <xdr:row>40</xdr:row>
      <xdr:rowOff>76200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</xdr:row>
      <xdr:rowOff>57150</xdr:rowOff>
    </xdr:from>
    <xdr:to>
      <xdr:col>9</xdr:col>
      <xdr:colOff>495300</xdr:colOff>
      <xdr:row>15</xdr:row>
      <xdr:rowOff>165100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120650</xdr:rowOff>
    </xdr:from>
    <xdr:to>
      <xdr:col>9</xdr:col>
      <xdr:colOff>495300</xdr:colOff>
      <xdr:row>25</xdr:row>
      <xdr:rowOff>38100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49</xdr:row>
      <xdr:rowOff>95250</xdr:rowOff>
    </xdr:from>
    <xdr:to>
      <xdr:col>9</xdr:col>
      <xdr:colOff>495300</xdr:colOff>
      <xdr:row>57</xdr:row>
      <xdr:rowOff>12700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59</xdr:row>
      <xdr:rowOff>38100</xdr:rowOff>
    </xdr:from>
    <xdr:to>
      <xdr:col>9</xdr:col>
      <xdr:colOff>508000</xdr:colOff>
      <xdr:row>66</xdr:row>
      <xdr:rowOff>146050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114</xdr:row>
      <xdr:rowOff>25400</xdr:rowOff>
    </xdr:from>
    <xdr:to>
      <xdr:col>18</xdr:col>
      <xdr:colOff>139700</xdr:colOff>
      <xdr:row>122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123</xdr:row>
      <xdr:rowOff>0</xdr:rowOff>
    </xdr:from>
    <xdr:to>
      <xdr:col>18</xdr:col>
      <xdr:colOff>63500</xdr:colOff>
      <xdr:row>131</xdr:row>
      <xdr:rowOff>50800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241300</xdr:colOff>
      <xdr:row>130</xdr:row>
      <xdr:rowOff>139700</xdr:rowOff>
    </xdr:from>
    <xdr:to>
      <xdr:col>14</xdr:col>
      <xdr:colOff>419100</xdr:colOff>
      <xdr:row>139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215900</xdr:colOff>
      <xdr:row>139</xdr:row>
      <xdr:rowOff>114300</xdr:rowOff>
    </xdr:from>
    <xdr:to>
      <xdr:col>14</xdr:col>
      <xdr:colOff>393700</xdr:colOff>
      <xdr:row>147</xdr:row>
      <xdr:rowOff>165100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266700</xdr:colOff>
      <xdr:row>166</xdr:row>
      <xdr:rowOff>88900</xdr:rowOff>
    </xdr:from>
    <xdr:to>
      <xdr:col>14</xdr:col>
      <xdr:colOff>444500</xdr:colOff>
      <xdr:row>174</xdr:row>
      <xdr:rowOff>139700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228600</xdr:colOff>
      <xdr:row>148</xdr:row>
      <xdr:rowOff>114300</xdr:rowOff>
    </xdr:from>
    <xdr:to>
      <xdr:col>14</xdr:col>
      <xdr:colOff>406400</xdr:colOff>
      <xdr:row>156</xdr:row>
      <xdr:rowOff>165100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241300</xdr:colOff>
      <xdr:row>157</xdr:row>
      <xdr:rowOff>165100</xdr:rowOff>
    </xdr:from>
    <xdr:to>
      <xdr:col>14</xdr:col>
      <xdr:colOff>419100</xdr:colOff>
      <xdr:row>166</xdr:row>
      <xdr:rowOff>25400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176</xdr:row>
      <xdr:rowOff>0</xdr:rowOff>
    </xdr:from>
    <xdr:to>
      <xdr:col>14</xdr:col>
      <xdr:colOff>177800</xdr:colOff>
      <xdr:row>184</xdr:row>
      <xdr:rowOff>50800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5</xdr:row>
      <xdr:rowOff>0</xdr:rowOff>
    </xdr:from>
    <xdr:to>
      <xdr:col>25</xdr:col>
      <xdr:colOff>114300</xdr:colOff>
      <xdr:row>25</xdr:row>
      <xdr:rowOff>88900</xdr:rowOff>
    </xdr:to>
    <xdr:pic>
      <xdr:nvPicPr>
        <xdr:cNvPr id="11265" name="Picture 1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0" y="952500"/>
          <a:ext cx="6718300" cy="38989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127000</xdr:colOff>
      <xdr:row>5</xdr:row>
      <xdr:rowOff>0</xdr:rowOff>
    </xdr:from>
    <xdr:to>
      <xdr:col>32</xdr:col>
      <xdr:colOff>101600</xdr:colOff>
      <xdr:row>30</xdr:row>
      <xdr:rowOff>88900</xdr:rowOff>
    </xdr:to>
    <xdr:pic>
      <xdr:nvPicPr>
        <xdr:cNvPr id="11266" name="Picture 2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0" y="952500"/>
          <a:ext cx="5753100" cy="4851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114300</xdr:colOff>
      <xdr:row>5</xdr:row>
      <xdr:rowOff>0</xdr:rowOff>
    </xdr:from>
    <xdr:to>
      <xdr:col>41</xdr:col>
      <xdr:colOff>762000</xdr:colOff>
      <xdr:row>30</xdr:row>
      <xdr:rowOff>88900</xdr:rowOff>
    </xdr:to>
    <xdr:pic>
      <xdr:nvPicPr>
        <xdr:cNvPr id="11267" name="Picture 3" descr="clip_image003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0300" y="952500"/>
          <a:ext cx="8077200" cy="48514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774700</xdr:colOff>
      <xdr:row>5</xdr:row>
      <xdr:rowOff>0</xdr:rowOff>
    </xdr:from>
    <xdr:to>
      <xdr:col>47</xdr:col>
      <xdr:colOff>431800</xdr:colOff>
      <xdr:row>19</xdr:row>
      <xdr:rowOff>114300</xdr:rowOff>
    </xdr:to>
    <xdr:pic>
      <xdr:nvPicPr>
        <xdr:cNvPr id="11268" name="Picture 4" descr="clip_image004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0200" y="952500"/>
          <a:ext cx="4610100" cy="27813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</xdr:row>
      <xdr:rowOff>0</xdr:rowOff>
    </xdr:from>
    <xdr:to>
      <xdr:col>10</xdr:col>
      <xdr:colOff>393700</xdr:colOff>
      <xdr:row>10</xdr:row>
      <xdr:rowOff>50800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10</xdr:row>
      <xdr:rowOff>114300</xdr:rowOff>
    </xdr:from>
    <xdr:to>
      <xdr:col>10</xdr:col>
      <xdr:colOff>406400</xdr:colOff>
      <xdr:row>18</xdr:row>
      <xdr:rowOff>165100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19</xdr:row>
      <xdr:rowOff>101600</xdr:rowOff>
    </xdr:from>
    <xdr:to>
      <xdr:col>10</xdr:col>
      <xdr:colOff>419100</xdr:colOff>
      <xdr:row>27</xdr:row>
      <xdr:rowOff>152400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28</xdr:row>
      <xdr:rowOff>76200</xdr:rowOff>
    </xdr:from>
    <xdr:to>
      <xdr:col>10</xdr:col>
      <xdr:colOff>393700</xdr:colOff>
      <xdr:row>36</xdr:row>
      <xdr:rowOff>127000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317500</xdr:colOff>
      <xdr:row>64</xdr:row>
      <xdr:rowOff>50800</xdr:rowOff>
    </xdr:from>
    <xdr:to>
      <xdr:col>10</xdr:col>
      <xdr:colOff>495300</xdr:colOff>
      <xdr:row>72</xdr:row>
      <xdr:rowOff>101600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279400</xdr:colOff>
      <xdr:row>46</xdr:row>
      <xdr:rowOff>76200</xdr:rowOff>
    </xdr:from>
    <xdr:to>
      <xdr:col>10</xdr:col>
      <xdr:colOff>457200</xdr:colOff>
      <xdr:row>54</xdr:row>
      <xdr:rowOff>127000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292100</xdr:colOff>
      <xdr:row>55</xdr:row>
      <xdr:rowOff>127000</xdr:rowOff>
    </xdr:from>
    <xdr:to>
      <xdr:col>10</xdr:col>
      <xdr:colOff>469900</xdr:colOff>
      <xdr:row>63</xdr:row>
      <xdr:rowOff>177800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254000</xdr:colOff>
      <xdr:row>73</xdr:row>
      <xdr:rowOff>177800</xdr:rowOff>
    </xdr:from>
    <xdr:to>
      <xdr:col>10</xdr:col>
      <xdr:colOff>431800</xdr:colOff>
      <xdr:row>82</xdr:row>
      <xdr:rowOff>38100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228600</xdr:colOff>
      <xdr:row>37</xdr:row>
      <xdr:rowOff>63500</xdr:rowOff>
    </xdr:from>
    <xdr:to>
      <xdr:col>10</xdr:col>
      <xdr:colOff>406400</xdr:colOff>
      <xdr:row>45</xdr:row>
      <xdr:rowOff>114300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2"/>
  <sheetViews>
    <sheetView workbookViewId="0">
      <pane ySplit="1" topLeftCell="A104" activePane="bottomLeft" state="frozen"/>
      <selection pane="bottomLeft" activeCell="A118" sqref="A117:XFD118"/>
    </sheetView>
  </sheetViews>
  <sheetFormatPr baseColWidth="10" defaultRowHeight="16" x14ac:dyDescent="0.2"/>
  <cols>
    <col min="2" max="2" width="10.83203125" style="2"/>
    <col min="3" max="4" width="15" customWidth="1"/>
    <col min="5" max="5" width="27.6640625" customWidth="1"/>
    <col min="6" max="6" width="15" customWidth="1"/>
    <col min="7" max="7" width="21" customWidth="1"/>
    <col min="8" max="8" width="13.1640625" customWidth="1"/>
    <col min="12" max="14" width="10.83203125" style="3"/>
    <col min="18" max="18" width="10.83203125" style="3"/>
  </cols>
  <sheetData>
    <row r="1" spans="2:20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11</v>
      </c>
      <c r="J1" t="s">
        <v>46</v>
      </c>
      <c r="K1" s="10" t="s">
        <v>12</v>
      </c>
      <c r="L1" s="3" t="s">
        <v>29</v>
      </c>
      <c r="N1" s="3" t="s">
        <v>28</v>
      </c>
      <c r="O1" s="10" t="s">
        <v>13</v>
      </c>
      <c r="P1" t="s">
        <v>26</v>
      </c>
      <c r="Q1" t="s">
        <v>27</v>
      </c>
      <c r="R1" s="3" t="s">
        <v>17</v>
      </c>
      <c r="S1" t="s">
        <v>150</v>
      </c>
      <c r="T1" t="s">
        <v>151</v>
      </c>
    </row>
    <row r="2" spans="2:20" x14ac:dyDescent="0.2">
      <c r="B2" s="2">
        <v>14</v>
      </c>
      <c r="C2">
        <v>170</v>
      </c>
      <c r="D2">
        <v>195</v>
      </c>
      <c r="E2" s="26">
        <f t="shared" ref="E2:E36" si="0">((D2)^0.23+2.4141)/0.4192</f>
        <v>13.780900757096047</v>
      </c>
      <c r="H2" s="1">
        <v>44172</v>
      </c>
      <c r="L2" s="3">
        <v>0</v>
      </c>
      <c r="M2" s="3" t="s">
        <v>101</v>
      </c>
      <c r="O2" s="10"/>
      <c r="S2" s="9" t="s">
        <v>101</v>
      </c>
      <c r="T2" t="s">
        <v>143</v>
      </c>
    </row>
    <row r="3" spans="2:20" x14ac:dyDescent="0.2">
      <c r="B3" s="2">
        <v>14</v>
      </c>
      <c r="C3">
        <v>195</v>
      </c>
      <c r="D3">
        <v>195</v>
      </c>
      <c r="E3" s="26">
        <f t="shared" si="0"/>
        <v>13.780900757096047</v>
      </c>
      <c r="H3" s="1">
        <v>44172</v>
      </c>
      <c r="L3" s="3">
        <v>0</v>
      </c>
      <c r="M3" s="3" t="s">
        <v>101</v>
      </c>
      <c r="S3" s="9" t="s">
        <v>101</v>
      </c>
      <c r="T3" t="s">
        <v>143</v>
      </c>
    </row>
    <row r="4" spans="2:20" x14ac:dyDescent="0.2">
      <c r="B4" s="2">
        <v>14.5</v>
      </c>
      <c r="C4" t="s">
        <v>139</v>
      </c>
      <c r="D4">
        <v>200</v>
      </c>
      <c r="E4" s="26">
        <f t="shared" si="0"/>
        <v>13.827750337673262</v>
      </c>
      <c r="H4" s="1">
        <v>43725</v>
      </c>
      <c r="L4" s="3">
        <v>1</v>
      </c>
      <c r="M4" s="3" t="s">
        <v>104</v>
      </c>
      <c r="S4" t="s">
        <v>97</v>
      </c>
      <c r="T4" t="s">
        <v>143</v>
      </c>
    </row>
    <row r="5" spans="2:20" x14ac:dyDescent="0.2">
      <c r="B5" s="2">
        <v>14</v>
      </c>
      <c r="C5">
        <v>203</v>
      </c>
      <c r="D5">
        <v>203</v>
      </c>
      <c r="E5" s="26">
        <f t="shared" si="0"/>
        <v>13.855428770395733</v>
      </c>
      <c r="H5" s="1">
        <v>44201</v>
      </c>
      <c r="L5" s="3">
        <v>1</v>
      </c>
      <c r="M5" s="3" t="s">
        <v>104</v>
      </c>
      <c r="S5" t="s">
        <v>97</v>
      </c>
      <c r="T5" t="s">
        <v>143</v>
      </c>
    </row>
    <row r="6" spans="2:20" x14ac:dyDescent="0.2">
      <c r="B6" s="2">
        <v>14</v>
      </c>
      <c r="C6">
        <v>204</v>
      </c>
      <c r="D6">
        <v>204</v>
      </c>
      <c r="E6" s="26">
        <f t="shared" si="0"/>
        <v>13.864584913233418</v>
      </c>
      <c r="H6" s="1">
        <v>44172</v>
      </c>
      <c r="L6" s="3">
        <v>1</v>
      </c>
      <c r="M6" s="3" t="s">
        <v>101</v>
      </c>
      <c r="S6" s="9" t="s">
        <v>101</v>
      </c>
      <c r="T6" t="s">
        <v>143</v>
      </c>
    </row>
    <row r="7" spans="2:20" x14ac:dyDescent="0.2">
      <c r="B7" s="2">
        <v>13.5</v>
      </c>
      <c r="C7">
        <v>211</v>
      </c>
      <c r="D7">
        <v>211</v>
      </c>
      <c r="E7" s="26">
        <f t="shared" si="0"/>
        <v>13.927728425404414</v>
      </c>
      <c r="F7">
        <v>2</v>
      </c>
      <c r="H7" s="1">
        <v>41603</v>
      </c>
      <c r="L7" s="8">
        <v>1</v>
      </c>
      <c r="M7" s="3" t="s">
        <v>141</v>
      </c>
      <c r="S7" t="s">
        <v>97</v>
      </c>
      <c r="T7" t="s">
        <v>144</v>
      </c>
    </row>
    <row r="8" spans="2:20" x14ac:dyDescent="0.2">
      <c r="B8" s="2">
        <v>13.5</v>
      </c>
      <c r="C8">
        <v>211</v>
      </c>
      <c r="D8">
        <v>211</v>
      </c>
      <c r="E8" s="26">
        <f t="shared" si="0"/>
        <v>13.927728425404414</v>
      </c>
      <c r="F8">
        <v>1</v>
      </c>
      <c r="H8" s="1">
        <v>41603</v>
      </c>
      <c r="L8" s="8">
        <v>1</v>
      </c>
      <c r="M8" s="3" t="s">
        <v>141</v>
      </c>
      <c r="S8" t="s">
        <v>97</v>
      </c>
      <c r="T8" t="s">
        <v>144</v>
      </c>
    </row>
    <row r="9" spans="2:20" x14ac:dyDescent="0.2">
      <c r="C9" t="s">
        <v>48</v>
      </c>
      <c r="D9">
        <v>232</v>
      </c>
      <c r="E9" s="26">
        <f t="shared" si="0"/>
        <v>14.107951323403043</v>
      </c>
      <c r="F9" t="s">
        <v>21</v>
      </c>
      <c r="H9" s="1">
        <v>41093</v>
      </c>
      <c r="L9" s="8">
        <v>1</v>
      </c>
      <c r="M9" s="3" t="s">
        <v>141</v>
      </c>
      <c r="S9" t="s">
        <v>97</v>
      </c>
      <c r="T9" t="s">
        <v>144</v>
      </c>
    </row>
    <row r="10" spans="2:20" x14ac:dyDescent="0.2">
      <c r="B10" s="2">
        <v>14</v>
      </c>
      <c r="C10">
        <v>231</v>
      </c>
      <c r="D10">
        <v>231</v>
      </c>
      <c r="E10" s="26">
        <f t="shared" si="0"/>
        <v>14.099660402807455</v>
      </c>
      <c r="H10" s="1">
        <v>44201</v>
      </c>
      <c r="L10" s="3">
        <v>1</v>
      </c>
      <c r="M10" s="3" t="s">
        <v>141</v>
      </c>
      <c r="S10" t="s">
        <v>97</v>
      </c>
      <c r="T10" t="s">
        <v>144</v>
      </c>
    </row>
    <row r="11" spans="2:20" x14ac:dyDescent="0.2">
      <c r="B11" s="2">
        <v>14</v>
      </c>
      <c r="C11">
        <v>235</v>
      </c>
      <c r="D11">
        <v>235</v>
      </c>
      <c r="E11" s="26">
        <f t="shared" si="0"/>
        <v>14.132660085420444</v>
      </c>
      <c r="H11" s="1">
        <v>44201</v>
      </c>
      <c r="L11" s="3">
        <v>1</v>
      </c>
      <c r="M11" s="3" t="s">
        <v>97</v>
      </c>
      <c r="S11" t="s">
        <v>97</v>
      </c>
      <c r="T11" t="s">
        <v>148</v>
      </c>
    </row>
    <row r="12" spans="2:20" x14ac:dyDescent="0.2">
      <c r="B12" s="2">
        <v>14.5</v>
      </c>
      <c r="C12" t="s">
        <v>40</v>
      </c>
      <c r="D12">
        <v>242</v>
      </c>
      <c r="E12" s="26">
        <f t="shared" si="0"/>
        <v>14.189383164008166</v>
      </c>
      <c r="F12">
        <v>1</v>
      </c>
      <c r="H12" s="1">
        <v>40953</v>
      </c>
      <c r="L12" s="3">
        <v>1</v>
      </c>
      <c r="M12" s="3" t="s">
        <v>97</v>
      </c>
      <c r="S12" t="s">
        <v>97</v>
      </c>
      <c r="T12" t="s">
        <v>148</v>
      </c>
    </row>
    <row r="13" spans="2:20" x14ac:dyDescent="0.2">
      <c r="B13" s="2">
        <v>14.5</v>
      </c>
      <c r="C13" t="s">
        <v>40</v>
      </c>
      <c r="D13">
        <v>242</v>
      </c>
      <c r="E13" s="26">
        <f t="shared" si="0"/>
        <v>14.189383164008166</v>
      </c>
      <c r="F13">
        <v>2</v>
      </c>
      <c r="H13" s="1">
        <v>40953</v>
      </c>
      <c r="L13" s="3">
        <v>1</v>
      </c>
      <c r="M13" s="3" t="s">
        <v>97</v>
      </c>
      <c r="S13" t="s">
        <v>97</v>
      </c>
      <c r="T13" t="s">
        <v>148</v>
      </c>
    </row>
    <row r="14" spans="2:20" x14ac:dyDescent="0.2">
      <c r="B14" s="2">
        <v>14.5</v>
      </c>
      <c r="C14" t="s">
        <v>40</v>
      </c>
      <c r="D14">
        <v>242</v>
      </c>
      <c r="E14" s="26">
        <f t="shared" si="0"/>
        <v>14.189383164008166</v>
      </c>
      <c r="F14">
        <v>3</v>
      </c>
      <c r="H14" s="1">
        <v>40953</v>
      </c>
      <c r="L14" s="3">
        <v>1</v>
      </c>
      <c r="M14" s="3" t="s">
        <v>97</v>
      </c>
      <c r="S14" t="s">
        <v>97</v>
      </c>
      <c r="T14" t="s">
        <v>148</v>
      </c>
    </row>
    <row r="15" spans="2:20" x14ac:dyDescent="0.2">
      <c r="B15" s="2">
        <v>14.5</v>
      </c>
      <c r="C15" t="s">
        <v>40</v>
      </c>
      <c r="D15">
        <v>242</v>
      </c>
      <c r="E15" s="26">
        <f t="shared" si="0"/>
        <v>14.189383164008166</v>
      </c>
      <c r="F15">
        <v>4</v>
      </c>
      <c r="H15" s="1">
        <v>40953</v>
      </c>
      <c r="L15" s="3">
        <v>1</v>
      </c>
      <c r="M15" s="3" t="s">
        <v>97</v>
      </c>
      <c r="S15" t="s">
        <v>97</v>
      </c>
      <c r="T15" t="s">
        <v>148</v>
      </c>
    </row>
    <row r="16" spans="2:20" x14ac:dyDescent="0.2">
      <c r="B16" s="2">
        <v>14.5</v>
      </c>
      <c r="C16" t="s">
        <v>133</v>
      </c>
      <c r="D16">
        <v>247</v>
      </c>
      <c r="E16" s="26">
        <f t="shared" si="0"/>
        <v>14.229130877964721</v>
      </c>
      <c r="H16" s="1">
        <v>43473</v>
      </c>
      <c r="L16" s="3">
        <v>1</v>
      </c>
      <c r="M16" s="3" t="s">
        <v>97</v>
      </c>
      <c r="S16" t="s">
        <v>97</v>
      </c>
      <c r="T16" t="s">
        <v>148</v>
      </c>
    </row>
    <row r="17" spans="1:28" x14ac:dyDescent="0.2">
      <c r="B17" s="2">
        <v>14</v>
      </c>
      <c r="C17">
        <v>250</v>
      </c>
      <c r="D17">
        <v>250</v>
      </c>
      <c r="E17" s="26">
        <f t="shared" si="0"/>
        <v>14.252683002472679</v>
      </c>
      <c r="H17" s="1">
        <v>44201</v>
      </c>
      <c r="L17" s="3">
        <v>1</v>
      </c>
      <c r="M17" s="3" t="s">
        <v>97</v>
      </c>
      <c r="S17" t="s">
        <v>97</v>
      </c>
      <c r="T17" t="s">
        <v>148</v>
      </c>
    </row>
    <row r="18" spans="1:28" x14ac:dyDescent="0.2">
      <c r="B18" s="2">
        <v>14</v>
      </c>
      <c r="C18">
        <v>260</v>
      </c>
      <c r="D18">
        <v>260</v>
      </c>
      <c r="E18" s="26">
        <f t="shared" si="0"/>
        <v>14.329650710962966</v>
      </c>
      <c r="H18" s="1">
        <v>44201</v>
      </c>
      <c r="L18" s="3">
        <v>1</v>
      </c>
      <c r="M18" s="3" t="s">
        <v>97</v>
      </c>
      <c r="S18" t="s">
        <v>97</v>
      </c>
      <c r="T18" t="s">
        <v>148</v>
      </c>
    </row>
    <row r="19" spans="1:28" x14ac:dyDescent="0.2">
      <c r="B19" s="2">
        <v>14</v>
      </c>
      <c r="C19">
        <v>261</v>
      </c>
      <c r="D19">
        <v>261</v>
      </c>
      <c r="E19" s="26">
        <f t="shared" si="0"/>
        <v>14.337221392453833</v>
      </c>
      <c r="H19" s="1">
        <v>44172</v>
      </c>
      <c r="L19" s="3">
        <v>1</v>
      </c>
      <c r="M19" s="3" t="s">
        <v>97</v>
      </c>
      <c r="S19" t="s">
        <v>97</v>
      </c>
      <c r="T19" t="s">
        <v>148</v>
      </c>
    </row>
    <row r="20" spans="1:28" x14ac:dyDescent="0.2">
      <c r="B20" s="2">
        <v>14</v>
      </c>
      <c r="C20">
        <v>261</v>
      </c>
      <c r="D20">
        <v>261</v>
      </c>
      <c r="E20" s="26">
        <f t="shared" si="0"/>
        <v>14.337221392453833</v>
      </c>
      <c r="H20" s="1">
        <v>44172</v>
      </c>
      <c r="L20" s="3">
        <v>1</v>
      </c>
      <c r="M20" s="3" t="s">
        <v>101</v>
      </c>
      <c r="S20" t="s">
        <v>97</v>
      </c>
      <c r="T20" t="s">
        <v>144</v>
      </c>
    </row>
    <row r="21" spans="1:28" x14ac:dyDescent="0.2">
      <c r="B21" s="2">
        <v>14.5</v>
      </c>
      <c r="C21">
        <v>263</v>
      </c>
      <c r="D21">
        <v>263</v>
      </c>
      <c r="E21" s="26">
        <f t="shared" si="0"/>
        <v>14.352295999515071</v>
      </c>
      <c r="H21" s="1">
        <v>43725</v>
      </c>
      <c r="L21" s="3">
        <v>1</v>
      </c>
      <c r="M21" s="3" t="s">
        <v>97</v>
      </c>
      <c r="S21" t="s">
        <v>97</v>
      </c>
      <c r="T21" t="s">
        <v>148</v>
      </c>
    </row>
    <row r="22" spans="1:28" x14ac:dyDescent="0.2">
      <c r="A22" s="17" t="s">
        <v>169</v>
      </c>
      <c r="B22" s="16"/>
      <c r="C22" s="17" t="s">
        <v>49</v>
      </c>
      <c r="D22" s="17">
        <v>264</v>
      </c>
      <c r="E22" s="26">
        <f t="shared" si="0"/>
        <v>14.359800224396315</v>
      </c>
      <c r="F22" s="17" t="s">
        <v>20</v>
      </c>
      <c r="G22" s="17"/>
      <c r="H22" s="18">
        <v>41093</v>
      </c>
      <c r="I22" s="17"/>
      <c r="J22" s="17"/>
      <c r="K22" s="17"/>
      <c r="L22" s="19">
        <v>1</v>
      </c>
      <c r="M22" s="3" t="s">
        <v>141</v>
      </c>
      <c r="N22" s="19"/>
      <c r="O22" s="17"/>
      <c r="P22" s="17"/>
      <c r="Q22" s="17"/>
      <c r="R22" s="19"/>
      <c r="S22" t="s">
        <v>97</v>
      </c>
      <c r="T22" s="17" t="s">
        <v>144</v>
      </c>
      <c r="U22" s="17"/>
      <c r="V22" s="17"/>
      <c r="W22" s="17"/>
      <c r="X22" s="17"/>
      <c r="Y22" s="17"/>
      <c r="Z22" s="17"/>
      <c r="AA22" s="17"/>
      <c r="AB22" s="17"/>
    </row>
    <row r="23" spans="1:28" x14ac:dyDescent="0.2">
      <c r="A23" s="17"/>
      <c r="B23" s="16"/>
      <c r="C23" s="17" t="s">
        <v>49</v>
      </c>
      <c r="D23" s="17">
        <v>264</v>
      </c>
      <c r="E23" s="26">
        <f t="shared" si="0"/>
        <v>14.359800224396315</v>
      </c>
      <c r="F23" s="17" t="s">
        <v>21</v>
      </c>
      <c r="G23" s="17"/>
      <c r="H23" s="18">
        <v>41093</v>
      </c>
      <c r="I23" s="17"/>
      <c r="J23" s="17"/>
      <c r="K23" s="17"/>
      <c r="L23" s="19">
        <v>1</v>
      </c>
      <c r="M23" s="3" t="s">
        <v>141</v>
      </c>
      <c r="N23" s="19"/>
      <c r="O23" s="17"/>
      <c r="P23" s="17"/>
      <c r="Q23" s="17"/>
      <c r="R23" s="19"/>
      <c r="S23" t="s">
        <v>97</v>
      </c>
      <c r="T23" s="17" t="s">
        <v>144</v>
      </c>
      <c r="U23" s="17"/>
      <c r="V23" s="17"/>
      <c r="W23" s="17"/>
      <c r="X23" s="17"/>
      <c r="Y23" s="17"/>
      <c r="Z23" s="17"/>
      <c r="AA23" s="17"/>
      <c r="AB23" s="17"/>
    </row>
    <row r="24" spans="1:28" x14ac:dyDescent="0.2">
      <c r="B24" s="2">
        <v>13.5</v>
      </c>
      <c r="C24" t="s">
        <v>135</v>
      </c>
      <c r="D24">
        <v>266</v>
      </c>
      <c r="E24" s="26">
        <f t="shared" si="0"/>
        <v>14.374743253405363</v>
      </c>
      <c r="F24">
        <v>2</v>
      </c>
      <c r="G24" t="s">
        <v>136</v>
      </c>
      <c r="H24" s="1">
        <v>41603</v>
      </c>
      <c r="L24" s="3">
        <v>1</v>
      </c>
      <c r="M24" s="3" t="s">
        <v>97</v>
      </c>
      <c r="S24" t="s">
        <v>97</v>
      </c>
      <c r="T24" t="s">
        <v>148</v>
      </c>
    </row>
    <row r="25" spans="1:28" x14ac:dyDescent="0.2">
      <c r="B25" s="2">
        <v>13.5</v>
      </c>
      <c r="C25" t="s">
        <v>135</v>
      </c>
      <c r="D25">
        <v>266</v>
      </c>
      <c r="E25" s="26">
        <f t="shared" si="0"/>
        <v>14.374743253405363</v>
      </c>
      <c r="F25">
        <v>1</v>
      </c>
      <c r="H25" s="1">
        <v>41603</v>
      </c>
      <c r="L25" s="3">
        <v>1</v>
      </c>
      <c r="M25" s="3" t="s">
        <v>97</v>
      </c>
      <c r="S25" t="s">
        <v>97</v>
      </c>
      <c r="T25" t="s">
        <v>148</v>
      </c>
    </row>
    <row r="26" spans="1:28" x14ac:dyDescent="0.2">
      <c r="B26" s="2">
        <v>14.5</v>
      </c>
      <c r="C26" t="s">
        <v>41</v>
      </c>
      <c r="D26">
        <v>271.5</v>
      </c>
      <c r="E26" s="26">
        <f t="shared" si="0"/>
        <v>14.415395191634914</v>
      </c>
      <c r="F26">
        <v>1</v>
      </c>
      <c r="H26" s="1">
        <v>40953</v>
      </c>
      <c r="L26" s="3">
        <v>1</v>
      </c>
      <c r="M26" s="3" t="s">
        <v>96</v>
      </c>
      <c r="S26" s="3" t="s">
        <v>96</v>
      </c>
      <c r="T26" t="s">
        <v>148</v>
      </c>
    </row>
    <row r="27" spans="1:28" x14ac:dyDescent="0.2">
      <c r="B27" s="2">
        <v>14.5</v>
      </c>
      <c r="C27" t="s">
        <v>41</v>
      </c>
      <c r="D27">
        <v>271.5</v>
      </c>
      <c r="E27" s="26">
        <f t="shared" si="0"/>
        <v>14.415395191634914</v>
      </c>
      <c r="F27">
        <v>2</v>
      </c>
      <c r="H27" s="1">
        <v>40953</v>
      </c>
      <c r="L27" s="3">
        <v>1</v>
      </c>
      <c r="M27" s="3" t="s">
        <v>96</v>
      </c>
      <c r="S27" s="3" t="s">
        <v>96</v>
      </c>
      <c r="T27" t="s">
        <v>148</v>
      </c>
    </row>
    <row r="28" spans="1:28" x14ac:dyDescent="0.2">
      <c r="B28" s="2">
        <v>14.5</v>
      </c>
      <c r="C28" t="s">
        <v>41</v>
      </c>
      <c r="D28">
        <v>271.5</v>
      </c>
      <c r="E28" s="26">
        <f t="shared" si="0"/>
        <v>14.415395191634914</v>
      </c>
      <c r="F28">
        <v>3</v>
      </c>
      <c r="H28" s="1">
        <v>40953</v>
      </c>
      <c r="L28" s="3">
        <v>1</v>
      </c>
      <c r="M28" s="3" t="s">
        <v>96</v>
      </c>
      <c r="S28" s="3" t="s">
        <v>96</v>
      </c>
      <c r="T28" t="s">
        <v>148</v>
      </c>
    </row>
    <row r="29" spans="1:28" x14ac:dyDescent="0.2">
      <c r="A29" s="17"/>
      <c r="B29" s="16">
        <v>14.5</v>
      </c>
      <c r="C29" s="17" t="s">
        <v>61</v>
      </c>
      <c r="D29" s="17">
        <v>280</v>
      </c>
      <c r="E29" s="26">
        <f t="shared" si="0"/>
        <v>14.476991115376954</v>
      </c>
      <c r="F29" s="17" t="s">
        <v>20</v>
      </c>
      <c r="G29" s="17"/>
      <c r="H29" s="18">
        <v>40975</v>
      </c>
      <c r="I29" s="17"/>
      <c r="J29" s="17"/>
      <c r="K29" s="17"/>
      <c r="L29" s="19">
        <v>1</v>
      </c>
      <c r="M29" s="19" t="s">
        <v>98</v>
      </c>
      <c r="N29" s="19"/>
      <c r="O29" s="17"/>
      <c r="P29" s="17"/>
      <c r="Q29" s="17"/>
      <c r="R29" s="19"/>
      <c r="S29">
        <v>1</v>
      </c>
      <c r="T29" t="s">
        <v>148</v>
      </c>
      <c r="U29" s="17"/>
      <c r="V29" s="17"/>
      <c r="W29" s="17"/>
      <c r="X29" s="17"/>
      <c r="Y29" s="17"/>
      <c r="Z29" s="17"/>
      <c r="AA29" s="17"/>
      <c r="AB29" s="17"/>
    </row>
    <row r="30" spans="1:28" x14ac:dyDescent="0.2">
      <c r="A30" s="17"/>
      <c r="B30" s="16">
        <v>14.5</v>
      </c>
      <c r="C30" s="17" t="s">
        <v>61</v>
      </c>
      <c r="D30" s="17">
        <v>280</v>
      </c>
      <c r="E30" s="26">
        <f t="shared" si="0"/>
        <v>14.476991115376954</v>
      </c>
      <c r="F30" s="17" t="s">
        <v>22</v>
      </c>
      <c r="G30" s="17"/>
      <c r="H30" s="18">
        <v>40975</v>
      </c>
      <c r="I30" s="17"/>
      <c r="J30" s="17"/>
      <c r="K30" s="17"/>
      <c r="L30" s="19">
        <v>1</v>
      </c>
      <c r="M30" s="19" t="s">
        <v>98</v>
      </c>
      <c r="N30" s="19"/>
      <c r="O30" s="17"/>
      <c r="P30" s="17"/>
      <c r="Q30" s="17"/>
      <c r="R30" s="19"/>
      <c r="S30">
        <v>1</v>
      </c>
      <c r="T30" t="s">
        <v>148</v>
      </c>
      <c r="U30" s="17"/>
      <c r="V30" s="17"/>
      <c r="W30" s="17"/>
      <c r="X30" s="17"/>
      <c r="Y30" s="17"/>
      <c r="Z30" s="17"/>
      <c r="AA30" s="17"/>
      <c r="AB30" s="17"/>
    </row>
    <row r="31" spans="1:28" x14ac:dyDescent="0.2">
      <c r="A31" s="17"/>
      <c r="B31" s="16">
        <v>14.5</v>
      </c>
      <c r="C31" s="17" t="s">
        <v>61</v>
      </c>
      <c r="D31" s="17">
        <v>280</v>
      </c>
      <c r="E31" s="26">
        <f t="shared" si="0"/>
        <v>14.476991115376954</v>
      </c>
      <c r="F31" s="17">
        <v>3</v>
      </c>
      <c r="G31" s="17"/>
      <c r="H31" s="18">
        <v>40975</v>
      </c>
      <c r="I31" s="17"/>
      <c r="J31" s="17"/>
      <c r="K31" s="17"/>
      <c r="L31" s="19">
        <v>1</v>
      </c>
      <c r="M31" s="19" t="s">
        <v>96</v>
      </c>
      <c r="N31" s="19"/>
      <c r="O31" s="17"/>
      <c r="P31" s="17"/>
      <c r="Q31" s="17"/>
      <c r="R31" s="19"/>
      <c r="S31" s="3" t="s">
        <v>96</v>
      </c>
      <c r="T31" t="s">
        <v>148</v>
      </c>
      <c r="U31" s="17"/>
      <c r="V31" s="17"/>
      <c r="W31" s="17"/>
      <c r="X31" s="17"/>
      <c r="Y31" s="17"/>
      <c r="Z31" s="17"/>
      <c r="AA31" s="17"/>
      <c r="AB31" s="17"/>
    </row>
    <row r="32" spans="1:28" x14ac:dyDescent="0.2">
      <c r="B32" s="2">
        <v>14.5</v>
      </c>
      <c r="C32" t="s">
        <v>134</v>
      </c>
      <c r="D32">
        <v>286</v>
      </c>
      <c r="E32" s="26">
        <f t="shared" si="0"/>
        <v>14.519609142688576</v>
      </c>
      <c r="F32">
        <v>3</v>
      </c>
      <c r="H32" s="1">
        <v>41603</v>
      </c>
      <c r="L32" s="3">
        <v>1</v>
      </c>
      <c r="M32" s="3" t="s">
        <v>98</v>
      </c>
      <c r="S32">
        <v>1</v>
      </c>
      <c r="T32" t="s">
        <v>148</v>
      </c>
    </row>
    <row r="33" spans="1:28" x14ac:dyDescent="0.2">
      <c r="B33" s="2">
        <v>14.5</v>
      </c>
      <c r="C33" t="s">
        <v>134</v>
      </c>
      <c r="D33">
        <v>286</v>
      </c>
      <c r="E33" s="26">
        <f t="shared" si="0"/>
        <v>14.519609142688576</v>
      </c>
      <c r="F33">
        <v>4</v>
      </c>
      <c r="H33" s="1">
        <v>41603</v>
      </c>
      <c r="L33" s="3">
        <v>1</v>
      </c>
      <c r="M33" s="3" t="s">
        <v>98</v>
      </c>
      <c r="S33">
        <v>1</v>
      </c>
      <c r="T33" t="s">
        <v>148</v>
      </c>
    </row>
    <row r="34" spans="1:28" x14ac:dyDescent="0.2">
      <c r="B34" s="2">
        <v>14.5</v>
      </c>
      <c r="C34" t="s">
        <v>134</v>
      </c>
      <c r="D34">
        <v>286</v>
      </c>
      <c r="E34" s="26">
        <f t="shared" si="0"/>
        <v>14.519609142688576</v>
      </c>
      <c r="F34">
        <v>2</v>
      </c>
      <c r="H34" s="1">
        <v>41603</v>
      </c>
      <c r="L34" s="3">
        <v>1</v>
      </c>
      <c r="M34" s="3" t="s">
        <v>98</v>
      </c>
      <c r="S34">
        <v>1</v>
      </c>
      <c r="T34" t="s">
        <v>148</v>
      </c>
    </row>
    <row r="35" spans="1:28" x14ac:dyDescent="0.2">
      <c r="B35" s="2">
        <v>14.5</v>
      </c>
      <c r="C35" t="s">
        <v>42</v>
      </c>
      <c r="D35">
        <v>293.5</v>
      </c>
      <c r="E35" s="26">
        <f t="shared" si="0"/>
        <v>14.571924150933457</v>
      </c>
      <c r="F35" t="s">
        <v>20</v>
      </c>
      <c r="H35" s="1">
        <v>40953</v>
      </c>
      <c r="L35" s="3">
        <v>1</v>
      </c>
      <c r="M35" s="3" t="s">
        <v>96</v>
      </c>
      <c r="S35" s="3" t="s">
        <v>96</v>
      </c>
      <c r="T35" t="s">
        <v>148</v>
      </c>
    </row>
    <row r="36" spans="1:28" x14ac:dyDescent="0.2">
      <c r="B36" s="2">
        <v>14.5</v>
      </c>
      <c r="C36" t="s">
        <v>42</v>
      </c>
      <c r="D36">
        <v>293.5</v>
      </c>
      <c r="E36" s="26">
        <f t="shared" si="0"/>
        <v>14.571924150933457</v>
      </c>
      <c r="F36" t="s">
        <v>21</v>
      </c>
      <c r="H36" s="1">
        <v>40953</v>
      </c>
      <c r="L36" s="3">
        <v>1</v>
      </c>
      <c r="M36" s="3" t="s">
        <v>96</v>
      </c>
      <c r="S36" s="3" t="s">
        <v>96</v>
      </c>
      <c r="T36" t="s">
        <v>148</v>
      </c>
    </row>
    <row r="37" spans="1:28" x14ac:dyDescent="0.2">
      <c r="A37" t="s">
        <v>127</v>
      </c>
      <c r="B37" s="2">
        <v>14.5</v>
      </c>
      <c r="C37">
        <v>298</v>
      </c>
      <c r="D37">
        <v>298</v>
      </c>
      <c r="E37" s="26">
        <f t="shared" ref="E37:E69" si="1">((D37)^0.23+2.4141)/0.4192</f>
        <v>14.602820895725955</v>
      </c>
      <c r="H37" s="1">
        <v>41297</v>
      </c>
      <c r="I37">
        <v>0</v>
      </c>
      <c r="J37">
        <v>0</v>
      </c>
      <c r="K37">
        <v>0</v>
      </c>
      <c r="L37" s="3">
        <v>1</v>
      </c>
      <c r="M37" s="3" t="s">
        <v>96</v>
      </c>
      <c r="N37" s="3">
        <v>0</v>
      </c>
      <c r="O37">
        <v>0</v>
      </c>
      <c r="P37">
        <v>0</v>
      </c>
      <c r="Q37">
        <v>0</v>
      </c>
      <c r="R37" s="3">
        <v>1</v>
      </c>
      <c r="S37" s="3" t="s">
        <v>96</v>
      </c>
      <c r="T37" t="s">
        <v>148</v>
      </c>
    </row>
    <row r="38" spans="1:28" x14ac:dyDescent="0.2">
      <c r="B38" s="2">
        <v>14</v>
      </c>
      <c r="C38">
        <v>301</v>
      </c>
      <c r="D38">
        <v>301</v>
      </c>
      <c r="E38" s="26">
        <f t="shared" si="1"/>
        <v>14.6232197011162</v>
      </c>
      <c r="H38" s="1">
        <v>44172</v>
      </c>
      <c r="L38" s="3">
        <v>1</v>
      </c>
      <c r="M38" s="3" t="s">
        <v>97</v>
      </c>
      <c r="S38">
        <v>1</v>
      </c>
      <c r="T38" t="s">
        <v>148</v>
      </c>
    </row>
    <row r="39" spans="1:28" s="13" customFormat="1" x14ac:dyDescent="0.2">
      <c r="A39"/>
      <c r="B39" s="2">
        <v>15</v>
      </c>
      <c r="C39" t="s">
        <v>43</v>
      </c>
      <c r="D39">
        <v>307.5</v>
      </c>
      <c r="E39" s="26">
        <f t="shared" si="1"/>
        <v>14.666885722566359</v>
      </c>
      <c r="F39" t="s">
        <v>20</v>
      </c>
      <c r="G39"/>
      <c r="H39" s="1">
        <v>40953</v>
      </c>
      <c r="I39"/>
      <c r="J39"/>
      <c r="K39"/>
      <c r="L39" s="3">
        <v>1</v>
      </c>
      <c r="M39" s="3" t="s">
        <v>98</v>
      </c>
      <c r="N39" s="3"/>
      <c r="O39"/>
      <c r="P39"/>
      <c r="Q39"/>
      <c r="R39" s="3"/>
      <c r="S39">
        <v>1</v>
      </c>
      <c r="T39" t="s">
        <v>148</v>
      </c>
      <c r="U39"/>
      <c r="V39"/>
      <c r="W39"/>
      <c r="X39"/>
      <c r="Y39"/>
      <c r="Z39"/>
      <c r="AA39"/>
      <c r="AB39"/>
    </row>
    <row r="40" spans="1:28" s="13" customFormat="1" x14ac:dyDescent="0.2">
      <c r="A40"/>
      <c r="B40" s="2">
        <v>15</v>
      </c>
      <c r="C40" t="s">
        <v>43</v>
      </c>
      <c r="D40">
        <v>307.5</v>
      </c>
      <c r="E40" s="26">
        <f t="shared" si="1"/>
        <v>14.666885722566359</v>
      </c>
      <c r="F40" t="s">
        <v>21</v>
      </c>
      <c r="G40"/>
      <c r="H40" s="1">
        <v>40953</v>
      </c>
      <c r="I40"/>
      <c r="J40"/>
      <c r="K40"/>
      <c r="L40" s="3">
        <v>1</v>
      </c>
      <c r="M40" s="3" t="s">
        <v>98</v>
      </c>
      <c r="N40" s="3"/>
      <c r="O40"/>
      <c r="P40"/>
      <c r="Q40"/>
      <c r="R40" s="3"/>
      <c r="S40">
        <v>1</v>
      </c>
      <c r="T40" t="s">
        <v>148</v>
      </c>
      <c r="U40"/>
      <c r="V40"/>
      <c r="W40"/>
      <c r="X40"/>
      <c r="Y40"/>
      <c r="Z40"/>
      <c r="AA40"/>
      <c r="AB40"/>
    </row>
    <row r="41" spans="1:28" s="13" customFormat="1" x14ac:dyDescent="0.2">
      <c r="A41"/>
      <c r="B41" s="2">
        <v>15</v>
      </c>
      <c r="C41">
        <v>310</v>
      </c>
      <c r="D41">
        <v>310</v>
      </c>
      <c r="E41" s="26">
        <f t="shared" si="1"/>
        <v>14.683491179234624</v>
      </c>
      <c r="F41" t="s">
        <v>20</v>
      </c>
      <c r="G41"/>
      <c r="H41" s="1">
        <v>41653</v>
      </c>
      <c r="I41"/>
      <c r="J41"/>
      <c r="K41"/>
      <c r="L41" s="3">
        <v>1</v>
      </c>
      <c r="M41" s="3" t="s">
        <v>98</v>
      </c>
      <c r="N41" s="3"/>
      <c r="O41"/>
      <c r="P41"/>
      <c r="Q41"/>
      <c r="R41" s="3"/>
      <c r="S41">
        <v>1</v>
      </c>
      <c r="T41" t="s">
        <v>148</v>
      </c>
      <c r="U41"/>
      <c r="V41"/>
      <c r="W41"/>
      <c r="X41"/>
      <c r="Y41"/>
      <c r="Z41"/>
      <c r="AA41"/>
      <c r="AB41"/>
    </row>
    <row r="42" spans="1:28" s="5" customFormat="1" x14ac:dyDescent="0.2">
      <c r="A42"/>
      <c r="B42" s="2">
        <v>15</v>
      </c>
      <c r="C42" t="s">
        <v>130</v>
      </c>
      <c r="D42">
        <v>310</v>
      </c>
      <c r="E42" s="26">
        <f t="shared" si="1"/>
        <v>14.683491179234624</v>
      </c>
      <c r="F42"/>
      <c r="G42"/>
      <c r="H42" s="1">
        <v>42310</v>
      </c>
      <c r="I42"/>
      <c r="J42"/>
      <c r="K42"/>
      <c r="L42" s="3">
        <v>1</v>
      </c>
      <c r="M42" s="19" t="s">
        <v>98</v>
      </c>
      <c r="N42" s="3"/>
      <c r="O42"/>
      <c r="P42"/>
      <c r="Q42"/>
      <c r="R42" s="3">
        <v>0</v>
      </c>
      <c r="S42">
        <v>1</v>
      </c>
      <c r="T42" t="s">
        <v>148</v>
      </c>
      <c r="U42"/>
      <c r="V42"/>
      <c r="W42"/>
      <c r="X42"/>
      <c r="Y42"/>
      <c r="Z42"/>
      <c r="AA42"/>
      <c r="AB42"/>
    </row>
    <row r="43" spans="1:28" x14ac:dyDescent="0.2">
      <c r="B43" s="2">
        <v>15</v>
      </c>
      <c r="C43">
        <v>312</v>
      </c>
      <c r="D43">
        <v>312</v>
      </c>
      <c r="E43" s="26">
        <f t="shared" si="1"/>
        <v>14.6967014609153</v>
      </c>
      <c r="H43" s="1">
        <v>42182</v>
      </c>
      <c r="L43" s="3">
        <v>1</v>
      </c>
      <c r="M43" s="3" t="s">
        <v>98</v>
      </c>
      <c r="R43" s="3">
        <v>0</v>
      </c>
      <c r="S43" s="3"/>
      <c r="T43" t="s">
        <v>148</v>
      </c>
    </row>
    <row r="44" spans="1:28" x14ac:dyDescent="0.2">
      <c r="B44" s="2">
        <v>14.5</v>
      </c>
      <c r="C44" t="s">
        <v>131</v>
      </c>
      <c r="D44">
        <v>318</v>
      </c>
      <c r="E44" s="26">
        <f t="shared" si="1"/>
        <v>14.735944951918732</v>
      </c>
      <c r="F44" t="s">
        <v>21</v>
      </c>
      <c r="H44" s="1">
        <v>41653</v>
      </c>
      <c r="L44" s="3">
        <v>1</v>
      </c>
      <c r="M44" s="3" t="s">
        <v>98</v>
      </c>
      <c r="S44">
        <v>1</v>
      </c>
      <c r="T44" t="s">
        <v>148</v>
      </c>
    </row>
    <row r="45" spans="1:28" x14ac:dyDescent="0.2">
      <c r="B45" s="2">
        <v>14.5</v>
      </c>
      <c r="C45" t="s">
        <v>131</v>
      </c>
      <c r="D45">
        <v>318</v>
      </c>
      <c r="E45" s="26">
        <f t="shared" si="1"/>
        <v>14.735944951918732</v>
      </c>
      <c r="F45" t="s">
        <v>20</v>
      </c>
      <c r="H45" s="1">
        <v>41653</v>
      </c>
      <c r="L45" s="3">
        <v>1</v>
      </c>
      <c r="M45" s="3" t="s">
        <v>98</v>
      </c>
      <c r="S45">
        <v>1</v>
      </c>
      <c r="T45" t="s">
        <v>148</v>
      </c>
    </row>
    <row r="46" spans="1:28" x14ac:dyDescent="0.2">
      <c r="B46" s="2">
        <v>15</v>
      </c>
      <c r="C46">
        <v>320</v>
      </c>
      <c r="D46">
        <v>320</v>
      </c>
      <c r="E46" s="26">
        <f t="shared" si="1"/>
        <v>14.748899393628559</v>
      </c>
      <c r="H46" s="1">
        <v>42328</v>
      </c>
      <c r="L46" s="3">
        <v>1</v>
      </c>
      <c r="M46" s="3" t="s">
        <v>98</v>
      </c>
      <c r="R46" s="3">
        <v>0</v>
      </c>
      <c r="S46">
        <v>1</v>
      </c>
      <c r="T46" t="s">
        <v>148</v>
      </c>
    </row>
    <row r="47" spans="1:28" x14ac:dyDescent="0.2">
      <c r="B47" s="2">
        <v>15</v>
      </c>
      <c r="C47">
        <v>330</v>
      </c>
      <c r="D47">
        <v>330</v>
      </c>
      <c r="E47" s="26">
        <f t="shared" si="1"/>
        <v>14.812752161173151</v>
      </c>
      <c r="H47" s="1">
        <v>42087</v>
      </c>
      <c r="L47" s="3">
        <v>1</v>
      </c>
      <c r="M47" s="3" t="s">
        <v>98</v>
      </c>
      <c r="S47">
        <v>1</v>
      </c>
      <c r="T47" t="s">
        <v>148</v>
      </c>
    </row>
    <row r="48" spans="1:28" x14ac:dyDescent="0.2">
      <c r="B48" s="2">
        <v>15</v>
      </c>
      <c r="C48">
        <v>331</v>
      </c>
      <c r="D48">
        <v>331</v>
      </c>
      <c r="E48" s="26">
        <f t="shared" si="1"/>
        <v>14.819055124216259</v>
      </c>
      <c r="F48">
        <v>1</v>
      </c>
      <c r="H48" s="1">
        <v>42144</v>
      </c>
      <c r="L48" s="3">
        <v>1</v>
      </c>
      <c r="M48" s="3" t="s">
        <v>98</v>
      </c>
      <c r="S48">
        <v>1</v>
      </c>
      <c r="T48" t="s">
        <v>148</v>
      </c>
    </row>
    <row r="49" spans="2:20" x14ac:dyDescent="0.2">
      <c r="B49" s="2">
        <v>15</v>
      </c>
      <c r="C49">
        <v>334</v>
      </c>
      <c r="D49">
        <v>334</v>
      </c>
      <c r="E49" s="26">
        <f t="shared" si="1"/>
        <v>14.837876451826769</v>
      </c>
      <c r="H49" s="1">
        <v>42182</v>
      </c>
      <c r="L49" s="3">
        <v>1</v>
      </c>
      <c r="M49" s="3" t="s">
        <v>98</v>
      </c>
      <c r="R49" s="3">
        <v>0</v>
      </c>
      <c r="S49" s="3"/>
      <c r="T49" t="s">
        <v>148</v>
      </c>
    </row>
    <row r="50" spans="2:20" x14ac:dyDescent="0.2">
      <c r="B50" s="2">
        <v>15</v>
      </c>
      <c r="C50" t="s">
        <v>140</v>
      </c>
      <c r="D50">
        <v>347</v>
      </c>
      <c r="E50" s="26">
        <f t="shared" si="1"/>
        <v>14.917962283394692</v>
      </c>
      <c r="F50" t="s">
        <v>20</v>
      </c>
      <c r="H50" s="1">
        <v>41093</v>
      </c>
      <c r="L50" s="3">
        <v>1</v>
      </c>
      <c r="M50" s="3" t="s">
        <v>98</v>
      </c>
      <c r="R50" s="3">
        <v>0</v>
      </c>
      <c r="S50">
        <v>1</v>
      </c>
      <c r="T50" t="s">
        <v>148</v>
      </c>
    </row>
    <row r="51" spans="2:20" x14ac:dyDescent="0.2">
      <c r="B51" s="2">
        <v>15</v>
      </c>
      <c r="C51" t="s">
        <v>140</v>
      </c>
      <c r="D51">
        <v>347</v>
      </c>
      <c r="E51" s="26">
        <f t="shared" si="1"/>
        <v>14.917962283394692</v>
      </c>
      <c r="F51" t="s">
        <v>21</v>
      </c>
      <c r="H51" s="1">
        <v>41093</v>
      </c>
      <c r="L51" s="3">
        <v>1</v>
      </c>
      <c r="M51" s="3" t="s">
        <v>98</v>
      </c>
      <c r="R51" s="3">
        <v>0</v>
      </c>
      <c r="S51">
        <v>1</v>
      </c>
      <c r="T51" t="s">
        <v>148</v>
      </c>
    </row>
    <row r="52" spans="2:20" x14ac:dyDescent="0.2">
      <c r="B52" s="2">
        <v>15</v>
      </c>
      <c r="C52" t="s">
        <v>36</v>
      </c>
      <c r="D52">
        <v>348</v>
      </c>
      <c r="E52" s="26">
        <f t="shared" si="1"/>
        <v>14.9240264561288</v>
      </c>
      <c r="F52" s="5" t="s">
        <v>20</v>
      </c>
      <c r="H52" s="1">
        <v>41093</v>
      </c>
      <c r="L52" s="3">
        <v>1</v>
      </c>
      <c r="S52">
        <v>1</v>
      </c>
      <c r="T52" t="s">
        <v>148</v>
      </c>
    </row>
    <row r="53" spans="2:20" x14ac:dyDescent="0.2">
      <c r="B53" s="2">
        <v>15</v>
      </c>
      <c r="C53" t="s">
        <v>36</v>
      </c>
      <c r="D53">
        <v>348</v>
      </c>
      <c r="E53" s="26">
        <f t="shared" si="1"/>
        <v>14.9240264561288</v>
      </c>
      <c r="F53" t="s">
        <v>21</v>
      </c>
      <c r="H53" s="1">
        <v>41093</v>
      </c>
      <c r="L53" s="3">
        <v>1</v>
      </c>
      <c r="S53">
        <v>1</v>
      </c>
      <c r="T53" t="s">
        <v>148</v>
      </c>
    </row>
    <row r="54" spans="2:20" x14ac:dyDescent="0.2">
      <c r="B54" s="2">
        <v>15</v>
      </c>
      <c r="C54" t="s">
        <v>50</v>
      </c>
      <c r="D54">
        <v>354.5</v>
      </c>
      <c r="E54" s="26">
        <f t="shared" si="1"/>
        <v>14.963119887189753</v>
      </c>
      <c r="F54" t="s">
        <v>20</v>
      </c>
      <c r="H54" s="1">
        <v>41085</v>
      </c>
      <c r="L54" s="3">
        <v>1</v>
      </c>
      <c r="M54" s="3" t="s">
        <v>98</v>
      </c>
      <c r="S54">
        <v>1</v>
      </c>
      <c r="T54" t="s">
        <v>148</v>
      </c>
    </row>
    <row r="55" spans="2:20" x14ac:dyDescent="0.2">
      <c r="B55" s="2">
        <v>15</v>
      </c>
      <c r="C55" t="s">
        <v>50</v>
      </c>
      <c r="D55">
        <v>354.5</v>
      </c>
      <c r="E55" s="26">
        <f t="shared" si="1"/>
        <v>14.963119887189753</v>
      </c>
      <c r="F55" t="s">
        <v>21</v>
      </c>
      <c r="H55" s="1">
        <v>41085</v>
      </c>
      <c r="L55" s="3">
        <v>1</v>
      </c>
      <c r="M55" s="3" t="s">
        <v>98</v>
      </c>
      <c r="S55">
        <v>1</v>
      </c>
      <c r="T55" t="s">
        <v>148</v>
      </c>
    </row>
    <row r="56" spans="2:20" x14ac:dyDescent="0.2">
      <c r="B56" s="2">
        <v>15.5</v>
      </c>
      <c r="C56" t="s">
        <v>37</v>
      </c>
      <c r="D56">
        <v>365</v>
      </c>
      <c r="E56" s="26">
        <f t="shared" si="1"/>
        <v>15.025120538872828</v>
      </c>
      <c r="F56">
        <v>1</v>
      </c>
      <c r="H56" s="1">
        <v>40953</v>
      </c>
      <c r="L56" s="3">
        <v>1</v>
      </c>
      <c r="S56">
        <v>1</v>
      </c>
      <c r="T56" t="s">
        <v>148</v>
      </c>
    </row>
    <row r="57" spans="2:20" x14ac:dyDescent="0.2">
      <c r="B57" s="2">
        <v>15.5</v>
      </c>
      <c r="C57" t="s">
        <v>37</v>
      </c>
      <c r="D57">
        <v>365</v>
      </c>
      <c r="E57" s="26">
        <f t="shared" si="1"/>
        <v>15.025120538872828</v>
      </c>
      <c r="F57">
        <v>2</v>
      </c>
      <c r="H57" s="1">
        <v>40953</v>
      </c>
      <c r="L57" s="3">
        <v>1</v>
      </c>
      <c r="S57">
        <v>1</v>
      </c>
      <c r="T57" t="s">
        <v>148</v>
      </c>
    </row>
    <row r="58" spans="2:20" x14ac:dyDescent="0.2">
      <c r="B58" s="2">
        <v>15.5</v>
      </c>
      <c r="C58" t="s">
        <v>37</v>
      </c>
      <c r="D58">
        <v>365</v>
      </c>
      <c r="E58" s="26">
        <f t="shared" si="1"/>
        <v>15.025120538872828</v>
      </c>
      <c r="F58">
        <v>3</v>
      </c>
      <c r="H58" s="1">
        <v>40953</v>
      </c>
      <c r="L58" s="3">
        <v>1</v>
      </c>
      <c r="S58">
        <v>1</v>
      </c>
      <c r="T58" t="s">
        <v>148</v>
      </c>
    </row>
    <row r="59" spans="2:20" x14ac:dyDescent="0.2">
      <c r="B59" s="2">
        <v>15</v>
      </c>
      <c r="C59">
        <v>376</v>
      </c>
      <c r="D59">
        <v>376</v>
      </c>
      <c r="E59" s="26">
        <f t="shared" si="1"/>
        <v>15.088617664324577</v>
      </c>
      <c r="F59">
        <v>1</v>
      </c>
      <c r="H59" s="1">
        <v>40919</v>
      </c>
      <c r="L59" s="3">
        <v>1</v>
      </c>
      <c r="M59" s="3" t="s">
        <v>98</v>
      </c>
      <c r="R59" s="3">
        <v>0</v>
      </c>
      <c r="S59">
        <v>1</v>
      </c>
      <c r="T59" t="s">
        <v>148</v>
      </c>
    </row>
    <row r="60" spans="2:20" x14ac:dyDescent="0.2">
      <c r="B60" s="2">
        <v>15</v>
      </c>
      <c r="C60">
        <v>376</v>
      </c>
      <c r="D60">
        <v>376</v>
      </c>
      <c r="E60" s="26">
        <f t="shared" si="1"/>
        <v>15.088617664324577</v>
      </c>
      <c r="F60">
        <v>2</v>
      </c>
      <c r="H60" s="1">
        <v>40919</v>
      </c>
      <c r="L60" s="3">
        <v>1</v>
      </c>
      <c r="M60" s="3" t="s">
        <v>98</v>
      </c>
      <c r="R60" s="3">
        <v>0</v>
      </c>
      <c r="S60">
        <v>1</v>
      </c>
      <c r="T60" t="s">
        <v>148</v>
      </c>
    </row>
    <row r="61" spans="2:20" x14ac:dyDescent="0.2">
      <c r="B61" s="2">
        <v>15</v>
      </c>
      <c r="C61">
        <v>376</v>
      </c>
      <c r="D61">
        <v>376</v>
      </c>
      <c r="E61" s="26">
        <f t="shared" si="1"/>
        <v>15.088617664324577</v>
      </c>
      <c r="F61">
        <v>3</v>
      </c>
      <c r="H61" s="1">
        <v>40919</v>
      </c>
      <c r="L61" s="3">
        <v>1</v>
      </c>
      <c r="M61" s="3" t="s">
        <v>98</v>
      </c>
      <c r="R61" s="3">
        <v>0</v>
      </c>
      <c r="S61">
        <v>1</v>
      </c>
      <c r="T61" t="s">
        <v>148</v>
      </c>
    </row>
    <row r="62" spans="2:20" x14ac:dyDescent="0.2">
      <c r="B62" s="2">
        <v>15</v>
      </c>
      <c r="C62">
        <v>376</v>
      </c>
      <c r="D62">
        <v>376</v>
      </c>
      <c r="E62" s="26">
        <f t="shared" si="1"/>
        <v>15.088617664324577</v>
      </c>
      <c r="F62">
        <v>4</v>
      </c>
      <c r="H62" s="1">
        <v>40919</v>
      </c>
      <c r="L62" s="3">
        <v>1</v>
      </c>
      <c r="M62" s="3" t="s">
        <v>98</v>
      </c>
      <c r="R62" s="3">
        <v>0</v>
      </c>
      <c r="S62">
        <v>1</v>
      </c>
      <c r="T62" t="s">
        <v>148</v>
      </c>
    </row>
    <row r="63" spans="2:20" x14ac:dyDescent="0.2">
      <c r="B63" s="2">
        <v>15</v>
      </c>
      <c r="C63" t="s">
        <v>59</v>
      </c>
      <c r="D63">
        <v>404</v>
      </c>
      <c r="E63" s="26">
        <f t="shared" si="1"/>
        <v>15.24402518642869</v>
      </c>
      <c r="F63" t="s">
        <v>20</v>
      </c>
      <c r="H63" s="1">
        <v>40919</v>
      </c>
      <c r="L63" s="3">
        <v>1</v>
      </c>
      <c r="M63" s="3" t="s">
        <v>98</v>
      </c>
      <c r="R63" s="3">
        <v>0</v>
      </c>
      <c r="S63">
        <v>1</v>
      </c>
      <c r="T63" t="s">
        <v>148</v>
      </c>
    </row>
    <row r="64" spans="2:20" x14ac:dyDescent="0.2">
      <c r="B64" s="2">
        <v>15</v>
      </c>
      <c r="C64" t="s">
        <v>59</v>
      </c>
      <c r="D64">
        <v>404</v>
      </c>
      <c r="E64" s="26">
        <f t="shared" si="1"/>
        <v>15.24402518642869</v>
      </c>
      <c r="F64" t="s">
        <v>21</v>
      </c>
      <c r="H64" s="1">
        <v>40919</v>
      </c>
      <c r="L64" s="3">
        <v>1</v>
      </c>
      <c r="M64" s="3" t="s">
        <v>98</v>
      </c>
      <c r="R64" s="3">
        <v>0</v>
      </c>
      <c r="S64">
        <v>1</v>
      </c>
      <c r="T64" t="s">
        <v>148</v>
      </c>
    </row>
    <row r="65" spans="1:28" x14ac:dyDescent="0.2">
      <c r="B65" s="2">
        <v>15.5</v>
      </c>
      <c r="C65" t="s">
        <v>38</v>
      </c>
      <c r="D65">
        <v>438.5</v>
      </c>
      <c r="E65" s="26">
        <f t="shared" si="1"/>
        <v>15.424491214403696</v>
      </c>
      <c r="F65">
        <v>1</v>
      </c>
      <c r="H65" s="1">
        <v>40953</v>
      </c>
      <c r="L65" s="3">
        <v>1</v>
      </c>
      <c r="R65" s="3">
        <v>0</v>
      </c>
      <c r="S65">
        <v>1</v>
      </c>
      <c r="T65" t="s">
        <v>148</v>
      </c>
    </row>
    <row r="66" spans="1:28" x14ac:dyDescent="0.2">
      <c r="B66" s="2">
        <v>15.5</v>
      </c>
      <c r="C66" t="s">
        <v>38</v>
      </c>
      <c r="D66">
        <v>438.5</v>
      </c>
      <c r="E66" s="26">
        <f t="shared" si="1"/>
        <v>15.424491214403696</v>
      </c>
      <c r="F66">
        <v>2</v>
      </c>
      <c r="H66" s="1">
        <v>40953</v>
      </c>
      <c r="L66" s="3">
        <v>1</v>
      </c>
      <c r="R66" s="3">
        <v>0</v>
      </c>
      <c r="S66">
        <v>1</v>
      </c>
      <c r="T66" t="s">
        <v>148</v>
      </c>
    </row>
    <row r="67" spans="1:28" x14ac:dyDescent="0.2">
      <c r="B67" s="2">
        <v>15.5</v>
      </c>
      <c r="C67" t="s">
        <v>38</v>
      </c>
      <c r="D67">
        <v>438.5</v>
      </c>
      <c r="E67" s="26">
        <f t="shared" si="1"/>
        <v>15.424491214403696</v>
      </c>
      <c r="F67">
        <v>3</v>
      </c>
      <c r="H67" s="1">
        <v>40953</v>
      </c>
      <c r="L67" s="3">
        <v>1</v>
      </c>
      <c r="R67" s="3">
        <v>0</v>
      </c>
      <c r="S67">
        <v>1</v>
      </c>
      <c r="T67" t="s">
        <v>148</v>
      </c>
    </row>
    <row r="68" spans="1:28" x14ac:dyDescent="0.2">
      <c r="B68" s="2">
        <v>15.5</v>
      </c>
      <c r="C68" t="s">
        <v>38</v>
      </c>
      <c r="D68">
        <v>438.5</v>
      </c>
      <c r="E68" s="26">
        <f t="shared" si="1"/>
        <v>15.424491214403696</v>
      </c>
      <c r="F68">
        <v>4</v>
      </c>
      <c r="H68" s="1">
        <v>40953</v>
      </c>
      <c r="L68" s="3">
        <v>1</v>
      </c>
      <c r="R68" s="3">
        <v>0</v>
      </c>
      <c r="S68">
        <v>1</v>
      </c>
      <c r="T68" t="s">
        <v>148</v>
      </c>
    </row>
    <row r="69" spans="1:28" s="3" customFormat="1" x14ac:dyDescent="0.2">
      <c r="A69"/>
      <c r="B69" s="2">
        <v>15</v>
      </c>
      <c r="C69">
        <v>446</v>
      </c>
      <c r="D69">
        <v>446</v>
      </c>
      <c r="E69" s="26">
        <f t="shared" si="1"/>
        <v>15.462266754338076</v>
      </c>
      <c r="F69"/>
      <c r="G69"/>
      <c r="H69" s="1">
        <v>42328</v>
      </c>
      <c r="I69"/>
      <c r="J69"/>
      <c r="K69"/>
      <c r="L69" s="3">
        <v>1</v>
      </c>
      <c r="M69" s="3" t="s">
        <v>98</v>
      </c>
      <c r="O69"/>
      <c r="P69"/>
      <c r="Q69"/>
      <c r="R69" s="3">
        <v>1</v>
      </c>
      <c r="S69">
        <v>1</v>
      </c>
      <c r="T69" t="s">
        <v>148</v>
      </c>
      <c r="U69"/>
      <c r="V69"/>
      <c r="W69"/>
      <c r="X69"/>
      <c r="Y69"/>
      <c r="Z69"/>
      <c r="AA69"/>
      <c r="AB69"/>
    </row>
    <row r="70" spans="1:28" s="3" customFormat="1" x14ac:dyDescent="0.2">
      <c r="A70"/>
      <c r="B70" s="2">
        <v>15</v>
      </c>
      <c r="C70">
        <v>450</v>
      </c>
      <c r="D70">
        <v>450</v>
      </c>
      <c r="E70" s="26">
        <f t="shared" ref="E70:E131" si="2">((D70)^0.23+2.4141)/0.4192</f>
        <v>15.482214069464707</v>
      </c>
      <c r="F70"/>
      <c r="G70"/>
      <c r="H70" s="1">
        <v>42328</v>
      </c>
      <c r="I70"/>
      <c r="J70"/>
      <c r="K70"/>
      <c r="L70" s="3">
        <v>1</v>
      </c>
      <c r="M70" s="3" t="s">
        <v>98</v>
      </c>
      <c r="O70"/>
      <c r="P70"/>
      <c r="Q70"/>
      <c r="R70" s="3">
        <v>1</v>
      </c>
      <c r="S70">
        <v>1</v>
      </c>
      <c r="T70" t="s">
        <v>148</v>
      </c>
      <c r="U70"/>
      <c r="V70"/>
      <c r="W70"/>
      <c r="X70"/>
      <c r="Y70"/>
      <c r="Z70"/>
      <c r="AA70"/>
      <c r="AB70"/>
    </row>
    <row r="71" spans="1:28" s="3" customFormat="1" x14ac:dyDescent="0.2">
      <c r="A71"/>
      <c r="B71" s="2">
        <v>15.5</v>
      </c>
      <c r="C71" t="s">
        <v>129</v>
      </c>
      <c r="D71">
        <v>451</v>
      </c>
      <c r="E71" s="26">
        <f t="shared" si="2"/>
        <v>15.487179554657706</v>
      </c>
      <c r="F71" t="s">
        <v>21</v>
      </c>
      <c r="G71"/>
      <c r="H71" s="1">
        <v>42018</v>
      </c>
      <c r="I71">
        <v>0</v>
      </c>
      <c r="J71">
        <v>0</v>
      </c>
      <c r="K71">
        <v>0</v>
      </c>
      <c r="L71" s="3">
        <v>1</v>
      </c>
      <c r="N71" s="3">
        <v>0</v>
      </c>
      <c r="O71">
        <v>0</v>
      </c>
      <c r="P71">
        <v>0</v>
      </c>
      <c r="Q71">
        <v>0</v>
      </c>
      <c r="R71" s="3">
        <v>1</v>
      </c>
      <c r="S71">
        <v>1</v>
      </c>
      <c r="T71" t="s">
        <v>148</v>
      </c>
      <c r="U71"/>
      <c r="V71"/>
      <c r="W71"/>
      <c r="X71"/>
      <c r="Y71"/>
      <c r="Z71"/>
      <c r="AA71"/>
      <c r="AB71"/>
    </row>
    <row r="72" spans="1:28" s="3" customFormat="1" x14ac:dyDescent="0.2">
      <c r="A72"/>
      <c r="B72" s="2">
        <v>15.5</v>
      </c>
      <c r="C72" t="s">
        <v>69</v>
      </c>
      <c r="D72">
        <v>453.5</v>
      </c>
      <c r="E72" s="26">
        <f t="shared" si="2"/>
        <v>15.49955628193144</v>
      </c>
      <c r="F72" t="s">
        <v>20</v>
      </c>
      <c r="G72"/>
      <c r="H72" s="1">
        <v>41001</v>
      </c>
      <c r="I72"/>
      <c r="J72"/>
      <c r="K72"/>
      <c r="L72" s="3">
        <v>1</v>
      </c>
      <c r="N72" s="3">
        <v>0</v>
      </c>
      <c r="O72"/>
      <c r="P72"/>
      <c r="Q72"/>
      <c r="S72">
        <v>1</v>
      </c>
      <c r="T72" t="s">
        <v>148</v>
      </c>
      <c r="U72"/>
      <c r="V72"/>
      <c r="W72"/>
      <c r="X72"/>
      <c r="Y72"/>
      <c r="Z72"/>
      <c r="AA72"/>
      <c r="AB72"/>
    </row>
    <row r="73" spans="1:28" s="3" customFormat="1" x14ac:dyDescent="0.2">
      <c r="A73"/>
      <c r="B73" s="2">
        <v>15.5</v>
      </c>
      <c r="C73" t="s">
        <v>69</v>
      </c>
      <c r="D73">
        <v>453.5</v>
      </c>
      <c r="E73" s="26">
        <f t="shared" si="2"/>
        <v>15.49955628193144</v>
      </c>
      <c r="F73" t="s">
        <v>21</v>
      </c>
      <c r="G73"/>
      <c r="H73" s="1">
        <v>41001</v>
      </c>
      <c r="I73"/>
      <c r="J73"/>
      <c r="K73"/>
      <c r="L73" s="3">
        <v>1</v>
      </c>
      <c r="N73" s="3">
        <v>0</v>
      </c>
      <c r="O73"/>
      <c r="P73"/>
      <c r="Q73"/>
      <c r="S73">
        <v>1</v>
      </c>
      <c r="T73" t="s">
        <v>148</v>
      </c>
      <c r="U73"/>
      <c r="V73"/>
      <c r="W73"/>
      <c r="X73"/>
      <c r="Y73"/>
      <c r="Z73"/>
      <c r="AA73"/>
      <c r="AB73"/>
    </row>
    <row r="74" spans="1:28" s="3" customFormat="1" x14ac:dyDescent="0.2">
      <c r="A74"/>
      <c r="B74" s="2">
        <v>15.5</v>
      </c>
      <c r="C74" t="s">
        <v>69</v>
      </c>
      <c r="D74">
        <v>453.5</v>
      </c>
      <c r="E74" s="26">
        <f t="shared" si="2"/>
        <v>15.49955628193144</v>
      </c>
      <c r="F74" t="s">
        <v>23</v>
      </c>
      <c r="G74"/>
      <c r="H74" s="1">
        <v>41001</v>
      </c>
      <c r="I74"/>
      <c r="J74"/>
      <c r="K74"/>
      <c r="L74" s="3">
        <v>1</v>
      </c>
      <c r="N74" s="3">
        <v>0</v>
      </c>
      <c r="O74"/>
      <c r="P74"/>
      <c r="Q74"/>
      <c r="S74">
        <v>1</v>
      </c>
      <c r="T74" t="s">
        <v>148</v>
      </c>
      <c r="U74"/>
      <c r="V74"/>
      <c r="W74"/>
      <c r="X74"/>
      <c r="Y74"/>
      <c r="Z74"/>
      <c r="AA74"/>
      <c r="AB74"/>
    </row>
    <row r="75" spans="1:28" s="3" customFormat="1" x14ac:dyDescent="0.2">
      <c r="A75"/>
      <c r="B75" s="2">
        <v>15.5</v>
      </c>
      <c r="C75">
        <v>454</v>
      </c>
      <c r="D75">
        <v>454</v>
      </c>
      <c r="E75" s="26">
        <f t="shared" si="2"/>
        <v>15.502025319993919</v>
      </c>
      <c r="F75" t="s">
        <v>15</v>
      </c>
      <c r="G75"/>
      <c r="H75" s="1">
        <v>40842</v>
      </c>
      <c r="I75"/>
      <c r="J75"/>
      <c r="K75"/>
      <c r="L75" s="3">
        <v>1</v>
      </c>
      <c r="N75" s="3">
        <v>0</v>
      </c>
      <c r="O75"/>
      <c r="P75"/>
      <c r="Q75"/>
      <c r="R75" s="3">
        <v>1</v>
      </c>
      <c r="S75">
        <v>1</v>
      </c>
      <c r="T75" t="s">
        <v>148</v>
      </c>
      <c r="U75"/>
      <c r="V75"/>
      <c r="W75"/>
      <c r="X75"/>
      <c r="Y75"/>
      <c r="Z75"/>
      <c r="AA75"/>
      <c r="AB75"/>
    </row>
    <row r="76" spans="1:28" s="3" customFormat="1" x14ac:dyDescent="0.2">
      <c r="A76"/>
      <c r="B76" s="2">
        <v>15.5</v>
      </c>
      <c r="C76">
        <v>454</v>
      </c>
      <c r="D76">
        <v>454</v>
      </c>
      <c r="E76" s="26">
        <f t="shared" si="2"/>
        <v>15.502025319993919</v>
      </c>
      <c r="F76" t="s">
        <v>16</v>
      </c>
      <c r="G76"/>
      <c r="H76" s="1">
        <v>40842</v>
      </c>
      <c r="I76"/>
      <c r="J76"/>
      <c r="K76"/>
      <c r="L76" s="3">
        <v>1</v>
      </c>
      <c r="N76" s="3">
        <v>0</v>
      </c>
      <c r="O76"/>
      <c r="P76"/>
      <c r="Q76"/>
      <c r="R76" s="3">
        <v>1</v>
      </c>
      <c r="S76">
        <v>1</v>
      </c>
      <c r="T76" t="s">
        <v>148</v>
      </c>
      <c r="U76"/>
      <c r="V76"/>
      <c r="W76"/>
      <c r="X76"/>
      <c r="Y76"/>
      <c r="Z76"/>
      <c r="AA76"/>
      <c r="AB76"/>
    </row>
    <row r="77" spans="1:28" x14ac:dyDescent="0.2">
      <c r="B77" s="2">
        <v>15.5</v>
      </c>
      <c r="C77">
        <v>471</v>
      </c>
      <c r="D77">
        <v>471</v>
      </c>
      <c r="E77" s="26">
        <f t="shared" si="2"/>
        <v>15.584753366824687</v>
      </c>
      <c r="F77" t="s">
        <v>20</v>
      </c>
      <c r="H77" s="1">
        <v>41450</v>
      </c>
      <c r="L77" s="3">
        <v>1</v>
      </c>
      <c r="N77" s="3">
        <v>0</v>
      </c>
      <c r="R77" s="3">
        <v>0</v>
      </c>
      <c r="S77">
        <v>1</v>
      </c>
      <c r="T77" t="s">
        <v>148</v>
      </c>
    </row>
    <row r="78" spans="1:28" x14ac:dyDescent="0.2">
      <c r="B78" s="2">
        <v>15.5</v>
      </c>
      <c r="C78">
        <v>471</v>
      </c>
      <c r="D78">
        <v>471</v>
      </c>
      <c r="E78" s="26">
        <f t="shared" si="2"/>
        <v>15.584753366824687</v>
      </c>
      <c r="F78" t="s">
        <v>21</v>
      </c>
      <c r="H78" s="1">
        <v>41450</v>
      </c>
      <c r="L78" s="3">
        <v>1</v>
      </c>
      <c r="N78" s="3">
        <v>0</v>
      </c>
      <c r="R78" s="3">
        <v>1</v>
      </c>
      <c r="S78">
        <v>1</v>
      </c>
      <c r="T78" t="s">
        <v>148</v>
      </c>
    </row>
    <row r="79" spans="1:28" x14ac:dyDescent="0.2">
      <c r="B79" s="2">
        <v>15.5</v>
      </c>
      <c r="C79">
        <v>482</v>
      </c>
      <c r="D79">
        <v>482</v>
      </c>
      <c r="E79" s="26">
        <f t="shared" si="2"/>
        <v>15.63706568359186</v>
      </c>
      <c r="F79" t="s">
        <v>15</v>
      </c>
      <c r="H79" s="1">
        <v>40842</v>
      </c>
      <c r="L79" s="3">
        <v>1</v>
      </c>
      <c r="N79" s="3">
        <v>0</v>
      </c>
      <c r="R79" s="3">
        <v>1</v>
      </c>
      <c r="S79">
        <v>1</v>
      </c>
      <c r="T79" t="s">
        <v>148</v>
      </c>
    </row>
    <row r="80" spans="1:28" x14ac:dyDescent="0.2">
      <c r="B80" s="2">
        <v>15.5</v>
      </c>
      <c r="C80">
        <v>482</v>
      </c>
      <c r="D80">
        <v>482</v>
      </c>
      <c r="E80" s="26">
        <f t="shared" si="2"/>
        <v>15.63706568359186</v>
      </c>
      <c r="F80" t="s">
        <v>16</v>
      </c>
      <c r="H80" s="1">
        <v>40842</v>
      </c>
      <c r="L80" s="3">
        <v>1</v>
      </c>
      <c r="N80" s="3">
        <v>0</v>
      </c>
      <c r="R80" s="3">
        <v>1</v>
      </c>
      <c r="S80">
        <v>1</v>
      </c>
      <c r="T80" t="s">
        <v>148</v>
      </c>
    </row>
    <row r="81" spans="1:28" x14ac:dyDescent="0.2">
      <c r="B81" s="2">
        <v>15.5</v>
      </c>
      <c r="C81">
        <v>490</v>
      </c>
      <c r="D81">
        <v>490</v>
      </c>
      <c r="E81" s="26">
        <f t="shared" si="2"/>
        <v>15.674536512850201</v>
      </c>
      <c r="H81" s="1">
        <v>44172</v>
      </c>
      <c r="L81" s="3">
        <v>1</v>
      </c>
      <c r="N81" s="3">
        <v>0</v>
      </c>
      <c r="P81">
        <v>0</v>
      </c>
      <c r="R81" s="3">
        <v>1</v>
      </c>
      <c r="S81">
        <v>1</v>
      </c>
      <c r="T81" t="s">
        <v>148</v>
      </c>
    </row>
    <row r="82" spans="1:28" x14ac:dyDescent="0.2">
      <c r="B82" s="2">
        <v>15.5</v>
      </c>
      <c r="C82" t="s">
        <v>58</v>
      </c>
      <c r="D82">
        <v>498.5</v>
      </c>
      <c r="E82" s="26">
        <f t="shared" si="2"/>
        <v>15.713836629568018</v>
      </c>
      <c r="F82">
        <v>1</v>
      </c>
      <c r="H82" s="1">
        <v>40919</v>
      </c>
      <c r="L82" s="3">
        <v>1</v>
      </c>
      <c r="M82" s="3" t="s">
        <v>98</v>
      </c>
      <c r="R82" s="3">
        <v>0</v>
      </c>
      <c r="S82">
        <v>1</v>
      </c>
      <c r="T82" t="s">
        <v>148</v>
      </c>
    </row>
    <row r="83" spans="1:28" x14ac:dyDescent="0.2">
      <c r="B83" s="2">
        <v>15.5</v>
      </c>
      <c r="C83" t="s">
        <v>58</v>
      </c>
      <c r="D83">
        <v>498.5</v>
      </c>
      <c r="E83" s="26">
        <f t="shared" si="2"/>
        <v>15.713836629568018</v>
      </c>
      <c r="F83">
        <v>2</v>
      </c>
      <c r="H83" s="1">
        <v>40919</v>
      </c>
      <c r="L83" s="3">
        <v>1</v>
      </c>
      <c r="M83" s="3" t="s">
        <v>98</v>
      </c>
      <c r="R83" s="3">
        <v>0</v>
      </c>
      <c r="S83">
        <v>1</v>
      </c>
      <c r="T83" t="s">
        <v>148</v>
      </c>
    </row>
    <row r="84" spans="1:28" x14ac:dyDescent="0.2">
      <c r="B84" s="2">
        <v>15.5</v>
      </c>
      <c r="C84" t="s">
        <v>58</v>
      </c>
      <c r="D84">
        <v>498.5</v>
      </c>
      <c r="E84" s="26">
        <f t="shared" si="2"/>
        <v>15.713836629568018</v>
      </c>
      <c r="F84">
        <v>3</v>
      </c>
      <c r="H84" s="1">
        <v>40919</v>
      </c>
      <c r="L84" s="3">
        <v>1</v>
      </c>
      <c r="M84" s="3" t="s">
        <v>98</v>
      </c>
      <c r="R84" s="3">
        <v>1</v>
      </c>
      <c r="S84">
        <v>1</v>
      </c>
      <c r="T84" t="s">
        <v>148</v>
      </c>
    </row>
    <row r="85" spans="1:28" x14ac:dyDescent="0.2">
      <c r="B85" s="2">
        <v>15.5</v>
      </c>
      <c r="C85" t="s">
        <v>58</v>
      </c>
      <c r="D85">
        <v>498.5</v>
      </c>
      <c r="E85" s="26">
        <f t="shared" si="2"/>
        <v>15.713836629568018</v>
      </c>
      <c r="F85">
        <v>4</v>
      </c>
      <c r="H85" s="1">
        <v>40919</v>
      </c>
      <c r="L85" s="3">
        <v>1</v>
      </c>
      <c r="M85" s="3" t="s">
        <v>98</v>
      </c>
      <c r="R85" s="3">
        <v>0</v>
      </c>
      <c r="S85">
        <v>1</v>
      </c>
      <c r="T85" t="s">
        <v>148</v>
      </c>
    </row>
    <row r="86" spans="1:28" x14ac:dyDescent="0.2">
      <c r="B86" s="2">
        <v>15.5</v>
      </c>
      <c r="C86" t="s">
        <v>58</v>
      </c>
      <c r="D86">
        <v>498.5</v>
      </c>
      <c r="E86" s="26">
        <f t="shared" si="2"/>
        <v>15.713836629568018</v>
      </c>
      <c r="F86">
        <v>5</v>
      </c>
      <c r="H86" s="1">
        <v>40919</v>
      </c>
      <c r="L86" s="3">
        <v>1</v>
      </c>
      <c r="M86" s="3" t="s">
        <v>98</v>
      </c>
      <c r="R86" s="3">
        <v>0</v>
      </c>
      <c r="S86">
        <v>1</v>
      </c>
      <c r="T86" t="s">
        <v>148</v>
      </c>
    </row>
    <row r="87" spans="1:28" x14ac:dyDescent="0.2">
      <c r="B87" s="2">
        <v>15.5</v>
      </c>
      <c r="C87" t="s">
        <v>58</v>
      </c>
      <c r="D87">
        <v>498.5</v>
      </c>
      <c r="E87" s="26">
        <f t="shared" si="2"/>
        <v>15.713836629568018</v>
      </c>
      <c r="F87">
        <v>6</v>
      </c>
      <c r="H87" s="1">
        <v>40919</v>
      </c>
      <c r="L87" s="3">
        <v>1</v>
      </c>
      <c r="M87" s="3" t="s">
        <v>98</v>
      </c>
      <c r="R87" s="3">
        <v>1</v>
      </c>
      <c r="S87">
        <v>1</v>
      </c>
      <c r="T87" t="s">
        <v>148</v>
      </c>
    </row>
    <row r="88" spans="1:28" x14ac:dyDescent="0.2">
      <c r="B88" s="2">
        <v>15.5</v>
      </c>
      <c r="C88" t="s">
        <v>113</v>
      </c>
      <c r="D88">
        <v>509</v>
      </c>
      <c r="E88" s="26">
        <f t="shared" si="2"/>
        <v>15.761677710196169</v>
      </c>
      <c r="F88" t="s">
        <v>20</v>
      </c>
      <c r="H88" s="1">
        <v>41512</v>
      </c>
      <c r="L88" s="3">
        <v>1</v>
      </c>
      <c r="R88" s="3">
        <v>1</v>
      </c>
      <c r="S88">
        <v>1</v>
      </c>
      <c r="T88" t="s">
        <v>148</v>
      </c>
    </row>
    <row r="89" spans="1:28" x14ac:dyDescent="0.2">
      <c r="B89" s="2">
        <v>15.5</v>
      </c>
      <c r="C89">
        <v>511</v>
      </c>
      <c r="D89">
        <v>511</v>
      </c>
      <c r="E89" s="26">
        <f t="shared" si="2"/>
        <v>15.770703971489741</v>
      </c>
      <c r="F89" t="s">
        <v>21</v>
      </c>
      <c r="H89" s="1">
        <v>40497</v>
      </c>
      <c r="L89" s="3">
        <v>1</v>
      </c>
      <c r="R89" s="3">
        <v>1</v>
      </c>
      <c r="S89">
        <v>1</v>
      </c>
      <c r="T89" t="s">
        <v>148</v>
      </c>
    </row>
    <row r="90" spans="1:28" s="17" customFormat="1" x14ac:dyDescent="0.2">
      <c r="A90"/>
      <c r="B90" s="2">
        <v>15.5</v>
      </c>
      <c r="C90">
        <v>515</v>
      </c>
      <c r="D90">
        <v>515</v>
      </c>
      <c r="E90" s="26">
        <f t="shared" si="2"/>
        <v>15.788675196492438</v>
      </c>
      <c r="F90" t="s">
        <v>20</v>
      </c>
      <c r="G90"/>
      <c r="H90" s="1">
        <v>43214</v>
      </c>
      <c r="I90"/>
      <c r="J90"/>
      <c r="K90"/>
      <c r="L90" s="3">
        <v>1</v>
      </c>
      <c r="M90" s="3"/>
      <c r="N90" s="3" t="s">
        <v>92</v>
      </c>
      <c r="O90"/>
      <c r="P90"/>
      <c r="Q90"/>
      <c r="R90" s="3">
        <v>1</v>
      </c>
      <c r="S90">
        <v>1</v>
      </c>
      <c r="T90" t="s">
        <v>148</v>
      </c>
      <c r="U90"/>
      <c r="V90"/>
      <c r="W90"/>
      <c r="X90"/>
      <c r="Y90"/>
      <c r="Z90"/>
      <c r="AA90"/>
      <c r="AB90"/>
    </row>
    <row r="91" spans="1:28" s="17" customFormat="1" x14ac:dyDescent="0.2">
      <c r="A91"/>
      <c r="B91" s="2">
        <v>15.5</v>
      </c>
      <c r="C91">
        <v>515</v>
      </c>
      <c r="D91">
        <v>515</v>
      </c>
      <c r="E91" s="26">
        <f t="shared" si="2"/>
        <v>15.788675196492438</v>
      </c>
      <c r="F91" t="s">
        <v>21</v>
      </c>
      <c r="G91"/>
      <c r="H91" s="1">
        <v>43214</v>
      </c>
      <c r="I91"/>
      <c r="J91"/>
      <c r="K91"/>
      <c r="L91" s="3">
        <v>1</v>
      </c>
      <c r="M91" s="3"/>
      <c r="N91" s="3"/>
      <c r="O91"/>
      <c r="P91"/>
      <c r="Q91"/>
      <c r="R91" s="3">
        <v>1</v>
      </c>
      <c r="S91">
        <v>1</v>
      </c>
      <c r="T91" t="s">
        <v>148</v>
      </c>
      <c r="U91"/>
      <c r="V91"/>
      <c r="W91"/>
      <c r="X91"/>
      <c r="Y91"/>
      <c r="Z91"/>
      <c r="AA91"/>
      <c r="AB91"/>
    </row>
    <row r="92" spans="1:28" x14ac:dyDescent="0.2">
      <c r="B92" s="2">
        <v>15.5</v>
      </c>
      <c r="C92">
        <v>520</v>
      </c>
      <c r="D92">
        <v>520</v>
      </c>
      <c r="E92" s="26">
        <f t="shared" si="2"/>
        <v>15.81098870670615</v>
      </c>
      <c r="H92" s="1">
        <v>44172</v>
      </c>
      <c r="L92" s="3">
        <v>1</v>
      </c>
      <c r="N92" s="3">
        <v>0</v>
      </c>
      <c r="P92">
        <v>0</v>
      </c>
      <c r="R92" s="3">
        <v>1</v>
      </c>
      <c r="S92">
        <v>1</v>
      </c>
      <c r="T92" t="s">
        <v>148</v>
      </c>
    </row>
    <row r="93" spans="1:28" x14ac:dyDescent="0.2">
      <c r="B93" s="2">
        <v>16</v>
      </c>
      <c r="C93">
        <v>521</v>
      </c>
      <c r="D93">
        <v>521</v>
      </c>
      <c r="E93" s="26">
        <f t="shared" si="2"/>
        <v>15.815431567316995</v>
      </c>
      <c r="F93" t="s">
        <v>20</v>
      </c>
      <c r="H93" s="1">
        <v>41457</v>
      </c>
      <c r="L93" s="3">
        <v>1</v>
      </c>
      <c r="N93" s="3">
        <v>0</v>
      </c>
      <c r="P93">
        <v>0.5</v>
      </c>
      <c r="R93" s="3">
        <v>1</v>
      </c>
      <c r="S93">
        <v>2</v>
      </c>
      <c r="T93" t="s">
        <v>149</v>
      </c>
    </row>
    <row r="94" spans="1:28" s="17" customFormat="1" x14ac:dyDescent="0.2">
      <c r="A94"/>
      <c r="B94" s="2">
        <v>16</v>
      </c>
      <c r="C94">
        <v>521</v>
      </c>
      <c r="D94">
        <v>521</v>
      </c>
      <c r="E94" s="26">
        <f t="shared" si="2"/>
        <v>15.815431567316995</v>
      </c>
      <c r="F94" t="s">
        <v>21</v>
      </c>
      <c r="G94"/>
      <c r="H94" s="1">
        <v>41457</v>
      </c>
      <c r="I94"/>
      <c r="J94"/>
      <c r="K94"/>
      <c r="L94" s="3">
        <v>1</v>
      </c>
      <c r="M94" s="3"/>
      <c r="N94" s="3">
        <v>1</v>
      </c>
      <c r="O94"/>
      <c r="P94">
        <v>1</v>
      </c>
      <c r="Q94"/>
      <c r="R94" s="3">
        <v>1</v>
      </c>
      <c r="S94">
        <v>3</v>
      </c>
      <c r="T94" t="s">
        <v>149</v>
      </c>
      <c r="U94"/>
      <c r="V94"/>
      <c r="W94"/>
      <c r="X94"/>
      <c r="Y94"/>
      <c r="Z94"/>
      <c r="AA94"/>
      <c r="AB94"/>
    </row>
    <row r="95" spans="1:28" x14ac:dyDescent="0.2">
      <c r="B95" s="2">
        <v>15.5</v>
      </c>
      <c r="C95" s="5" t="s">
        <v>31</v>
      </c>
      <c r="D95" s="5">
        <v>525</v>
      </c>
      <c r="E95" s="26">
        <f t="shared" si="2"/>
        <v>15.833137617695732</v>
      </c>
      <c r="F95" s="5" t="s">
        <v>20</v>
      </c>
      <c r="H95" s="7">
        <v>40338</v>
      </c>
      <c r="L95" s="3">
        <v>1</v>
      </c>
      <c r="R95" s="3">
        <v>1</v>
      </c>
      <c r="S95">
        <v>1</v>
      </c>
      <c r="T95" t="s">
        <v>148</v>
      </c>
    </row>
    <row r="96" spans="1:28" x14ac:dyDescent="0.2">
      <c r="B96" s="2">
        <v>15.5</v>
      </c>
      <c r="C96" s="5" t="s">
        <v>31</v>
      </c>
      <c r="D96" s="5">
        <v>525</v>
      </c>
      <c r="E96" s="26">
        <f t="shared" si="2"/>
        <v>15.833137617695732</v>
      </c>
      <c r="F96" t="s">
        <v>21</v>
      </c>
      <c r="H96" s="7">
        <v>40338</v>
      </c>
      <c r="L96" s="3">
        <v>1</v>
      </c>
      <c r="R96" s="3">
        <v>1</v>
      </c>
      <c r="S96">
        <v>1</v>
      </c>
      <c r="T96" t="s">
        <v>148</v>
      </c>
    </row>
    <row r="97" spans="1:20" x14ac:dyDescent="0.2">
      <c r="B97" s="2">
        <v>15.5</v>
      </c>
      <c r="C97" s="5" t="s">
        <v>31</v>
      </c>
      <c r="D97" s="5">
        <v>525</v>
      </c>
      <c r="E97" s="26">
        <f t="shared" si="2"/>
        <v>15.833137617695732</v>
      </c>
      <c r="F97" t="s">
        <v>23</v>
      </c>
      <c r="H97" s="7">
        <v>40338</v>
      </c>
      <c r="L97" s="3">
        <v>1</v>
      </c>
      <c r="N97" s="3">
        <v>1</v>
      </c>
      <c r="R97" s="3">
        <v>1</v>
      </c>
      <c r="S97">
        <v>2</v>
      </c>
      <c r="T97" t="s">
        <v>149</v>
      </c>
    </row>
    <row r="98" spans="1:20" x14ac:dyDescent="0.2">
      <c r="B98" s="2">
        <v>15.5</v>
      </c>
      <c r="C98" s="5" t="s">
        <v>31</v>
      </c>
      <c r="D98" s="5">
        <v>525</v>
      </c>
      <c r="E98" s="26">
        <f t="shared" si="2"/>
        <v>15.833137617695732</v>
      </c>
      <c r="F98" t="s">
        <v>22</v>
      </c>
      <c r="H98" s="7">
        <v>40338</v>
      </c>
      <c r="L98" s="3">
        <v>1</v>
      </c>
      <c r="N98" s="3">
        <v>1</v>
      </c>
      <c r="R98" s="3">
        <v>1</v>
      </c>
      <c r="S98">
        <v>2</v>
      </c>
      <c r="T98" t="s">
        <v>149</v>
      </c>
    </row>
    <row r="99" spans="1:20" x14ac:dyDescent="0.2">
      <c r="B99" s="2">
        <v>16</v>
      </c>
      <c r="C99" t="s">
        <v>106</v>
      </c>
      <c r="D99">
        <v>563</v>
      </c>
      <c r="E99" s="26">
        <f t="shared" si="2"/>
        <v>15.996367401318889</v>
      </c>
      <c r="F99" t="s">
        <v>21</v>
      </c>
      <c r="H99" s="1">
        <v>41457</v>
      </c>
      <c r="L99" s="3">
        <v>1</v>
      </c>
      <c r="N99" s="3">
        <v>0</v>
      </c>
      <c r="P99">
        <v>0.5</v>
      </c>
      <c r="R99" s="3">
        <v>1</v>
      </c>
      <c r="S99">
        <v>3</v>
      </c>
      <c r="T99" t="s">
        <v>149</v>
      </c>
    </row>
    <row r="100" spans="1:20" x14ac:dyDescent="0.2">
      <c r="B100" s="2">
        <v>16</v>
      </c>
      <c r="C100" t="s">
        <v>106</v>
      </c>
      <c r="D100">
        <v>563</v>
      </c>
      <c r="E100" s="26">
        <f t="shared" si="2"/>
        <v>15.996367401318889</v>
      </c>
      <c r="F100" t="s">
        <v>20</v>
      </c>
      <c r="H100" s="1">
        <v>41457</v>
      </c>
      <c r="L100" s="3">
        <v>1</v>
      </c>
      <c r="N100" s="3">
        <v>0</v>
      </c>
      <c r="P100">
        <v>0.5</v>
      </c>
      <c r="R100" s="3">
        <v>1</v>
      </c>
      <c r="S100">
        <v>3</v>
      </c>
      <c r="T100" t="s">
        <v>149</v>
      </c>
    </row>
    <row r="101" spans="1:20" x14ac:dyDescent="0.2">
      <c r="B101" s="2">
        <v>16</v>
      </c>
      <c r="C101" t="s">
        <v>106</v>
      </c>
      <c r="D101">
        <v>563</v>
      </c>
      <c r="E101" s="26">
        <f t="shared" si="2"/>
        <v>15.996367401318889</v>
      </c>
      <c r="F101" t="s">
        <v>21</v>
      </c>
      <c r="H101" s="1">
        <v>41512</v>
      </c>
      <c r="L101" s="3">
        <v>1</v>
      </c>
      <c r="R101" s="3">
        <v>1</v>
      </c>
      <c r="S101">
        <v>1</v>
      </c>
      <c r="T101" t="s">
        <v>148</v>
      </c>
    </row>
    <row r="102" spans="1:20" x14ac:dyDescent="0.2">
      <c r="B102" s="2">
        <v>15.5</v>
      </c>
      <c r="C102">
        <v>570</v>
      </c>
      <c r="D102">
        <v>570</v>
      </c>
      <c r="E102" s="26">
        <f t="shared" si="2"/>
        <v>16.025504374469978</v>
      </c>
      <c r="F102" t="s">
        <v>20</v>
      </c>
      <c r="H102" s="1">
        <v>40497</v>
      </c>
      <c r="L102" s="3">
        <v>1</v>
      </c>
      <c r="R102" s="3">
        <v>1</v>
      </c>
      <c r="S102">
        <v>1</v>
      </c>
      <c r="T102" t="s">
        <v>148</v>
      </c>
    </row>
    <row r="103" spans="1:20" x14ac:dyDescent="0.2">
      <c r="B103" s="2">
        <v>15.5</v>
      </c>
      <c r="C103">
        <v>570</v>
      </c>
      <c r="D103">
        <v>570</v>
      </c>
      <c r="E103" s="26">
        <f t="shared" si="2"/>
        <v>16.025504374469978</v>
      </c>
      <c r="F103" t="s">
        <v>21</v>
      </c>
      <c r="H103" s="1">
        <v>40497</v>
      </c>
      <c r="L103" s="3">
        <v>0.5</v>
      </c>
      <c r="R103" s="3">
        <v>1</v>
      </c>
      <c r="S103">
        <v>1</v>
      </c>
      <c r="T103" t="s">
        <v>148</v>
      </c>
    </row>
    <row r="104" spans="1:20" x14ac:dyDescent="0.2">
      <c r="B104" s="2">
        <v>16</v>
      </c>
      <c r="C104" t="s">
        <v>128</v>
      </c>
      <c r="D104">
        <v>575</v>
      </c>
      <c r="E104" s="26">
        <f t="shared" si="2"/>
        <v>16.046148254164002</v>
      </c>
      <c r="F104" t="s">
        <v>20</v>
      </c>
      <c r="H104" s="1">
        <v>42018</v>
      </c>
      <c r="L104" s="3">
        <v>1</v>
      </c>
      <c r="N104" s="3">
        <v>0</v>
      </c>
      <c r="R104" s="3">
        <v>1</v>
      </c>
      <c r="S104">
        <v>1</v>
      </c>
      <c r="T104" t="s">
        <v>148</v>
      </c>
    </row>
    <row r="105" spans="1:20" x14ac:dyDescent="0.2">
      <c r="B105" s="2">
        <v>16</v>
      </c>
      <c r="C105" t="s">
        <v>128</v>
      </c>
      <c r="D105">
        <v>575</v>
      </c>
      <c r="E105" s="26">
        <f t="shared" si="2"/>
        <v>16.046148254164002</v>
      </c>
      <c r="F105" t="s">
        <v>21</v>
      </c>
      <c r="H105" s="1">
        <v>42018</v>
      </c>
      <c r="L105" s="3">
        <v>1</v>
      </c>
      <c r="N105" s="3">
        <v>0</v>
      </c>
      <c r="R105" s="3">
        <v>1</v>
      </c>
      <c r="S105">
        <v>1</v>
      </c>
      <c r="T105" t="s">
        <v>148</v>
      </c>
    </row>
    <row r="106" spans="1:20" x14ac:dyDescent="0.2">
      <c r="B106" s="2">
        <v>16</v>
      </c>
      <c r="C106" t="s">
        <v>56</v>
      </c>
      <c r="D106">
        <v>582.5</v>
      </c>
      <c r="E106" s="26">
        <f t="shared" si="2"/>
        <v>16.076856421187532</v>
      </c>
      <c r="F106" t="s">
        <v>20</v>
      </c>
      <c r="H106" s="1">
        <v>41233</v>
      </c>
      <c r="L106" s="3">
        <v>1</v>
      </c>
      <c r="N106" s="3">
        <v>1</v>
      </c>
      <c r="P106">
        <v>1</v>
      </c>
      <c r="R106" s="3">
        <v>1</v>
      </c>
      <c r="S106">
        <v>3</v>
      </c>
      <c r="T106" t="s">
        <v>149</v>
      </c>
    </row>
    <row r="107" spans="1:20" x14ac:dyDescent="0.2">
      <c r="B107" s="2">
        <v>16</v>
      </c>
      <c r="C107">
        <v>583</v>
      </c>
      <c r="D107">
        <v>583</v>
      </c>
      <c r="E107" s="26">
        <f t="shared" si="2"/>
        <v>16.078892784327198</v>
      </c>
      <c r="H107" s="1">
        <v>44172</v>
      </c>
      <c r="L107" s="3">
        <v>1</v>
      </c>
      <c r="N107" s="3">
        <v>1</v>
      </c>
      <c r="P107">
        <v>1</v>
      </c>
      <c r="R107" s="3">
        <v>1</v>
      </c>
      <c r="S107">
        <v>3</v>
      </c>
      <c r="T107" t="s">
        <v>149</v>
      </c>
    </row>
    <row r="108" spans="1:20" x14ac:dyDescent="0.2">
      <c r="A108" t="s">
        <v>127</v>
      </c>
      <c r="B108" s="2">
        <v>16</v>
      </c>
      <c r="C108" t="s">
        <v>126</v>
      </c>
      <c r="D108">
        <v>583</v>
      </c>
      <c r="E108" s="26">
        <f t="shared" si="2"/>
        <v>16.078892784327198</v>
      </c>
      <c r="H108" s="1">
        <v>41297</v>
      </c>
      <c r="I108">
        <v>0</v>
      </c>
      <c r="J108">
        <v>0</v>
      </c>
      <c r="K108">
        <v>0</v>
      </c>
      <c r="L108" s="3">
        <v>1</v>
      </c>
      <c r="N108" s="3">
        <v>1</v>
      </c>
      <c r="O108">
        <v>0</v>
      </c>
      <c r="P108">
        <v>1</v>
      </c>
      <c r="Q108">
        <v>0</v>
      </c>
      <c r="R108" s="3">
        <v>1</v>
      </c>
      <c r="S108">
        <v>3</v>
      </c>
      <c r="T108" t="s">
        <v>149</v>
      </c>
    </row>
    <row r="109" spans="1:20" x14ac:dyDescent="0.2">
      <c r="B109" s="2">
        <v>15.5</v>
      </c>
      <c r="C109">
        <v>614</v>
      </c>
      <c r="D109">
        <v>614</v>
      </c>
      <c r="E109" s="26">
        <f t="shared" si="2"/>
        <v>16.202600002356849</v>
      </c>
      <c r="H109" s="1">
        <v>41512</v>
      </c>
      <c r="L109" s="3">
        <v>1</v>
      </c>
      <c r="N109" s="3">
        <v>1</v>
      </c>
      <c r="P109">
        <v>1</v>
      </c>
      <c r="R109" s="3">
        <v>1</v>
      </c>
      <c r="S109">
        <v>3</v>
      </c>
      <c r="T109" t="s">
        <v>149</v>
      </c>
    </row>
    <row r="110" spans="1:20" x14ac:dyDescent="0.2">
      <c r="B110" s="2">
        <v>16</v>
      </c>
      <c r="C110">
        <v>616</v>
      </c>
      <c r="D110">
        <v>616</v>
      </c>
      <c r="E110" s="26">
        <f t="shared" si="2"/>
        <v>16.210414534455101</v>
      </c>
      <c r="F110" t="s">
        <v>20</v>
      </c>
      <c r="H110" s="1">
        <v>40919</v>
      </c>
      <c r="L110" s="3">
        <v>1</v>
      </c>
      <c r="N110" s="3">
        <v>1</v>
      </c>
      <c r="P110">
        <v>1</v>
      </c>
      <c r="R110" s="3">
        <v>1</v>
      </c>
      <c r="S110">
        <v>3</v>
      </c>
      <c r="T110" t="s">
        <v>149</v>
      </c>
    </row>
    <row r="111" spans="1:20" x14ac:dyDescent="0.2">
      <c r="B111" s="2">
        <v>16</v>
      </c>
      <c r="C111">
        <v>616</v>
      </c>
      <c r="D111">
        <v>616</v>
      </c>
      <c r="E111" s="26">
        <f t="shared" si="2"/>
        <v>16.210414534455101</v>
      </c>
      <c r="F111" t="s">
        <v>21</v>
      </c>
      <c r="H111" s="1">
        <v>40919</v>
      </c>
      <c r="L111" s="3">
        <v>1</v>
      </c>
      <c r="N111" s="3">
        <v>1</v>
      </c>
      <c r="P111">
        <v>1</v>
      </c>
      <c r="R111" s="3">
        <v>1</v>
      </c>
      <c r="S111">
        <v>3</v>
      </c>
      <c r="T111" t="s">
        <v>149</v>
      </c>
    </row>
    <row r="112" spans="1:20" x14ac:dyDescent="0.2">
      <c r="B112" s="2">
        <v>16</v>
      </c>
      <c r="C112" t="s">
        <v>107</v>
      </c>
      <c r="D112">
        <v>633</v>
      </c>
      <c r="E112" s="26">
        <f t="shared" si="2"/>
        <v>16.276061367483084</v>
      </c>
      <c r="F112" t="s">
        <v>20</v>
      </c>
      <c r="H112" s="1">
        <v>41457</v>
      </c>
      <c r="L112" s="3">
        <v>1</v>
      </c>
      <c r="N112" s="3">
        <v>1</v>
      </c>
      <c r="P112">
        <v>1</v>
      </c>
      <c r="R112" s="3">
        <v>1</v>
      </c>
      <c r="S112">
        <v>3</v>
      </c>
      <c r="T112" t="s">
        <v>149</v>
      </c>
    </row>
    <row r="113" spans="1:28" x14ac:dyDescent="0.2">
      <c r="B113" s="2">
        <v>16</v>
      </c>
      <c r="C113" t="s">
        <v>107</v>
      </c>
      <c r="D113">
        <v>633</v>
      </c>
      <c r="E113" s="26">
        <f t="shared" si="2"/>
        <v>16.276061367483084</v>
      </c>
      <c r="F113" t="s">
        <v>21</v>
      </c>
      <c r="H113" s="1">
        <v>41457</v>
      </c>
      <c r="L113" s="3">
        <v>1</v>
      </c>
      <c r="N113" s="3">
        <v>1</v>
      </c>
      <c r="P113">
        <v>1</v>
      </c>
      <c r="R113" s="3">
        <v>1</v>
      </c>
      <c r="S113">
        <v>3</v>
      </c>
      <c r="T113" t="s">
        <v>149</v>
      </c>
    </row>
    <row r="114" spans="1:28" x14ac:dyDescent="0.2">
      <c r="B114" s="2">
        <v>16</v>
      </c>
      <c r="C114" t="s">
        <v>107</v>
      </c>
      <c r="D114">
        <v>633</v>
      </c>
      <c r="E114" s="26">
        <f t="shared" si="2"/>
        <v>16.276061367483084</v>
      </c>
      <c r="H114" s="1">
        <v>41512</v>
      </c>
      <c r="L114" s="3">
        <v>1</v>
      </c>
      <c r="N114" s="3">
        <v>1</v>
      </c>
      <c r="P114">
        <v>1</v>
      </c>
      <c r="R114" s="3">
        <v>1</v>
      </c>
      <c r="S114" s="5" t="s">
        <v>159</v>
      </c>
      <c r="T114" t="s">
        <v>149</v>
      </c>
    </row>
    <row r="115" spans="1:28" x14ac:dyDescent="0.2">
      <c r="B115" s="2">
        <v>16</v>
      </c>
      <c r="C115" s="5" t="s">
        <v>32</v>
      </c>
      <c r="D115" s="5">
        <v>644</v>
      </c>
      <c r="E115" s="26">
        <f t="shared" si="2"/>
        <v>16.317818692800522</v>
      </c>
      <c r="F115" s="5" t="s">
        <v>20</v>
      </c>
      <c r="H115" s="7">
        <v>40338</v>
      </c>
      <c r="L115" s="3">
        <v>0.5</v>
      </c>
      <c r="N115" s="3">
        <v>1</v>
      </c>
      <c r="P115">
        <v>1</v>
      </c>
      <c r="R115" s="3">
        <v>1</v>
      </c>
      <c r="S115">
        <v>3</v>
      </c>
      <c r="T115" t="s">
        <v>149</v>
      </c>
    </row>
    <row r="116" spans="1:28" x14ac:dyDescent="0.2">
      <c r="B116" s="2">
        <v>16</v>
      </c>
      <c r="C116" s="5" t="s">
        <v>32</v>
      </c>
      <c r="D116" s="5">
        <v>644</v>
      </c>
      <c r="E116" s="26">
        <f t="shared" si="2"/>
        <v>16.317818692800522</v>
      </c>
      <c r="F116" t="s">
        <v>21</v>
      </c>
      <c r="H116" s="7">
        <v>40338</v>
      </c>
      <c r="L116" s="3">
        <v>0.5</v>
      </c>
      <c r="N116" s="3">
        <v>1</v>
      </c>
      <c r="P116">
        <v>1</v>
      </c>
      <c r="R116" s="3">
        <v>1</v>
      </c>
      <c r="S116">
        <v>3</v>
      </c>
      <c r="T116" t="s">
        <v>149</v>
      </c>
    </row>
    <row r="117" spans="1:28" x14ac:dyDescent="0.2">
      <c r="B117" s="2">
        <v>16</v>
      </c>
      <c r="C117">
        <v>655</v>
      </c>
      <c r="D117">
        <v>655</v>
      </c>
      <c r="E117" s="26">
        <f t="shared" si="2"/>
        <v>16.359030377807606</v>
      </c>
      <c r="H117" s="1">
        <v>44172</v>
      </c>
      <c r="L117" s="3">
        <v>1</v>
      </c>
      <c r="N117" s="3">
        <v>1</v>
      </c>
      <c r="P117">
        <v>1</v>
      </c>
      <c r="R117" s="3">
        <v>1</v>
      </c>
      <c r="S117">
        <v>3</v>
      </c>
      <c r="T117" t="s">
        <v>149</v>
      </c>
    </row>
    <row r="118" spans="1:28" x14ac:dyDescent="0.2">
      <c r="B118" s="2">
        <v>16</v>
      </c>
      <c r="C118">
        <v>685</v>
      </c>
      <c r="D118">
        <v>685</v>
      </c>
      <c r="E118" s="26">
        <f t="shared" si="2"/>
        <v>16.468779151105725</v>
      </c>
      <c r="F118" t="s">
        <v>20</v>
      </c>
      <c r="H118" s="1">
        <v>40497</v>
      </c>
      <c r="L118" s="3">
        <v>0</v>
      </c>
      <c r="N118" s="3">
        <v>1</v>
      </c>
      <c r="P118">
        <v>1</v>
      </c>
      <c r="R118" s="3">
        <v>1</v>
      </c>
      <c r="S118">
        <v>3</v>
      </c>
      <c r="T118" t="s">
        <v>149</v>
      </c>
    </row>
    <row r="119" spans="1:28" x14ac:dyDescent="0.2">
      <c r="B119" s="2">
        <v>16</v>
      </c>
      <c r="C119">
        <v>685</v>
      </c>
      <c r="D119">
        <v>685</v>
      </c>
      <c r="E119" s="26">
        <f t="shared" si="2"/>
        <v>16.468779151105725</v>
      </c>
      <c r="F119" t="s">
        <v>21</v>
      </c>
      <c r="H119" s="1">
        <v>40497</v>
      </c>
      <c r="L119" s="3">
        <v>0</v>
      </c>
      <c r="N119" s="3">
        <v>1</v>
      </c>
      <c r="P119">
        <v>1</v>
      </c>
      <c r="R119" s="3">
        <v>1</v>
      </c>
      <c r="S119">
        <v>3</v>
      </c>
      <c r="T119" t="s">
        <v>149</v>
      </c>
    </row>
    <row r="120" spans="1:28" x14ac:dyDescent="0.2">
      <c r="B120" s="2">
        <v>16.5</v>
      </c>
      <c r="C120">
        <v>688</v>
      </c>
      <c r="D120">
        <v>688</v>
      </c>
      <c r="E120" s="26">
        <f t="shared" si="2"/>
        <v>16.479549135418711</v>
      </c>
      <c r="H120" s="1">
        <v>41862</v>
      </c>
      <c r="L120" s="3">
        <v>1</v>
      </c>
      <c r="N120" s="3">
        <v>1</v>
      </c>
      <c r="P120">
        <v>1</v>
      </c>
      <c r="Q120">
        <v>1</v>
      </c>
      <c r="R120" s="3">
        <v>1</v>
      </c>
      <c r="S120" s="5" t="s">
        <v>159</v>
      </c>
      <c r="T120" t="s">
        <v>149</v>
      </c>
    </row>
    <row r="121" spans="1:28" x14ac:dyDescent="0.2">
      <c r="B121" s="2">
        <v>16.5</v>
      </c>
      <c r="C121" t="s">
        <v>114</v>
      </c>
      <c r="D121">
        <v>690</v>
      </c>
      <c r="E121" s="26">
        <f t="shared" si="2"/>
        <v>16.486709052035966</v>
      </c>
      <c r="H121" s="1">
        <v>41512</v>
      </c>
      <c r="L121" s="3">
        <v>1</v>
      </c>
      <c r="N121" s="3">
        <v>1</v>
      </c>
      <c r="O121">
        <v>0</v>
      </c>
      <c r="P121">
        <v>1</v>
      </c>
      <c r="Q121">
        <v>1</v>
      </c>
      <c r="R121" s="3">
        <v>1</v>
      </c>
      <c r="S121" s="5" t="s">
        <v>159</v>
      </c>
      <c r="T121" t="s">
        <v>149</v>
      </c>
    </row>
    <row r="122" spans="1:28" x14ac:dyDescent="0.2">
      <c r="B122" s="11">
        <v>17</v>
      </c>
      <c r="C122" s="9">
        <v>712</v>
      </c>
      <c r="D122" s="9">
        <v>712</v>
      </c>
      <c r="E122" s="26">
        <f t="shared" si="2"/>
        <v>16.564432250169492</v>
      </c>
      <c r="F122" s="9" t="s">
        <v>21</v>
      </c>
      <c r="H122" s="1">
        <v>40842</v>
      </c>
      <c r="L122" s="3">
        <v>0</v>
      </c>
      <c r="N122" s="3">
        <v>1</v>
      </c>
      <c r="P122">
        <v>1</v>
      </c>
      <c r="Q122">
        <v>1</v>
      </c>
      <c r="S122" s="5" t="s">
        <v>159</v>
      </c>
      <c r="T122" t="s">
        <v>149</v>
      </c>
    </row>
    <row r="123" spans="1:28" x14ac:dyDescent="0.2">
      <c r="B123" s="2">
        <v>16.5</v>
      </c>
      <c r="C123" t="s">
        <v>19</v>
      </c>
      <c r="D123">
        <v>718.5</v>
      </c>
      <c r="E123" s="26">
        <f t="shared" si="2"/>
        <v>16.587041668961252</v>
      </c>
      <c r="F123" t="s">
        <v>20</v>
      </c>
      <c r="H123" s="1">
        <v>40842</v>
      </c>
      <c r="L123" s="3">
        <v>0</v>
      </c>
      <c r="N123" s="3">
        <v>1</v>
      </c>
      <c r="P123">
        <v>1</v>
      </c>
      <c r="Q123">
        <v>1</v>
      </c>
      <c r="R123" s="3">
        <v>1</v>
      </c>
      <c r="S123" s="5" t="s">
        <v>159</v>
      </c>
      <c r="T123" t="s">
        <v>149</v>
      </c>
    </row>
    <row r="124" spans="1:28" x14ac:dyDescent="0.2">
      <c r="B124" s="2">
        <v>16.5</v>
      </c>
      <c r="C124" t="s">
        <v>19</v>
      </c>
      <c r="D124">
        <v>718.5</v>
      </c>
      <c r="E124" s="26">
        <f t="shared" si="2"/>
        <v>16.587041668961252</v>
      </c>
      <c r="F124" t="s">
        <v>21</v>
      </c>
      <c r="H124" s="1">
        <v>40842</v>
      </c>
      <c r="L124" s="3">
        <v>0</v>
      </c>
      <c r="N124" s="3">
        <v>1</v>
      </c>
      <c r="P124">
        <v>1</v>
      </c>
      <c r="Q124">
        <v>1</v>
      </c>
      <c r="R124" s="3">
        <v>1</v>
      </c>
      <c r="S124" s="5" t="s">
        <v>159</v>
      </c>
      <c r="T124" t="s">
        <v>149</v>
      </c>
    </row>
    <row r="125" spans="1:28" x14ac:dyDescent="0.2">
      <c r="B125" s="2">
        <v>16.5</v>
      </c>
      <c r="C125" t="s">
        <v>19</v>
      </c>
      <c r="D125">
        <v>718.5</v>
      </c>
      <c r="E125" s="26">
        <f t="shared" si="2"/>
        <v>16.587041668961252</v>
      </c>
      <c r="F125" t="s">
        <v>22</v>
      </c>
      <c r="H125" s="1">
        <v>40842</v>
      </c>
      <c r="L125" s="3">
        <v>0</v>
      </c>
      <c r="N125" s="3">
        <v>1</v>
      </c>
      <c r="P125">
        <v>1</v>
      </c>
      <c r="Q125">
        <v>1</v>
      </c>
      <c r="R125" s="3">
        <v>1</v>
      </c>
      <c r="S125" s="5" t="s">
        <v>159</v>
      </c>
      <c r="T125" t="s">
        <v>149</v>
      </c>
    </row>
    <row r="126" spans="1:28" s="17" customFormat="1" x14ac:dyDescent="0.2">
      <c r="A126"/>
      <c r="B126" s="2">
        <v>16.5</v>
      </c>
      <c r="C126" t="s">
        <v>19</v>
      </c>
      <c r="D126">
        <v>718.5</v>
      </c>
      <c r="E126" s="26">
        <f t="shared" si="2"/>
        <v>16.587041668961252</v>
      </c>
      <c r="F126" t="s">
        <v>23</v>
      </c>
      <c r="G126"/>
      <c r="H126" s="1">
        <v>40842</v>
      </c>
      <c r="I126"/>
      <c r="J126"/>
      <c r="K126"/>
      <c r="L126" s="3">
        <v>0</v>
      </c>
      <c r="M126" s="3"/>
      <c r="N126" s="3">
        <v>1</v>
      </c>
      <c r="O126"/>
      <c r="P126">
        <v>1</v>
      </c>
      <c r="Q126">
        <v>1</v>
      </c>
      <c r="R126" s="3">
        <v>1</v>
      </c>
      <c r="S126" s="5" t="s">
        <v>159</v>
      </c>
      <c r="T126" t="s">
        <v>149</v>
      </c>
      <c r="U126"/>
      <c r="V126"/>
      <c r="W126"/>
      <c r="X126"/>
      <c r="Y126"/>
      <c r="Z126"/>
      <c r="AA126"/>
      <c r="AB126"/>
    </row>
    <row r="127" spans="1:28" s="17" customFormat="1" x14ac:dyDescent="0.2">
      <c r="A127"/>
      <c r="B127" s="2">
        <v>16.5</v>
      </c>
      <c r="C127" t="s">
        <v>63</v>
      </c>
      <c r="D127">
        <v>719</v>
      </c>
      <c r="E127" s="26">
        <f t="shared" si="2"/>
        <v>16.588774322092974</v>
      </c>
      <c r="F127">
        <v>1</v>
      </c>
      <c r="G127"/>
      <c r="H127" s="1">
        <v>40975</v>
      </c>
      <c r="I127"/>
      <c r="J127"/>
      <c r="K127"/>
      <c r="L127" s="3">
        <v>0</v>
      </c>
      <c r="M127" s="3"/>
      <c r="N127" s="3">
        <v>1</v>
      </c>
      <c r="O127"/>
      <c r="P127">
        <v>1</v>
      </c>
      <c r="Q127">
        <v>1</v>
      </c>
      <c r="R127" s="3">
        <v>1</v>
      </c>
      <c r="S127" s="5" t="s">
        <v>159</v>
      </c>
      <c r="T127" t="s">
        <v>149</v>
      </c>
      <c r="U127"/>
      <c r="V127"/>
      <c r="W127"/>
      <c r="X127"/>
      <c r="Y127"/>
      <c r="Z127"/>
      <c r="AA127"/>
      <c r="AB127"/>
    </row>
    <row r="128" spans="1:28" s="17" customFormat="1" x14ac:dyDescent="0.2">
      <c r="A128"/>
      <c r="B128" s="2">
        <v>16.5</v>
      </c>
      <c r="C128">
        <v>721</v>
      </c>
      <c r="D128">
        <v>721</v>
      </c>
      <c r="E128" s="26">
        <f t="shared" si="2"/>
        <v>16.595695670730013</v>
      </c>
      <c r="F128" t="s">
        <v>20</v>
      </c>
      <c r="G128"/>
      <c r="H128" s="1">
        <v>41085</v>
      </c>
      <c r="I128"/>
      <c r="J128"/>
      <c r="K128"/>
      <c r="L128" s="3"/>
      <c r="M128" s="3"/>
      <c r="N128" s="3">
        <v>1</v>
      </c>
      <c r="O128"/>
      <c r="P128">
        <v>1</v>
      </c>
      <c r="Q128">
        <v>1</v>
      </c>
      <c r="R128" s="3">
        <v>1</v>
      </c>
      <c r="S128" s="5" t="s">
        <v>159</v>
      </c>
      <c r="T128" t="s">
        <v>149</v>
      </c>
      <c r="U128"/>
      <c r="V128"/>
      <c r="W128"/>
      <c r="X128"/>
      <c r="Y128"/>
      <c r="Z128"/>
      <c r="AA128"/>
      <c r="AB128"/>
    </row>
    <row r="129" spans="1:28" s="17" customFormat="1" x14ac:dyDescent="0.2">
      <c r="A129"/>
      <c r="B129" s="2">
        <v>16.5</v>
      </c>
      <c r="C129">
        <v>721</v>
      </c>
      <c r="D129">
        <v>721</v>
      </c>
      <c r="E129" s="26">
        <f t="shared" si="2"/>
        <v>16.595695670730013</v>
      </c>
      <c r="F129" t="s">
        <v>21</v>
      </c>
      <c r="G129"/>
      <c r="H129" s="1">
        <v>41085</v>
      </c>
      <c r="I129"/>
      <c r="J129"/>
      <c r="K129"/>
      <c r="L129" s="3"/>
      <c r="M129" s="3"/>
      <c r="N129" s="3">
        <v>1</v>
      </c>
      <c r="O129"/>
      <c r="P129">
        <v>1</v>
      </c>
      <c r="Q129">
        <v>1</v>
      </c>
      <c r="R129" s="3">
        <v>1</v>
      </c>
      <c r="S129" s="5" t="s">
        <v>159</v>
      </c>
      <c r="T129" t="s">
        <v>149</v>
      </c>
      <c r="U129"/>
      <c r="V129"/>
      <c r="W129"/>
      <c r="X129"/>
      <c r="Y129"/>
      <c r="Z129"/>
      <c r="AA129"/>
      <c r="AB129"/>
    </row>
    <row r="130" spans="1:28" s="17" customFormat="1" x14ac:dyDescent="0.2">
      <c r="A130"/>
      <c r="B130" s="2">
        <v>16.5</v>
      </c>
      <c r="C130">
        <v>722</v>
      </c>
      <c r="D130">
        <v>722</v>
      </c>
      <c r="E130" s="26">
        <f t="shared" si="2"/>
        <v>16.599150802629026</v>
      </c>
      <c r="F130" t="s">
        <v>21</v>
      </c>
      <c r="G130"/>
      <c r="H130" s="1">
        <v>41085</v>
      </c>
      <c r="I130"/>
      <c r="J130"/>
      <c r="K130"/>
      <c r="L130" s="3"/>
      <c r="M130" s="3"/>
      <c r="N130" s="8">
        <v>1</v>
      </c>
      <c r="O130" s="9"/>
      <c r="P130" s="9">
        <v>1</v>
      </c>
      <c r="Q130" s="9">
        <v>1</v>
      </c>
      <c r="R130" s="8">
        <v>1</v>
      </c>
      <c r="S130" s="5" t="s">
        <v>159</v>
      </c>
      <c r="T130" t="s">
        <v>149</v>
      </c>
      <c r="U130"/>
      <c r="V130"/>
      <c r="W130"/>
      <c r="X130"/>
      <c r="Y130"/>
      <c r="Z130"/>
      <c r="AA130"/>
      <c r="AB130"/>
    </row>
    <row r="131" spans="1:28" x14ac:dyDescent="0.2">
      <c r="B131" s="2">
        <v>16.5</v>
      </c>
      <c r="C131">
        <v>741</v>
      </c>
      <c r="D131">
        <v>741</v>
      </c>
      <c r="E131" s="26">
        <f t="shared" si="2"/>
        <v>16.664108671507353</v>
      </c>
      <c r="F131">
        <v>1</v>
      </c>
      <c r="H131" s="1">
        <v>42234</v>
      </c>
      <c r="I131" s="3">
        <v>0</v>
      </c>
      <c r="J131" s="3">
        <v>0</v>
      </c>
      <c r="K131" s="3">
        <v>0</v>
      </c>
      <c r="L131" s="3">
        <v>1</v>
      </c>
      <c r="N131" s="3">
        <v>1</v>
      </c>
      <c r="O131" s="3">
        <v>0</v>
      </c>
      <c r="P131" s="3">
        <v>1</v>
      </c>
      <c r="Q131" s="3">
        <v>1</v>
      </c>
      <c r="R131" s="3">
        <v>1</v>
      </c>
      <c r="S131" s="5" t="s">
        <v>159</v>
      </c>
      <c r="T131" t="s">
        <v>149</v>
      </c>
    </row>
    <row r="132" spans="1:28" x14ac:dyDescent="0.2">
      <c r="B132" s="2">
        <v>16.5</v>
      </c>
      <c r="C132">
        <v>741</v>
      </c>
      <c r="D132">
        <v>741</v>
      </c>
      <c r="E132" s="26">
        <f t="shared" ref="E132:E191" si="3">((D132)^0.23+2.4141)/0.4192</f>
        <v>16.664108671507353</v>
      </c>
      <c r="H132" s="1">
        <v>41869</v>
      </c>
      <c r="L132" s="3">
        <v>1</v>
      </c>
      <c r="N132" s="3">
        <v>1</v>
      </c>
      <c r="P132">
        <v>1</v>
      </c>
      <c r="Q132" s="3">
        <v>1</v>
      </c>
      <c r="R132" s="3">
        <v>1</v>
      </c>
      <c r="S132" s="5" t="s">
        <v>159</v>
      </c>
      <c r="T132" t="s">
        <v>149</v>
      </c>
    </row>
    <row r="133" spans="1:28" x14ac:dyDescent="0.2">
      <c r="B133" s="2">
        <v>16.5</v>
      </c>
      <c r="C133" t="s">
        <v>64</v>
      </c>
      <c r="D133">
        <v>752.5</v>
      </c>
      <c r="E133" s="26">
        <f t="shared" si="3"/>
        <v>16.702804604600082</v>
      </c>
      <c r="F133" t="s">
        <v>20</v>
      </c>
      <c r="H133" s="1">
        <v>40975</v>
      </c>
      <c r="L133" s="3">
        <v>0</v>
      </c>
      <c r="N133" s="3">
        <v>1</v>
      </c>
      <c r="P133">
        <v>1</v>
      </c>
      <c r="Q133">
        <v>1</v>
      </c>
      <c r="R133" s="3">
        <v>1</v>
      </c>
      <c r="S133" s="5" t="s">
        <v>159</v>
      </c>
      <c r="T133" t="s">
        <v>149</v>
      </c>
    </row>
    <row r="134" spans="1:28" x14ac:dyDescent="0.2">
      <c r="B134" s="2">
        <v>16.5</v>
      </c>
      <c r="C134" t="s">
        <v>64</v>
      </c>
      <c r="D134">
        <v>752.5</v>
      </c>
      <c r="E134" s="26">
        <f t="shared" si="3"/>
        <v>16.702804604600082</v>
      </c>
      <c r="F134" t="s">
        <v>21</v>
      </c>
      <c r="H134" s="1">
        <v>40975</v>
      </c>
      <c r="L134" s="3">
        <v>0</v>
      </c>
      <c r="N134" s="3">
        <v>1</v>
      </c>
      <c r="P134">
        <v>1</v>
      </c>
      <c r="Q134">
        <v>1</v>
      </c>
      <c r="R134" s="3">
        <v>1</v>
      </c>
      <c r="S134" s="5" t="s">
        <v>159</v>
      </c>
      <c r="T134" t="s">
        <v>149</v>
      </c>
    </row>
    <row r="135" spans="1:28" x14ac:dyDescent="0.2">
      <c r="B135" s="2">
        <v>16.5</v>
      </c>
      <c r="C135" s="5" t="s">
        <v>33</v>
      </c>
      <c r="D135" s="5">
        <v>767</v>
      </c>
      <c r="E135" s="26">
        <f t="shared" si="3"/>
        <v>16.750951368498075</v>
      </c>
      <c r="F135" s="5" t="s">
        <v>20</v>
      </c>
      <c r="H135" s="7">
        <v>40338</v>
      </c>
      <c r="L135" s="3">
        <v>0</v>
      </c>
      <c r="N135" s="3">
        <v>0.5</v>
      </c>
      <c r="P135">
        <v>1</v>
      </c>
      <c r="Q135">
        <v>1</v>
      </c>
      <c r="R135" s="3" t="s">
        <v>35</v>
      </c>
      <c r="S135" s="5" t="s">
        <v>159</v>
      </c>
      <c r="T135" t="s">
        <v>149</v>
      </c>
    </row>
    <row r="136" spans="1:28" x14ac:dyDescent="0.2">
      <c r="B136" s="2">
        <v>16.5</v>
      </c>
      <c r="C136" s="5" t="s">
        <v>33</v>
      </c>
      <c r="D136" s="5">
        <v>767</v>
      </c>
      <c r="E136" s="26">
        <f t="shared" si="3"/>
        <v>16.750951368498075</v>
      </c>
      <c r="F136" t="s">
        <v>21</v>
      </c>
      <c r="H136" s="7">
        <v>40338</v>
      </c>
      <c r="L136" s="3">
        <v>0</v>
      </c>
      <c r="N136" s="3">
        <v>0.5</v>
      </c>
      <c r="P136">
        <v>1</v>
      </c>
      <c r="Q136">
        <v>1</v>
      </c>
      <c r="R136" s="3" t="s">
        <v>35</v>
      </c>
      <c r="S136" s="5" t="s">
        <v>159</v>
      </c>
      <c r="T136" t="s">
        <v>149</v>
      </c>
    </row>
    <row r="137" spans="1:28" x14ac:dyDescent="0.2">
      <c r="B137" s="2">
        <v>16.5</v>
      </c>
      <c r="C137" t="s">
        <v>70</v>
      </c>
      <c r="D137">
        <v>773</v>
      </c>
      <c r="E137" s="26">
        <f t="shared" si="3"/>
        <v>16.77066930444651</v>
      </c>
      <c r="F137" t="s">
        <v>20</v>
      </c>
      <c r="H137" s="1">
        <v>41001</v>
      </c>
      <c r="L137" s="3">
        <v>0</v>
      </c>
      <c r="N137" s="3">
        <v>1</v>
      </c>
      <c r="P137">
        <v>1</v>
      </c>
      <c r="Q137">
        <v>1</v>
      </c>
      <c r="R137" s="3">
        <v>1</v>
      </c>
      <c r="S137" s="5" t="s">
        <v>159</v>
      </c>
      <c r="T137" t="s">
        <v>149</v>
      </c>
    </row>
    <row r="138" spans="1:28" x14ac:dyDescent="0.2">
      <c r="B138" s="2">
        <v>17</v>
      </c>
      <c r="C138" t="s">
        <v>115</v>
      </c>
      <c r="D138">
        <v>775</v>
      </c>
      <c r="E138" s="26">
        <f t="shared" si="3"/>
        <v>16.777215759382369</v>
      </c>
      <c r="H138" s="1">
        <v>41512</v>
      </c>
      <c r="L138" s="3">
        <v>1</v>
      </c>
      <c r="N138" s="3">
        <v>1</v>
      </c>
      <c r="P138">
        <v>1</v>
      </c>
      <c r="Q138">
        <v>1</v>
      </c>
      <c r="R138" s="3">
        <v>1</v>
      </c>
      <c r="S138" s="5" t="s">
        <v>159</v>
      </c>
      <c r="T138" t="s">
        <v>149</v>
      </c>
    </row>
    <row r="139" spans="1:28" x14ac:dyDescent="0.2">
      <c r="B139" s="2">
        <v>17</v>
      </c>
      <c r="C139" t="s">
        <v>105</v>
      </c>
      <c r="D139">
        <v>823</v>
      </c>
      <c r="E139" s="26">
        <f t="shared" si="3"/>
        <v>16.930562948448056</v>
      </c>
      <c r="F139" t="s">
        <v>20</v>
      </c>
      <c r="H139" s="1">
        <v>41457</v>
      </c>
      <c r="I139">
        <v>1</v>
      </c>
      <c r="J139">
        <v>0</v>
      </c>
      <c r="K139">
        <v>0</v>
      </c>
      <c r="L139" s="3">
        <v>0</v>
      </c>
      <c r="N139" s="3">
        <v>1</v>
      </c>
      <c r="O139">
        <v>0</v>
      </c>
      <c r="P139">
        <v>0</v>
      </c>
      <c r="Q139">
        <v>1</v>
      </c>
      <c r="R139" s="3" t="s">
        <v>55</v>
      </c>
      <c r="S139" s="5" t="s">
        <v>159</v>
      </c>
      <c r="T139" t="s">
        <v>149</v>
      </c>
    </row>
    <row r="140" spans="1:28" x14ac:dyDescent="0.2">
      <c r="B140" s="2">
        <v>17</v>
      </c>
      <c r="C140" t="s">
        <v>105</v>
      </c>
      <c r="D140">
        <v>823</v>
      </c>
      <c r="E140" s="26">
        <f t="shared" si="3"/>
        <v>16.930562948448056</v>
      </c>
      <c r="F140" t="s">
        <v>21</v>
      </c>
      <c r="H140" s="1">
        <v>41457</v>
      </c>
      <c r="I140">
        <v>1</v>
      </c>
      <c r="J140">
        <v>0</v>
      </c>
      <c r="K140">
        <v>0</v>
      </c>
      <c r="L140" s="3">
        <v>0</v>
      </c>
      <c r="N140" s="3">
        <v>1</v>
      </c>
      <c r="O140">
        <v>0</v>
      </c>
      <c r="P140">
        <v>0</v>
      </c>
      <c r="Q140">
        <v>1</v>
      </c>
      <c r="R140" s="3" t="s">
        <v>55</v>
      </c>
      <c r="S140" s="5" t="s">
        <v>159</v>
      </c>
      <c r="T140" t="s">
        <v>149</v>
      </c>
    </row>
    <row r="141" spans="1:28" x14ac:dyDescent="0.2">
      <c r="B141" s="2">
        <v>17.5</v>
      </c>
      <c r="C141">
        <v>825</v>
      </c>
      <c r="D141">
        <v>825</v>
      </c>
      <c r="E141" s="26">
        <f t="shared" si="3"/>
        <v>16.93680134172762</v>
      </c>
      <c r="F141" t="s">
        <v>20</v>
      </c>
      <c r="H141" s="1">
        <v>40953</v>
      </c>
      <c r="N141" s="3">
        <v>1</v>
      </c>
      <c r="P141">
        <v>0.5</v>
      </c>
      <c r="Q141">
        <v>1</v>
      </c>
      <c r="R141" s="3">
        <v>1</v>
      </c>
      <c r="S141" s="5" t="s">
        <v>159</v>
      </c>
      <c r="T141" t="s">
        <v>149</v>
      </c>
    </row>
    <row r="142" spans="1:28" x14ac:dyDescent="0.2">
      <c r="B142" s="2">
        <v>17.5</v>
      </c>
      <c r="C142">
        <v>825</v>
      </c>
      <c r="D142">
        <v>825</v>
      </c>
      <c r="E142" s="26">
        <f t="shared" si="3"/>
        <v>16.93680134172762</v>
      </c>
      <c r="F142" t="s">
        <v>21</v>
      </c>
      <c r="H142" s="1">
        <v>40953</v>
      </c>
      <c r="N142" s="3">
        <v>1</v>
      </c>
      <c r="P142">
        <v>0.5</v>
      </c>
      <c r="Q142">
        <v>1</v>
      </c>
      <c r="R142" s="3">
        <v>1</v>
      </c>
      <c r="S142" s="5" t="s">
        <v>159</v>
      </c>
      <c r="T142" t="s">
        <v>149</v>
      </c>
    </row>
    <row r="143" spans="1:28" x14ac:dyDescent="0.2">
      <c r="B143" s="2">
        <v>16.5</v>
      </c>
      <c r="C143" t="s">
        <v>18</v>
      </c>
      <c r="D143">
        <v>846.5</v>
      </c>
      <c r="E143" s="26">
        <f t="shared" si="3"/>
        <v>17.003139365243939</v>
      </c>
      <c r="F143" t="s">
        <v>21</v>
      </c>
      <c r="H143" s="1">
        <v>40842</v>
      </c>
      <c r="L143" s="3">
        <v>0</v>
      </c>
      <c r="N143" s="3">
        <v>1</v>
      </c>
      <c r="P143">
        <v>1</v>
      </c>
      <c r="Q143">
        <v>1</v>
      </c>
      <c r="R143" s="3">
        <v>1</v>
      </c>
      <c r="S143" s="5" t="s">
        <v>159</v>
      </c>
      <c r="T143" t="s">
        <v>149</v>
      </c>
    </row>
    <row r="144" spans="1:28" x14ac:dyDescent="0.2">
      <c r="B144" s="2">
        <v>16.5</v>
      </c>
      <c r="C144">
        <v>874</v>
      </c>
      <c r="D144">
        <v>874</v>
      </c>
      <c r="E144" s="26">
        <f t="shared" si="3"/>
        <v>17.086125102554021</v>
      </c>
      <c r="F144" t="s">
        <v>20</v>
      </c>
      <c r="H144" s="1">
        <v>40497</v>
      </c>
      <c r="L144" s="3">
        <v>0</v>
      </c>
      <c r="N144" s="3">
        <v>0</v>
      </c>
      <c r="O144">
        <v>0</v>
      </c>
      <c r="P144">
        <v>0</v>
      </c>
      <c r="Q144">
        <v>1</v>
      </c>
      <c r="R144" s="3">
        <v>0</v>
      </c>
      <c r="S144" s="5" t="s">
        <v>159</v>
      </c>
      <c r="T144" t="s">
        <v>149</v>
      </c>
    </row>
    <row r="145" spans="2:20" x14ac:dyDescent="0.2">
      <c r="B145" s="2">
        <v>16.5</v>
      </c>
      <c r="C145">
        <v>874</v>
      </c>
      <c r="D145">
        <v>874</v>
      </c>
      <c r="E145" s="26">
        <f t="shared" si="3"/>
        <v>17.086125102554021</v>
      </c>
      <c r="F145" t="s">
        <v>21</v>
      </c>
      <c r="H145" s="1">
        <v>40497</v>
      </c>
      <c r="L145" s="3">
        <v>0</v>
      </c>
      <c r="N145" s="3">
        <v>0</v>
      </c>
      <c r="O145">
        <v>0</v>
      </c>
      <c r="P145">
        <v>0</v>
      </c>
      <c r="Q145">
        <v>1</v>
      </c>
      <c r="R145" s="3">
        <v>0</v>
      </c>
      <c r="S145" s="5" t="s">
        <v>159</v>
      </c>
      <c r="T145" t="s">
        <v>149</v>
      </c>
    </row>
    <row r="146" spans="2:20" x14ac:dyDescent="0.2">
      <c r="B146" s="2">
        <v>17</v>
      </c>
      <c r="C146">
        <v>879</v>
      </c>
      <c r="D146">
        <v>879</v>
      </c>
      <c r="E146" s="26">
        <f t="shared" si="3"/>
        <v>17.100996726334447</v>
      </c>
      <c r="F146" t="s">
        <v>20</v>
      </c>
      <c r="H146" s="1">
        <v>40975</v>
      </c>
      <c r="N146" s="3">
        <v>1</v>
      </c>
      <c r="P146">
        <v>0.5</v>
      </c>
      <c r="Q146">
        <v>1</v>
      </c>
      <c r="R146" s="3">
        <v>1</v>
      </c>
      <c r="S146" s="5" t="s">
        <v>159</v>
      </c>
      <c r="T146" t="s">
        <v>149</v>
      </c>
    </row>
    <row r="147" spans="2:20" x14ac:dyDescent="0.2">
      <c r="B147" s="2">
        <v>17</v>
      </c>
      <c r="C147">
        <v>879</v>
      </c>
      <c r="D147">
        <v>879</v>
      </c>
      <c r="E147" s="26">
        <f t="shared" si="3"/>
        <v>17.100996726334447</v>
      </c>
      <c r="F147" t="s">
        <v>21</v>
      </c>
      <c r="H147" s="1">
        <v>40975</v>
      </c>
      <c r="N147" s="3">
        <v>1</v>
      </c>
      <c r="P147">
        <v>0.5</v>
      </c>
      <c r="Q147">
        <v>1</v>
      </c>
      <c r="R147" s="3">
        <v>1</v>
      </c>
      <c r="S147" s="5" t="s">
        <v>159</v>
      </c>
      <c r="T147" t="s">
        <v>149</v>
      </c>
    </row>
    <row r="148" spans="2:20" x14ac:dyDescent="0.2">
      <c r="B148" s="2">
        <v>17</v>
      </c>
      <c r="C148">
        <v>905</v>
      </c>
      <c r="D148">
        <v>905</v>
      </c>
      <c r="E148">
        <f t="shared" si="3"/>
        <v>17.177295916312485</v>
      </c>
      <c r="F148" t="s">
        <v>20</v>
      </c>
      <c r="H148" s="1">
        <v>41457</v>
      </c>
      <c r="I148">
        <v>1</v>
      </c>
      <c r="J148">
        <v>1</v>
      </c>
      <c r="K148">
        <v>0</v>
      </c>
      <c r="L148" s="3">
        <v>0</v>
      </c>
      <c r="N148" s="3">
        <v>1</v>
      </c>
      <c r="O148">
        <v>0</v>
      </c>
      <c r="P148">
        <v>0</v>
      </c>
      <c r="Q148">
        <v>1</v>
      </c>
      <c r="R148" s="3">
        <v>1</v>
      </c>
      <c r="S148" s="5" t="s">
        <v>159</v>
      </c>
      <c r="T148" t="s">
        <v>149</v>
      </c>
    </row>
    <row r="149" spans="2:20" x14ac:dyDescent="0.2">
      <c r="B149" s="2">
        <v>17</v>
      </c>
      <c r="C149">
        <v>905</v>
      </c>
      <c r="D149">
        <v>905</v>
      </c>
      <c r="E149">
        <f t="shared" si="3"/>
        <v>17.177295916312485</v>
      </c>
      <c r="F149" t="s">
        <v>21</v>
      </c>
      <c r="H149" s="1">
        <v>41457</v>
      </c>
      <c r="I149">
        <v>1</v>
      </c>
      <c r="J149">
        <v>1</v>
      </c>
      <c r="K149">
        <v>0</v>
      </c>
      <c r="L149" s="3">
        <v>1</v>
      </c>
      <c r="N149" s="3">
        <v>1</v>
      </c>
      <c r="O149">
        <v>0</v>
      </c>
      <c r="P149">
        <v>1</v>
      </c>
      <c r="Q149">
        <v>1</v>
      </c>
      <c r="R149" s="3" t="s">
        <v>55</v>
      </c>
      <c r="S149" s="5" t="s">
        <v>159</v>
      </c>
      <c r="T149" t="s">
        <v>149</v>
      </c>
    </row>
    <row r="150" spans="2:20" x14ac:dyDescent="0.2">
      <c r="B150" s="2">
        <v>17.5</v>
      </c>
      <c r="C150" t="s">
        <v>44</v>
      </c>
      <c r="D150">
        <v>916.5</v>
      </c>
      <c r="E150">
        <f t="shared" si="3"/>
        <v>17.210506076172258</v>
      </c>
      <c r="F150" t="s">
        <v>20</v>
      </c>
      <c r="H150" s="1">
        <v>40953</v>
      </c>
      <c r="I150">
        <v>0.5</v>
      </c>
      <c r="J150">
        <v>0.5</v>
      </c>
      <c r="N150" s="3">
        <v>1</v>
      </c>
      <c r="P150" t="s">
        <v>35</v>
      </c>
      <c r="Q150">
        <v>1</v>
      </c>
      <c r="S150" s="5" t="s">
        <v>159</v>
      </c>
      <c r="T150" t="s">
        <v>149</v>
      </c>
    </row>
    <row r="151" spans="2:20" x14ac:dyDescent="0.2">
      <c r="B151" s="2">
        <v>17.5</v>
      </c>
      <c r="C151" t="s">
        <v>44</v>
      </c>
      <c r="D151">
        <v>916.5</v>
      </c>
      <c r="E151">
        <f t="shared" si="3"/>
        <v>17.210506076172258</v>
      </c>
      <c r="F151" t="s">
        <v>21</v>
      </c>
      <c r="H151" s="1">
        <v>40953</v>
      </c>
      <c r="I151">
        <v>0</v>
      </c>
      <c r="J151">
        <v>0</v>
      </c>
      <c r="N151" s="3">
        <v>1</v>
      </c>
      <c r="P151">
        <v>0.5</v>
      </c>
      <c r="Q151">
        <v>1</v>
      </c>
      <c r="S151" s="5" t="s">
        <v>159</v>
      </c>
      <c r="T151" t="s">
        <v>149</v>
      </c>
    </row>
    <row r="152" spans="2:20" x14ac:dyDescent="0.2">
      <c r="B152" s="2">
        <v>17.5</v>
      </c>
      <c r="C152" t="s">
        <v>44</v>
      </c>
      <c r="D152">
        <v>916.5</v>
      </c>
      <c r="E152">
        <f t="shared" si="3"/>
        <v>17.210506076172258</v>
      </c>
      <c r="F152" t="s">
        <v>22</v>
      </c>
      <c r="H152" s="1">
        <v>40953</v>
      </c>
      <c r="I152">
        <v>0</v>
      </c>
      <c r="J152">
        <v>0</v>
      </c>
      <c r="N152" s="3">
        <v>1</v>
      </c>
      <c r="P152">
        <v>0.5</v>
      </c>
      <c r="Q152">
        <v>1</v>
      </c>
      <c r="S152" s="5" t="s">
        <v>159</v>
      </c>
      <c r="T152" t="s">
        <v>149</v>
      </c>
    </row>
    <row r="153" spans="2:20" x14ac:dyDescent="0.2">
      <c r="B153" s="2">
        <v>17.5</v>
      </c>
      <c r="C153" t="s">
        <v>44</v>
      </c>
      <c r="D153">
        <v>916.5</v>
      </c>
      <c r="E153">
        <f t="shared" si="3"/>
        <v>17.210506076172258</v>
      </c>
      <c r="F153" t="s">
        <v>23</v>
      </c>
      <c r="H153" s="1">
        <v>40953</v>
      </c>
      <c r="I153">
        <v>0</v>
      </c>
      <c r="J153">
        <v>0</v>
      </c>
      <c r="N153" s="3">
        <v>1</v>
      </c>
      <c r="P153">
        <v>0.5</v>
      </c>
      <c r="Q153">
        <v>1</v>
      </c>
      <c r="S153" s="5" t="s">
        <v>159</v>
      </c>
      <c r="T153" t="s">
        <v>149</v>
      </c>
    </row>
    <row r="154" spans="2:20" x14ac:dyDescent="0.2">
      <c r="B154" s="11">
        <v>17</v>
      </c>
      <c r="C154" s="9">
        <v>929</v>
      </c>
      <c r="D154" s="9">
        <v>929</v>
      </c>
      <c r="E154">
        <f t="shared" si="3"/>
        <v>17.2462421123717</v>
      </c>
      <c r="F154" s="9" t="s">
        <v>20</v>
      </c>
      <c r="H154" s="1">
        <v>40842</v>
      </c>
      <c r="I154">
        <v>1</v>
      </c>
      <c r="L154" s="3">
        <v>0</v>
      </c>
      <c r="N154" s="3">
        <v>1</v>
      </c>
      <c r="P154">
        <v>0</v>
      </c>
      <c r="Q154">
        <v>1</v>
      </c>
      <c r="S154" s="5" t="s">
        <v>159</v>
      </c>
      <c r="T154" t="s">
        <v>149</v>
      </c>
    </row>
    <row r="155" spans="2:20" x14ac:dyDescent="0.2">
      <c r="B155" s="2">
        <v>17.5</v>
      </c>
      <c r="C155">
        <v>940</v>
      </c>
      <c r="D155">
        <v>940</v>
      </c>
      <c r="E155">
        <f t="shared" si="3"/>
        <v>17.277384836523613</v>
      </c>
      <c r="F155" t="s">
        <v>21</v>
      </c>
      <c r="H155" s="1">
        <v>41450</v>
      </c>
      <c r="I155">
        <v>0.5</v>
      </c>
      <c r="J155">
        <v>1</v>
      </c>
      <c r="K155">
        <v>0.5</v>
      </c>
      <c r="L155" s="3">
        <v>0</v>
      </c>
      <c r="N155" s="3">
        <v>1</v>
      </c>
      <c r="P155">
        <v>1</v>
      </c>
      <c r="Q155">
        <v>1</v>
      </c>
      <c r="R155" s="3">
        <v>1</v>
      </c>
      <c r="S155" s="5" t="s">
        <v>159</v>
      </c>
      <c r="T155" t="s">
        <v>149</v>
      </c>
    </row>
    <row r="156" spans="2:20" x14ac:dyDescent="0.2">
      <c r="B156" s="2">
        <v>17.5</v>
      </c>
      <c r="C156">
        <v>1009</v>
      </c>
      <c r="D156">
        <v>1009</v>
      </c>
      <c r="E156">
        <f t="shared" si="3"/>
        <v>17.466583184633237</v>
      </c>
      <c r="F156" t="s">
        <v>21</v>
      </c>
      <c r="H156" s="1">
        <v>41457</v>
      </c>
      <c r="I156">
        <v>1</v>
      </c>
      <c r="J156">
        <v>1</v>
      </c>
      <c r="K156">
        <v>0</v>
      </c>
      <c r="L156" s="3">
        <v>0</v>
      </c>
      <c r="N156" s="3">
        <v>1</v>
      </c>
      <c r="O156">
        <v>1</v>
      </c>
      <c r="P156">
        <v>0</v>
      </c>
      <c r="Q156">
        <v>1</v>
      </c>
      <c r="R156" s="3">
        <v>2</v>
      </c>
      <c r="S156" s="5" t="s">
        <v>159</v>
      </c>
      <c r="T156" t="s">
        <v>149</v>
      </c>
    </row>
    <row r="157" spans="2:20" x14ac:dyDescent="0.2">
      <c r="B157" s="2">
        <v>17.5</v>
      </c>
      <c r="C157">
        <v>1009</v>
      </c>
      <c r="D157">
        <v>1009</v>
      </c>
      <c r="E157">
        <f t="shared" si="3"/>
        <v>17.466583184633237</v>
      </c>
      <c r="F157" t="s">
        <v>20</v>
      </c>
      <c r="H157" s="1">
        <v>41457</v>
      </c>
      <c r="I157">
        <v>1</v>
      </c>
      <c r="J157">
        <v>1</v>
      </c>
      <c r="K157">
        <v>0</v>
      </c>
      <c r="L157" s="3">
        <v>0</v>
      </c>
      <c r="N157" s="3">
        <v>1</v>
      </c>
      <c r="O157">
        <v>1</v>
      </c>
      <c r="P157">
        <v>1</v>
      </c>
      <c r="Q157">
        <v>1</v>
      </c>
      <c r="S157" s="5" t="s">
        <v>159</v>
      </c>
      <c r="T157" t="s">
        <v>149</v>
      </c>
    </row>
    <row r="158" spans="2:20" x14ac:dyDescent="0.2">
      <c r="B158" s="2">
        <v>17.5</v>
      </c>
      <c r="C158" s="9">
        <v>1036</v>
      </c>
      <c r="D158" s="9">
        <v>1036</v>
      </c>
      <c r="E158">
        <f t="shared" si="3"/>
        <v>17.53790900410085</v>
      </c>
      <c r="F158" s="9" t="s">
        <v>20</v>
      </c>
      <c r="H158" s="1">
        <v>40842</v>
      </c>
      <c r="T158" t="s">
        <v>149</v>
      </c>
    </row>
    <row r="159" spans="2:20" x14ac:dyDescent="0.2">
      <c r="B159" s="2">
        <v>17.5</v>
      </c>
      <c r="C159" s="9">
        <v>1036</v>
      </c>
      <c r="D159" s="9">
        <v>1036</v>
      </c>
      <c r="E159">
        <f t="shared" si="3"/>
        <v>17.53790900410085</v>
      </c>
      <c r="F159" s="9" t="s">
        <v>20</v>
      </c>
      <c r="H159" s="1">
        <v>40842</v>
      </c>
      <c r="I159">
        <v>1</v>
      </c>
      <c r="J159">
        <v>1</v>
      </c>
      <c r="K159">
        <v>0</v>
      </c>
      <c r="L159" s="3">
        <v>0</v>
      </c>
      <c r="N159" s="3" t="s">
        <v>45</v>
      </c>
      <c r="O159">
        <v>1</v>
      </c>
      <c r="P159">
        <v>1</v>
      </c>
      <c r="Q159">
        <v>1</v>
      </c>
      <c r="S159" s="5" t="s">
        <v>159</v>
      </c>
      <c r="T159" t="s">
        <v>149</v>
      </c>
    </row>
    <row r="160" spans="2:20" x14ac:dyDescent="0.2">
      <c r="B160" s="2">
        <v>17.5</v>
      </c>
      <c r="C160" s="9">
        <v>1036</v>
      </c>
      <c r="D160" s="9">
        <v>1036</v>
      </c>
      <c r="E160">
        <f t="shared" si="3"/>
        <v>17.53790900410085</v>
      </c>
      <c r="F160" s="9" t="s">
        <v>21</v>
      </c>
      <c r="H160" s="1">
        <v>40842</v>
      </c>
      <c r="I160">
        <v>1</v>
      </c>
      <c r="J160">
        <v>1</v>
      </c>
      <c r="K160">
        <v>1</v>
      </c>
      <c r="L160" s="3">
        <v>0</v>
      </c>
      <c r="N160" s="3" t="s">
        <v>45</v>
      </c>
      <c r="O160" t="s">
        <v>154</v>
      </c>
      <c r="P160">
        <v>1</v>
      </c>
      <c r="Q160">
        <v>1</v>
      </c>
      <c r="S160" s="5" t="s">
        <v>159</v>
      </c>
      <c r="T160" t="s">
        <v>149</v>
      </c>
    </row>
    <row r="161" spans="2:20" x14ac:dyDescent="0.2">
      <c r="B161" s="2">
        <v>17.5</v>
      </c>
      <c r="C161" s="9">
        <v>1036</v>
      </c>
      <c r="D161" s="9">
        <v>1036</v>
      </c>
      <c r="E161">
        <f t="shared" si="3"/>
        <v>17.53790900410085</v>
      </c>
      <c r="F161" s="9" t="s">
        <v>23</v>
      </c>
      <c r="H161" s="1">
        <v>40842</v>
      </c>
      <c r="I161">
        <v>1</v>
      </c>
      <c r="J161">
        <v>1</v>
      </c>
      <c r="K161">
        <v>0</v>
      </c>
      <c r="L161" s="3">
        <v>0</v>
      </c>
      <c r="N161" s="3" t="s">
        <v>45</v>
      </c>
      <c r="O161">
        <v>1</v>
      </c>
      <c r="P161">
        <v>1</v>
      </c>
      <c r="Q161">
        <v>1</v>
      </c>
      <c r="S161" s="5" t="s">
        <v>159</v>
      </c>
      <c r="T161" t="s">
        <v>149</v>
      </c>
    </row>
    <row r="162" spans="2:20" x14ac:dyDescent="0.2">
      <c r="B162" s="2">
        <v>17.5</v>
      </c>
      <c r="C162">
        <v>1040</v>
      </c>
      <c r="D162">
        <v>1040</v>
      </c>
      <c r="E162">
        <f t="shared" si="3"/>
        <v>17.54835367973886</v>
      </c>
      <c r="F162" t="s">
        <v>21</v>
      </c>
      <c r="H162" s="1">
        <v>40953</v>
      </c>
      <c r="I162">
        <v>1</v>
      </c>
      <c r="J162">
        <v>1</v>
      </c>
      <c r="N162" s="3">
        <v>1</v>
      </c>
      <c r="O162">
        <v>1</v>
      </c>
      <c r="P162">
        <v>0</v>
      </c>
      <c r="Q162">
        <v>1</v>
      </c>
      <c r="R162" s="3">
        <v>1</v>
      </c>
      <c r="S162" s="5" t="s">
        <v>159</v>
      </c>
      <c r="T162" t="s">
        <v>149</v>
      </c>
    </row>
    <row r="163" spans="2:20" x14ac:dyDescent="0.2">
      <c r="B163" s="2">
        <v>17.5</v>
      </c>
      <c r="C163">
        <v>1070</v>
      </c>
      <c r="D163">
        <v>1070</v>
      </c>
      <c r="E163">
        <f t="shared" si="3"/>
        <v>17.625718472543372</v>
      </c>
      <c r="H163" s="1">
        <v>42205</v>
      </c>
      <c r="I163">
        <v>1</v>
      </c>
      <c r="J163">
        <v>1</v>
      </c>
      <c r="K163">
        <v>0</v>
      </c>
      <c r="L163" s="3">
        <v>1</v>
      </c>
      <c r="N163" s="3">
        <v>1</v>
      </c>
      <c r="O163">
        <v>1</v>
      </c>
      <c r="P163">
        <v>1</v>
      </c>
      <c r="Q163">
        <v>1</v>
      </c>
      <c r="R163" s="3">
        <v>3</v>
      </c>
      <c r="S163" s="5" t="s">
        <v>159</v>
      </c>
      <c r="T163" t="s">
        <v>149</v>
      </c>
    </row>
    <row r="164" spans="2:20" x14ac:dyDescent="0.2">
      <c r="B164" s="2">
        <v>18</v>
      </c>
      <c r="C164">
        <v>1077</v>
      </c>
      <c r="D164">
        <v>1077</v>
      </c>
      <c r="E164">
        <f t="shared" si="3"/>
        <v>17.643529463090534</v>
      </c>
      <c r="H164" s="1">
        <v>42205</v>
      </c>
      <c r="I164">
        <v>1</v>
      </c>
      <c r="J164">
        <v>1</v>
      </c>
      <c r="K164">
        <v>0</v>
      </c>
      <c r="L164" s="3">
        <v>1</v>
      </c>
      <c r="N164" s="3">
        <v>1</v>
      </c>
      <c r="O164">
        <v>1</v>
      </c>
      <c r="P164">
        <v>1</v>
      </c>
      <c r="Q164">
        <v>1</v>
      </c>
      <c r="S164" s="5" t="s">
        <v>159</v>
      </c>
      <c r="T164" t="s">
        <v>149</v>
      </c>
    </row>
    <row r="165" spans="2:20" x14ac:dyDescent="0.2">
      <c r="B165" s="2">
        <v>17.5</v>
      </c>
      <c r="C165" t="s">
        <v>51</v>
      </c>
      <c r="D165">
        <v>1088.5</v>
      </c>
      <c r="E165">
        <f t="shared" si="3"/>
        <v>17.672597819495167</v>
      </c>
      <c r="F165" t="s">
        <v>21</v>
      </c>
      <c r="H165" s="1">
        <v>41085</v>
      </c>
      <c r="I165">
        <v>1</v>
      </c>
      <c r="J165">
        <v>1</v>
      </c>
      <c r="L165" s="3" t="s">
        <v>55</v>
      </c>
      <c r="N165" s="3" t="s">
        <v>54</v>
      </c>
      <c r="O165">
        <v>1</v>
      </c>
      <c r="P165">
        <v>1</v>
      </c>
      <c r="Q165">
        <v>1</v>
      </c>
      <c r="R165" s="3">
        <v>2</v>
      </c>
      <c r="S165" s="5" t="s">
        <v>159</v>
      </c>
      <c r="T165" t="s">
        <v>149</v>
      </c>
    </row>
    <row r="166" spans="2:20" x14ac:dyDescent="0.2">
      <c r="B166" s="2">
        <v>17.5</v>
      </c>
      <c r="C166" t="s">
        <v>51</v>
      </c>
      <c r="D166">
        <v>1088.5</v>
      </c>
      <c r="E166">
        <f t="shared" si="3"/>
        <v>17.672597819495167</v>
      </c>
      <c r="F166" t="s">
        <v>20</v>
      </c>
      <c r="H166" s="1">
        <v>41085</v>
      </c>
      <c r="I166">
        <v>1</v>
      </c>
      <c r="J166">
        <v>1</v>
      </c>
      <c r="L166" s="3" t="s">
        <v>55</v>
      </c>
      <c r="N166" s="3" t="s">
        <v>53</v>
      </c>
      <c r="O166">
        <v>1</v>
      </c>
      <c r="P166">
        <v>1</v>
      </c>
      <c r="Q166">
        <v>1</v>
      </c>
      <c r="R166" s="3">
        <v>2</v>
      </c>
      <c r="S166" s="5" t="s">
        <v>159</v>
      </c>
      <c r="T166" t="s">
        <v>149</v>
      </c>
    </row>
    <row r="167" spans="2:20" x14ac:dyDescent="0.2">
      <c r="B167" s="2">
        <v>17.5</v>
      </c>
      <c r="C167">
        <v>1090</v>
      </c>
      <c r="D167">
        <v>1090</v>
      </c>
      <c r="E167">
        <f t="shared" si="3"/>
        <v>17.676371886792616</v>
      </c>
      <c r="F167" t="s">
        <v>20</v>
      </c>
      <c r="H167" s="1">
        <v>41085</v>
      </c>
      <c r="I167">
        <v>1</v>
      </c>
      <c r="J167">
        <v>1</v>
      </c>
      <c r="L167" s="3">
        <v>1</v>
      </c>
      <c r="N167" s="3" t="s">
        <v>53</v>
      </c>
      <c r="O167">
        <v>1</v>
      </c>
      <c r="P167">
        <v>1</v>
      </c>
      <c r="Q167">
        <v>1</v>
      </c>
      <c r="R167" s="3">
        <v>2</v>
      </c>
      <c r="S167" s="5" t="s">
        <v>159</v>
      </c>
      <c r="T167" t="s">
        <v>149</v>
      </c>
    </row>
    <row r="168" spans="2:20" x14ac:dyDescent="0.2">
      <c r="B168" s="2">
        <v>17.5</v>
      </c>
      <c r="C168">
        <v>1090</v>
      </c>
      <c r="D168">
        <v>1090</v>
      </c>
      <c r="E168">
        <f t="shared" si="3"/>
        <v>17.676371886792616</v>
      </c>
      <c r="F168" t="s">
        <v>21</v>
      </c>
      <c r="H168" s="1">
        <v>41085</v>
      </c>
      <c r="I168">
        <v>1</v>
      </c>
      <c r="J168">
        <v>1</v>
      </c>
      <c r="L168" s="3">
        <v>1</v>
      </c>
      <c r="N168" s="3" t="s">
        <v>53</v>
      </c>
      <c r="O168">
        <v>1</v>
      </c>
      <c r="P168">
        <v>1</v>
      </c>
      <c r="Q168">
        <v>1</v>
      </c>
      <c r="R168" s="3">
        <v>2</v>
      </c>
      <c r="S168" s="5" t="s">
        <v>159</v>
      </c>
      <c r="T168" t="s">
        <v>149</v>
      </c>
    </row>
    <row r="169" spans="2:20" x14ac:dyDescent="0.2">
      <c r="B169" s="2">
        <v>17.5</v>
      </c>
      <c r="C169">
        <v>1113</v>
      </c>
      <c r="D169">
        <v>1113</v>
      </c>
      <c r="E169">
        <f t="shared" si="3"/>
        <v>17.733746145219982</v>
      </c>
      <c r="F169" t="s">
        <v>21</v>
      </c>
      <c r="H169" s="1">
        <v>41085</v>
      </c>
      <c r="I169">
        <v>1</v>
      </c>
      <c r="J169">
        <v>1</v>
      </c>
      <c r="L169" s="3" t="s">
        <v>55</v>
      </c>
      <c r="N169" s="3" t="s">
        <v>53</v>
      </c>
      <c r="O169">
        <v>1</v>
      </c>
      <c r="P169">
        <v>1</v>
      </c>
      <c r="Q169">
        <v>1</v>
      </c>
      <c r="R169" s="3">
        <v>2</v>
      </c>
      <c r="S169" s="5" t="s">
        <v>159</v>
      </c>
      <c r="T169" t="s">
        <v>149</v>
      </c>
    </row>
    <row r="170" spans="2:20" x14ac:dyDescent="0.2">
      <c r="B170" s="2">
        <v>17.5</v>
      </c>
      <c r="C170" t="s">
        <v>125</v>
      </c>
      <c r="D170">
        <f>(1157+1181)/2</f>
        <v>1169</v>
      </c>
      <c r="E170">
        <f t="shared" si="3"/>
        <v>17.869716448125818</v>
      </c>
      <c r="H170" s="1">
        <v>42205</v>
      </c>
      <c r="I170">
        <v>1</v>
      </c>
      <c r="J170">
        <v>1</v>
      </c>
      <c r="K170">
        <v>0</v>
      </c>
      <c r="L170" s="3">
        <v>1</v>
      </c>
      <c r="N170" s="3">
        <v>1</v>
      </c>
      <c r="O170">
        <v>1</v>
      </c>
      <c r="P170">
        <v>1</v>
      </c>
      <c r="Q170">
        <v>1</v>
      </c>
      <c r="R170" s="3">
        <v>3</v>
      </c>
      <c r="S170" s="5" t="s">
        <v>159</v>
      </c>
      <c r="T170" t="s">
        <v>149</v>
      </c>
    </row>
    <row r="171" spans="2:20" x14ac:dyDescent="0.2">
      <c r="B171" s="2">
        <v>18</v>
      </c>
      <c r="C171" t="s">
        <v>72</v>
      </c>
      <c r="D171" s="9">
        <v>1177</v>
      </c>
      <c r="E171">
        <f t="shared" si="3"/>
        <v>17.888728904339274</v>
      </c>
      <c r="F171" s="9" t="s">
        <v>20</v>
      </c>
      <c r="H171" s="1">
        <v>40842</v>
      </c>
      <c r="I171">
        <v>1</v>
      </c>
      <c r="J171">
        <v>1</v>
      </c>
      <c r="K171">
        <v>1</v>
      </c>
      <c r="L171" s="3">
        <v>0</v>
      </c>
      <c r="N171" s="3" t="s">
        <v>45</v>
      </c>
      <c r="O171">
        <v>1</v>
      </c>
      <c r="P171">
        <v>1</v>
      </c>
      <c r="Q171">
        <v>1</v>
      </c>
      <c r="R171" s="3">
        <v>2</v>
      </c>
      <c r="S171" s="5" t="s">
        <v>159</v>
      </c>
      <c r="T171" t="s">
        <v>149</v>
      </c>
    </row>
    <row r="172" spans="2:20" x14ac:dyDescent="0.2">
      <c r="B172" s="2">
        <v>18</v>
      </c>
      <c r="C172" t="s">
        <v>72</v>
      </c>
      <c r="D172" s="9">
        <v>1177</v>
      </c>
      <c r="E172">
        <f t="shared" si="3"/>
        <v>17.888728904339274</v>
      </c>
      <c r="F172" s="9" t="s">
        <v>21</v>
      </c>
      <c r="H172" s="1">
        <v>40842</v>
      </c>
      <c r="I172">
        <v>1</v>
      </c>
      <c r="J172">
        <v>1</v>
      </c>
      <c r="K172">
        <v>1</v>
      </c>
      <c r="L172" s="3">
        <v>0</v>
      </c>
      <c r="N172" s="3" t="s">
        <v>45</v>
      </c>
      <c r="O172">
        <v>1</v>
      </c>
      <c r="P172">
        <v>1</v>
      </c>
      <c r="Q172">
        <v>1</v>
      </c>
      <c r="R172" s="3">
        <v>2</v>
      </c>
      <c r="S172" s="5" t="s">
        <v>159</v>
      </c>
      <c r="T172" t="s">
        <v>149</v>
      </c>
    </row>
    <row r="173" spans="2:20" x14ac:dyDescent="0.2">
      <c r="B173" s="2">
        <v>18</v>
      </c>
      <c r="C173" t="s">
        <v>72</v>
      </c>
      <c r="D173" s="9">
        <v>1177</v>
      </c>
      <c r="E173">
        <f t="shared" si="3"/>
        <v>17.888728904339274</v>
      </c>
      <c r="F173" s="9" t="s">
        <v>22</v>
      </c>
      <c r="H173" s="1">
        <v>40842</v>
      </c>
      <c r="I173">
        <v>1</v>
      </c>
      <c r="J173">
        <v>1</v>
      </c>
      <c r="K173">
        <v>1</v>
      </c>
      <c r="L173" s="3">
        <v>0</v>
      </c>
      <c r="N173" s="3" t="s">
        <v>45</v>
      </c>
      <c r="O173">
        <v>1</v>
      </c>
      <c r="P173">
        <v>1</v>
      </c>
      <c r="Q173">
        <v>1</v>
      </c>
      <c r="R173" s="3">
        <v>2</v>
      </c>
      <c r="S173" s="5" t="s">
        <v>159</v>
      </c>
      <c r="T173" t="s">
        <v>149</v>
      </c>
    </row>
    <row r="174" spans="2:20" x14ac:dyDescent="0.2">
      <c r="B174" s="2">
        <v>18</v>
      </c>
      <c r="C174" t="s">
        <v>72</v>
      </c>
      <c r="D174" s="9">
        <v>1177</v>
      </c>
      <c r="E174">
        <f t="shared" si="3"/>
        <v>17.888728904339274</v>
      </c>
      <c r="F174" s="9" t="s">
        <v>23</v>
      </c>
      <c r="H174" s="1">
        <v>40842</v>
      </c>
      <c r="I174">
        <v>1</v>
      </c>
      <c r="J174">
        <v>1</v>
      </c>
      <c r="K174">
        <v>1</v>
      </c>
      <c r="L174" s="3">
        <v>0</v>
      </c>
      <c r="N174" s="3" t="s">
        <v>45</v>
      </c>
      <c r="O174">
        <v>1</v>
      </c>
      <c r="P174">
        <v>1</v>
      </c>
      <c r="Q174">
        <v>1</v>
      </c>
      <c r="R174" s="3">
        <v>2</v>
      </c>
      <c r="S174" s="5" t="s">
        <v>159</v>
      </c>
      <c r="T174" t="s">
        <v>149</v>
      </c>
    </row>
    <row r="175" spans="2:20" x14ac:dyDescent="0.2">
      <c r="B175" s="2">
        <v>18</v>
      </c>
      <c r="C175">
        <v>1183</v>
      </c>
      <c r="D175">
        <v>1183</v>
      </c>
      <c r="E175">
        <f t="shared" si="3"/>
        <v>17.902923051529037</v>
      </c>
      <c r="F175" t="s">
        <v>20</v>
      </c>
      <c r="H175" s="1">
        <v>40975</v>
      </c>
      <c r="I175">
        <v>1</v>
      </c>
      <c r="J175">
        <v>1</v>
      </c>
      <c r="L175" s="3">
        <v>0</v>
      </c>
      <c r="N175" s="3" t="s">
        <v>45</v>
      </c>
      <c r="O175">
        <v>1</v>
      </c>
      <c r="P175">
        <v>1</v>
      </c>
      <c r="Q175">
        <v>1</v>
      </c>
      <c r="S175" s="5" t="s">
        <v>159</v>
      </c>
      <c r="T175" t="s">
        <v>149</v>
      </c>
    </row>
    <row r="176" spans="2:20" x14ac:dyDescent="0.2">
      <c r="B176" s="2">
        <v>18</v>
      </c>
      <c r="C176">
        <v>1183</v>
      </c>
      <c r="D176">
        <v>1183</v>
      </c>
      <c r="E176">
        <f t="shared" si="3"/>
        <v>17.902923051529037</v>
      </c>
      <c r="F176" t="s">
        <v>21</v>
      </c>
      <c r="H176" s="1">
        <v>40975</v>
      </c>
      <c r="I176">
        <v>1</v>
      </c>
      <c r="J176">
        <v>1</v>
      </c>
      <c r="L176" s="3">
        <v>0</v>
      </c>
      <c r="N176" s="3" t="s">
        <v>45</v>
      </c>
      <c r="O176">
        <v>1</v>
      </c>
      <c r="P176">
        <v>0.5</v>
      </c>
      <c r="Q176">
        <v>0.5</v>
      </c>
      <c r="S176" s="5" t="s">
        <v>159</v>
      </c>
      <c r="T176" t="s">
        <v>149</v>
      </c>
    </row>
    <row r="177" spans="1:20" x14ac:dyDescent="0.2">
      <c r="B177" s="2">
        <v>18</v>
      </c>
      <c r="C177" t="s">
        <v>57</v>
      </c>
      <c r="D177">
        <v>1187</v>
      </c>
      <c r="E177">
        <f t="shared" si="3"/>
        <v>17.912355049629273</v>
      </c>
      <c r="F177" t="s">
        <v>20</v>
      </c>
      <c r="H177" s="1">
        <v>41234</v>
      </c>
      <c r="I177" t="s">
        <v>55</v>
      </c>
      <c r="J177">
        <v>1</v>
      </c>
      <c r="K177">
        <v>1</v>
      </c>
      <c r="L177" s="3">
        <v>0</v>
      </c>
      <c r="N177" s="3" t="s">
        <v>45</v>
      </c>
      <c r="O177">
        <v>1</v>
      </c>
      <c r="P177">
        <v>1</v>
      </c>
      <c r="Q177">
        <v>1</v>
      </c>
      <c r="S177" s="5" t="s">
        <v>159</v>
      </c>
      <c r="T177" t="s">
        <v>149</v>
      </c>
    </row>
    <row r="178" spans="1:20" x14ac:dyDescent="0.2">
      <c r="B178" s="2">
        <v>18</v>
      </c>
      <c r="C178" t="s">
        <v>57</v>
      </c>
      <c r="D178">
        <v>1187</v>
      </c>
      <c r="E178">
        <f t="shared" si="3"/>
        <v>17.912355049629273</v>
      </c>
      <c r="F178" t="s">
        <v>21</v>
      </c>
      <c r="H178" s="1">
        <v>41235</v>
      </c>
      <c r="I178">
        <v>1</v>
      </c>
      <c r="J178">
        <v>1</v>
      </c>
      <c r="K178">
        <v>1</v>
      </c>
      <c r="L178" s="3">
        <v>0</v>
      </c>
      <c r="N178" s="3" t="s">
        <v>45</v>
      </c>
      <c r="O178">
        <v>1</v>
      </c>
      <c r="P178">
        <v>1</v>
      </c>
      <c r="Q178">
        <v>1</v>
      </c>
      <c r="S178" s="5" t="s">
        <v>159</v>
      </c>
      <c r="T178" t="s">
        <v>149</v>
      </c>
    </row>
    <row r="179" spans="1:20" x14ac:dyDescent="0.2">
      <c r="A179" t="s">
        <v>127</v>
      </c>
      <c r="B179" s="2">
        <v>18</v>
      </c>
      <c r="C179" t="s">
        <v>57</v>
      </c>
      <c r="D179">
        <v>1187</v>
      </c>
      <c r="E179">
        <f t="shared" si="3"/>
        <v>17.912355049629273</v>
      </c>
      <c r="H179" s="1">
        <v>41297</v>
      </c>
      <c r="I179">
        <v>1</v>
      </c>
      <c r="J179">
        <v>1</v>
      </c>
      <c r="K179">
        <v>1</v>
      </c>
      <c r="L179" s="3">
        <v>1</v>
      </c>
      <c r="N179" s="3">
        <v>1</v>
      </c>
      <c r="O179">
        <v>1</v>
      </c>
      <c r="P179">
        <v>1</v>
      </c>
      <c r="Q179">
        <v>1</v>
      </c>
      <c r="R179" s="3">
        <v>2</v>
      </c>
      <c r="S179" s="5" t="s">
        <v>159</v>
      </c>
      <c r="T179" t="s">
        <v>149</v>
      </c>
    </row>
    <row r="180" spans="1:20" x14ac:dyDescent="0.2">
      <c r="B180" s="2">
        <v>18</v>
      </c>
      <c r="C180">
        <v>1205</v>
      </c>
      <c r="D180">
        <v>1205</v>
      </c>
      <c r="E180">
        <f t="shared" si="3"/>
        <v>17.954498650980728</v>
      </c>
      <c r="H180" s="1">
        <v>42205</v>
      </c>
      <c r="I180">
        <v>1</v>
      </c>
      <c r="J180">
        <v>1</v>
      </c>
      <c r="K180">
        <v>0</v>
      </c>
      <c r="L180" s="3">
        <v>1</v>
      </c>
      <c r="N180" s="3">
        <v>1</v>
      </c>
      <c r="O180">
        <v>1</v>
      </c>
      <c r="P180">
        <v>1</v>
      </c>
      <c r="Q180">
        <v>1</v>
      </c>
      <c r="S180" s="5" t="s">
        <v>159</v>
      </c>
      <c r="T180" t="s">
        <v>149</v>
      </c>
    </row>
    <row r="181" spans="1:20" x14ac:dyDescent="0.2">
      <c r="B181" s="2">
        <v>18</v>
      </c>
      <c r="C181" t="s">
        <v>68</v>
      </c>
      <c r="D181">
        <v>1237</v>
      </c>
      <c r="E181">
        <f t="shared" si="3"/>
        <v>18.028238529874837</v>
      </c>
      <c r="F181" t="s">
        <v>20</v>
      </c>
      <c r="H181" s="1">
        <v>40975</v>
      </c>
      <c r="I181">
        <v>1</v>
      </c>
      <c r="J181">
        <v>1</v>
      </c>
      <c r="K181">
        <v>0.5</v>
      </c>
      <c r="L181" s="3">
        <v>0</v>
      </c>
      <c r="N181" s="3" t="s">
        <v>45</v>
      </c>
      <c r="O181">
        <v>1</v>
      </c>
      <c r="P181">
        <v>1</v>
      </c>
      <c r="Q181">
        <v>1</v>
      </c>
      <c r="S181" s="5" t="s">
        <v>159</v>
      </c>
      <c r="T181" t="s">
        <v>149</v>
      </c>
    </row>
    <row r="182" spans="1:20" x14ac:dyDescent="0.2">
      <c r="B182" s="2">
        <v>18</v>
      </c>
      <c r="C182" t="s">
        <v>68</v>
      </c>
      <c r="D182">
        <v>1237</v>
      </c>
      <c r="E182">
        <f t="shared" si="3"/>
        <v>18.028238529874837</v>
      </c>
      <c r="F182" t="s">
        <v>21</v>
      </c>
      <c r="H182" s="1">
        <v>40975</v>
      </c>
      <c r="I182">
        <v>1</v>
      </c>
      <c r="J182">
        <v>1</v>
      </c>
      <c r="K182">
        <v>0</v>
      </c>
      <c r="L182" s="3">
        <v>0</v>
      </c>
      <c r="N182" s="3" t="s">
        <v>45</v>
      </c>
      <c r="O182">
        <v>1</v>
      </c>
      <c r="P182">
        <v>1</v>
      </c>
      <c r="Q182">
        <v>1</v>
      </c>
      <c r="S182" s="5" t="s">
        <v>159</v>
      </c>
      <c r="T182" t="s">
        <v>149</v>
      </c>
    </row>
    <row r="183" spans="1:20" x14ac:dyDescent="0.2">
      <c r="B183" s="2">
        <v>18</v>
      </c>
      <c r="C183" t="s">
        <v>60</v>
      </c>
      <c r="D183">
        <v>1252.5</v>
      </c>
      <c r="E183">
        <f t="shared" si="3"/>
        <v>18.063429305619987</v>
      </c>
      <c r="F183" t="s">
        <v>21</v>
      </c>
      <c r="H183" s="1">
        <v>40919</v>
      </c>
      <c r="I183">
        <v>1</v>
      </c>
      <c r="J183">
        <v>1</v>
      </c>
      <c r="K183">
        <v>0</v>
      </c>
      <c r="N183" s="3" t="s">
        <v>45</v>
      </c>
      <c r="O183">
        <v>1</v>
      </c>
      <c r="P183">
        <v>1</v>
      </c>
      <c r="Q183">
        <v>1</v>
      </c>
      <c r="R183" s="3">
        <v>2</v>
      </c>
      <c r="S183" s="5" t="s">
        <v>159</v>
      </c>
      <c r="T183" t="s">
        <v>149</v>
      </c>
    </row>
    <row r="184" spans="1:20" x14ac:dyDescent="0.2">
      <c r="B184" s="2">
        <v>18</v>
      </c>
      <c r="C184">
        <v>1316</v>
      </c>
      <c r="D184">
        <v>1316</v>
      </c>
      <c r="E184">
        <f t="shared" si="3"/>
        <v>18.204189684025053</v>
      </c>
      <c r="F184" t="s">
        <v>20</v>
      </c>
      <c r="H184" s="1">
        <v>40975</v>
      </c>
      <c r="I184">
        <v>1</v>
      </c>
      <c r="J184">
        <v>1</v>
      </c>
      <c r="K184">
        <v>0</v>
      </c>
      <c r="L184" s="3">
        <v>0</v>
      </c>
      <c r="N184" s="3" t="s">
        <v>45</v>
      </c>
      <c r="O184">
        <v>1</v>
      </c>
      <c r="P184">
        <v>1</v>
      </c>
      <c r="Q184">
        <v>1</v>
      </c>
      <c r="S184" s="5" t="s">
        <v>159</v>
      </c>
      <c r="T184" t="s">
        <v>149</v>
      </c>
    </row>
    <row r="185" spans="1:20" x14ac:dyDescent="0.2">
      <c r="B185" s="2">
        <v>18</v>
      </c>
      <c r="C185">
        <v>1316</v>
      </c>
      <c r="D185">
        <v>1316</v>
      </c>
      <c r="E185">
        <f t="shared" si="3"/>
        <v>18.204189684025053</v>
      </c>
      <c r="F185" t="s">
        <v>21</v>
      </c>
      <c r="H185" s="1">
        <v>40975</v>
      </c>
      <c r="I185">
        <v>1</v>
      </c>
      <c r="J185">
        <v>1</v>
      </c>
      <c r="K185">
        <v>0</v>
      </c>
      <c r="L185" s="3">
        <v>0</v>
      </c>
      <c r="N185" s="3" t="s">
        <v>45</v>
      </c>
      <c r="O185">
        <v>1</v>
      </c>
      <c r="P185">
        <v>1</v>
      </c>
      <c r="Q185">
        <v>1</v>
      </c>
      <c r="S185" s="5" t="s">
        <v>159</v>
      </c>
      <c r="T185" t="s">
        <v>149</v>
      </c>
    </row>
    <row r="186" spans="1:20" x14ac:dyDescent="0.2">
      <c r="B186" s="31">
        <v>15</v>
      </c>
      <c r="C186">
        <v>429</v>
      </c>
      <c r="D186">
        <v>429</v>
      </c>
      <c r="E186">
        <f t="shared" si="3"/>
        <v>15.375921271508295</v>
      </c>
      <c r="H186" s="1">
        <v>42913</v>
      </c>
      <c r="L186" s="3">
        <v>1</v>
      </c>
      <c r="M186" s="3" t="s">
        <v>98</v>
      </c>
      <c r="R186" s="3">
        <v>0</v>
      </c>
      <c r="S186">
        <v>1</v>
      </c>
      <c r="T186" t="s">
        <v>149</v>
      </c>
    </row>
    <row r="187" spans="1:20" x14ac:dyDescent="0.2">
      <c r="B187" s="2">
        <v>15.5</v>
      </c>
      <c r="C187" t="s">
        <v>156</v>
      </c>
      <c r="D187">
        <v>513</v>
      </c>
      <c r="E187">
        <f t="shared" si="3"/>
        <v>15.779703071204942</v>
      </c>
      <c r="F187" t="s">
        <v>21</v>
      </c>
      <c r="H187" s="1">
        <v>42871</v>
      </c>
      <c r="L187" s="3">
        <v>1</v>
      </c>
      <c r="M187" s="3" t="s">
        <v>98</v>
      </c>
      <c r="R187" s="3">
        <v>1</v>
      </c>
      <c r="S187">
        <v>1</v>
      </c>
      <c r="T187" t="s">
        <v>149</v>
      </c>
    </row>
    <row r="188" spans="1:20" x14ac:dyDescent="0.2">
      <c r="B188" s="2">
        <v>15.5</v>
      </c>
      <c r="C188" t="s">
        <v>156</v>
      </c>
      <c r="D188">
        <v>513</v>
      </c>
      <c r="E188">
        <f t="shared" si="3"/>
        <v>15.779703071204942</v>
      </c>
      <c r="F188" t="s">
        <v>20</v>
      </c>
      <c r="H188" s="1">
        <v>42871</v>
      </c>
      <c r="L188" s="3">
        <v>1</v>
      </c>
      <c r="M188" s="3" t="s">
        <v>98</v>
      </c>
      <c r="R188" s="3">
        <v>1</v>
      </c>
      <c r="S188">
        <v>1</v>
      </c>
      <c r="T188" t="s">
        <v>149</v>
      </c>
    </row>
    <row r="189" spans="1:20" x14ac:dyDescent="0.2">
      <c r="B189" s="2">
        <v>16.5</v>
      </c>
      <c r="C189" t="s">
        <v>157</v>
      </c>
      <c r="D189">
        <v>654</v>
      </c>
      <c r="E189">
        <f t="shared" si="3"/>
        <v>16.355305978918548</v>
      </c>
      <c r="F189" t="s">
        <v>20</v>
      </c>
      <c r="H189" s="1">
        <v>42858</v>
      </c>
      <c r="L189" s="3">
        <v>1</v>
      </c>
      <c r="N189" s="3">
        <v>1</v>
      </c>
      <c r="P189">
        <v>1</v>
      </c>
      <c r="R189" s="3">
        <v>1</v>
      </c>
      <c r="S189">
        <v>3</v>
      </c>
      <c r="T189" t="s">
        <v>149</v>
      </c>
    </row>
    <row r="190" spans="1:20" x14ac:dyDescent="0.2">
      <c r="B190" s="2">
        <v>16</v>
      </c>
      <c r="C190" t="s">
        <v>158</v>
      </c>
      <c r="D190">
        <v>623</v>
      </c>
      <c r="E190">
        <f t="shared" si="3"/>
        <v>16.237612470091356</v>
      </c>
      <c r="F190" t="s">
        <v>21</v>
      </c>
      <c r="H190" s="1">
        <v>42858</v>
      </c>
      <c r="L190" s="3">
        <v>1</v>
      </c>
      <c r="N190" s="3">
        <v>1</v>
      </c>
      <c r="P190">
        <v>1</v>
      </c>
      <c r="R190" s="3">
        <v>1</v>
      </c>
      <c r="S190">
        <v>3</v>
      </c>
      <c r="T190" t="s">
        <v>149</v>
      </c>
    </row>
    <row r="191" spans="1:20" x14ac:dyDescent="0.2">
      <c r="B191" s="2">
        <v>15</v>
      </c>
      <c r="C191">
        <v>319</v>
      </c>
      <c r="D191">
        <v>319</v>
      </c>
      <c r="E191">
        <f t="shared" si="3"/>
        <v>14.7424299901231</v>
      </c>
      <c r="H191" s="1">
        <v>42830</v>
      </c>
      <c r="L191" s="3">
        <v>1</v>
      </c>
      <c r="M191" s="3" t="s">
        <v>98</v>
      </c>
      <c r="R191" s="3">
        <v>0</v>
      </c>
      <c r="S191">
        <v>1</v>
      </c>
      <c r="T191" t="s">
        <v>149</v>
      </c>
    </row>
    <row r="192" spans="1:20" x14ac:dyDescent="0.2">
      <c r="L192"/>
      <c r="M192"/>
      <c r="N192"/>
      <c r="R192"/>
    </row>
  </sheetData>
  <autoFilter ref="A1:AB183">
    <sortState ref="A2:AB183">
      <sortCondition ref="D1:D183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K26:AI71"/>
  <sheetViews>
    <sheetView topLeftCell="A3" zoomScale="75" zoomScaleNormal="75" zoomScalePageLayoutView="75" workbookViewId="0">
      <selection activeCell="E59" sqref="E59"/>
    </sheetView>
  </sheetViews>
  <sheetFormatPr baseColWidth="10" defaultRowHeight="16" x14ac:dyDescent="0.2"/>
  <sheetData>
    <row r="26" spans="11:30" x14ac:dyDescent="0.2">
      <c r="K26" t="s">
        <v>79</v>
      </c>
      <c r="L26" t="s">
        <v>80</v>
      </c>
      <c r="M26" t="s">
        <v>81</v>
      </c>
      <c r="N26" t="s">
        <v>82</v>
      </c>
      <c r="O26" t="s">
        <v>83</v>
      </c>
      <c r="P26" t="s">
        <v>84</v>
      </c>
      <c r="Q26" t="s">
        <v>85</v>
      </c>
      <c r="R26" t="s">
        <v>86</v>
      </c>
      <c r="S26" t="s">
        <v>87</v>
      </c>
      <c r="V26" t="s">
        <v>79</v>
      </c>
      <c r="W26" t="s">
        <v>80</v>
      </c>
      <c r="X26" t="s">
        <v>81</v>
      </c>
      <c r="Y26" t="s">
        <v>82</v>
      </c>
      <c r="Z26" t="s">
        <v>83</v>
      </c>
      <c r="AA26" t="s">
        <v>84</v>
      </c>
      <c r="AB26" t="s">
        <v>85</v>
      </c>
      <c r="AC26" t="s">
        <v>86</v>
      </c>
      <c r="AD26" t="s">
        <v>87</v>
      </c>
    </row>
    <row r="27" spans="11:30" x14ac:dyDescent="0.2">
      <c r="K27" t="s">
        <v>91</v>
      </c>
      <c r="L27">
        <v>2341.74108350188</v>
      </c>
      <c r="M27">
        <v>1645.2203968726101</v>
      </c>
      <c r="N27">
        <v>3217.84552515633</v>
      </c>
      <c r="O27">
        <v>4817.1128783111999</v>
      </c>
      <c r="P27">
        <v>6911.8781730165501</v>
      </c>
      <c r="Q27">
        <v>9128.2280863842807</v>
      </c>
      <c r="R27">
        <v>12810.8555866431</v>
      </c>
      <c r="S27">
        <v>17478.280555367299</v>
      </c>
      <c r="V27" t="s">
        <v>89</v>
      </c>
      <c r="W27">
        <v>262.56531747559802</v>
      </c>
      <c r="X27">
        <v>126.15441572977601</v>
      </c>
      <c r="Y27">
        <v>99.886393137362901</v>
      </c>
      <c r="Z27">
        <v>65.782327279285695</v>
      </c>
      <c r="AA27">
        <v>291.60424107527302</v>
      </c>
      <c r="AB27">
        <v>298.54550321346102</v>
      </c>
      <c r="AC27">
        <v>466.86104066762499</v>
      </c>
      <c r="AD27">
        <v>415.66558594867001</v>
      </c>
    </row>
    <row r="46" spans="23:31" x14ac:dyDescent="0.2">
      <c r="W46" t="s">
        <v>79</v>
      </c>
      <c r="X46" t="s">
        <v>80</v>
      </c>
      <c r="Y46" t="s">
        <v>81</v>
      </c>
      <c r="Z46" t="s">
        <v>82</v>
      </c>
      <c r="AA46" t="s">
        <v>83</v>
      </c>
      <c r="AB46" t="s">
        <v>84</v>
      </c>
      <c r="AC46" t="s">
        <v>85</v>
      </c>
      <c r="AD46" t="s">
        <v>86</v>
      </c>
      <c r="AE46" t="s">
        <v>87</v>
      </c>
    </row>
    <row r="47" spans="23:31" x14ac:dyDescent="0.2">
      <c r="W47" t="s">
        <v>88</v>
      </c>
      <c r="X47">
        <v>293.71874679241898</v>
      </c>
      <c r="Y47">
        <v>246.27152557598299</v>
      </c>
      <c r="Z47">
        <v>144.48434913260101</v>
      </c>
      <c r="AA47">
        <v>212.16702847517001</v>
      </c>
      <c r="AB47">
        <v>203.13293758781501</v>
      </c>
      <c r="AC47">
        <v>328.92515766487702</v>
      </c>
      <c r="AD47">
        <v>254.75740529047201</v>
      </c>
      <c r="AE47">
        <v>161.29231106824099</v>
      </c>
    </row>
    <row r="48" spans="23:31" x14ac:dyDescent="0.2">
      <c r="W48" t="s">
        <v>89</v>
      </c>
      <c r="X48">
        <v>262.56531747559802</v>
      </c>
      <c r="Y48">
        <v>126.15441572977601</v>
      </c>
      <c r="Z48">
        <v>99.886393137362901</v>
      </c>
      <c r="AA48">
        <v>65.782327279285695</v>
      </c>
      <c r="AB48">
        <v>291.60424107527302</v>
      </c>
      <c r="AC48">
        <v>298.54550321346102</v>
      </c>
      <c r="AD48">
        <v>466.86104066762499</v>
      </c>
      <c r="AE48">
        <v>415.66558594867001</v>
      </c>
    </row>
    <row r="65" spans="11:35" x14ac:dyDescent="0.2">
      <c r="K65" t="s">
        <v>79</v>
      </c>
      <c r="L65" t="s">
        <v>80</v>
      </c>
      <c r="M65" t="s">
        <v>81</v>
      </c>
      <c r="N65" t="s">
        <v>82</v>
      </c>
      <c r="O65" t="s">
        <v>83</v>
      </c>
      <c r="P65" t="s">
        <v>84</v>
      </c>
      <c r="Q65" t="s">
        <v>85</v>
      </c>
      <c r="R65" t="s">
        <v>86</v>
      </c>
      <c r="S65" t="s">
        <v>87</v>
      </c>
    </row>
    <row r="66" spans="11:35" x14ac:dyDescent="0.2">
      <c r="K66" t="s">
        <v>90</v>
      </c>
      <c r="L66">
        <v>2374.4955097833999</v>
      </c>
      <c r="M66">
        <v>3308.0256273314499</v>
      </c>
      <c r="N66">
        <v>3329.1186927725498</v>
      </c>
      <c r="O66">
        <v>5518.5077100327298</v>
      </c>
      <c r="P66">
        <v>10708.4262531269</v>
      </c>
      <c r="Q66">
        <v>14879.9476086492</v>
      </c>
      <c r="R66">
        <v>18282.410433265399</v>
      </c>
      <c r="S66">
        <v>23154.824098238401</v>
      </c>
    </row>
    <row r="67" spans="11:35" x14ac:dyDescent="0.2">
      <c r="K67" t="s">
        <v>91</v>
      </c>
      <c r="L67">
        <v>2341.74108350188</v>
      </c>
      <c r="M67">
        <v>1645.2203968726101</v>
      </c>
      <c r="N67">
        <v>3217.84552515633</v>
      </c>
      <c r="O67">
        <v>4817.1128783111999</v>
      </c>
      <c r="P67">
        <v>6911.8781730165501</v>
      </c>
      <c r="Q67">
        <v>9128.2280863842807</v>
      </c>
      <c r="R67">
        <v>12810.8555866431</v>
      </c>
      <c r="S67">
        <v>17478.280555367299</v>
      </c>
    </row>
    <row r="71" spans="11:35" x14ac:dyDescent="0.2">
      <c r="AI71" t="s">
        <v>92</v>
      </c>
    </row>
  </sheetData>
  <phoneticPr fontId="6" type="noConversion"/>
  <pageMargins left="0.75000000000000011" right="0.75000000000000011" top="1" bottom="1" header="0.5" footer="0.5"/>
  <pageSetup paperSize="9" scale="24" orientation="landscape" horizontalDpi="4294967292" verticalDpi="429496729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1:N1"/>
  <sheetViews>
    <sheetView topLeftCell="C1" workbookViewId="0">
      <selection activeCell="J1" sqref="J1:T55"/>
    </sheetView>
  </sheetViews>
  <sheetFormatPr baseColWidth="10" defaultRowHeight="16" x14ac:dyDescent="0.2"/>
  <sheetData>
    <row r="1" spans="4:14" ht="29" x14ac:dyDescent="0.35">
      <c r="D1" s="21" t="s">
        <v>110</v>
      </c>
      <c r="N1" s="21" t="s">
        <v>110</v>
      </c>
    </row>
  </sheetData>
  <phoneticPr fontId="6" type="noConversion"/>
  <pageMargins left="0.75" right="0.75" top="1" bottom="1" header="0.5" footer="0.5"/>
  <pageSetup paperSize="9" scale="67" orientation="portrait" horizontalDpi="4294967292" verticalDpi="429496729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O154"/>
  <sheetViews>
    <sheetView topLeftCell="A31" workbookViewId="0">
      <selection activeCell="D1" sqref="D1:M52"/>
    </sheetView>
  </sheetViews>
  <sheetFormatPr baseColWidth="10" defaultRowHeight="16" x14ac:dyDescent="0.2"/>
  <cols>
    <col min="3" max="3" width="10.83203125" style="3"/>
    <col min="15" max="15" width="10.83203125" style="3"/>
  </cols>
  <sheetData>
    <row r="1" spans="2:15" x14ac:dyDescent="0.2">
      <c r="B1" t="s">
        <v>74</v>
      </c>
      <c r="C1" s="3" t="s">
        <v>17</v>
      </c>
      <c r="N1" t="s">
        <v>74</v>
      </c>
      <c r="O1" s="3" t="s">
        <v>17</v>
      </c>
    </row>
    <row r="2" spans="2:15" ht="34" x14ac:dyDescent="0.4">
      <c r="B2">
        <v>13.684354681380302</v>
      </c>
      <c r="C2" s="3">
        <v>-1</v>
      </c>
      <c r="H2" s="22" t="s">
        <v>112</v>
      </c>
      <c r="N2">
        <v>5.7588263358778624</v>
      </c>
    </row>
    <row r="3" spans="2:15" x14ac:dyDescent="0.2">
      <c r="B3">
        <v>13.941048756686511</v>
      </c>
      <c r="C3" s="3">
        <v>-1</v>
      </c>
      <c r="N3">
        <v>13.976219059834369</v>
      </c>
      <c r="O3" s="3">
        <v>-1</v>
      </c>
    </row>
    <row r="4" spans="2:15" x14ac:dyDescent="0.2">
      <c r="B4">
        <v>13.941048756686511</v>
      </c>
      <c r="C4" s="3">
        <v>-1</v>
      </c>
      <c r="N4">
        <v>13.976219059834369</v>
      </c>
      <c r="O4" s="3">
        <v>-1</v>
      </c>
    </row>
    <row r="5" spans="2:15" x14ac:dyDescent="0.2">
      <c r="B5">
        <v>14.091341799578037</v>
      </c>
      <c r="C5" s="3">
        <v>-1</v>
      </c>
      <c r="N5">
        <v>14.107951323403043</v>
      </c>
      <c r="O5" s="3">
        <v>-1</v>
      </c>
    </row>
    <row r="6" spans="2:15" x14ac:dyDescent="0.2">
      <c r="B6">
        <v>14.091341799578037</v>
      </c>
      <c r="C6" s="3">
        <v>-1</v>
      </c>
      <c r="N6">
        <v>14.107951323403043</v>
      </c>
      <c r="O6" s="3">
        <v>-1</v>
      </c>
    </row>
    <row r="7" spans="2:15" x14ac:dyDescent="0.2">
      <c r="B7">
        <v>13.976219059834369</v>
      </c>
      <c r="C7" s="3">
        <v>-1</v>
      </c>
      <c r="N7">
        <v>14.189383164008166</v>
      </c>
      <c r="O7" s="3">
        <v>-1</v>
      </c>
    </row>
    <row r="8" spans="2:15" x14ac:dyDescent="0.2">
      <c r="B8">
        <v>13.976219059834369</v>
      </c>
      <c r="C8" s="3">
        <v>-1</v>
      </c>
      <c r="N8">
        <v>14.189383164008166</v>
      </c>
      <c r="O8" s="3">
        <v>-1</v>
      </c>
    </row>
    <row r="9" spans="2:15" x14ac:dyDescent="0.2">
      <c r="B9">
        <v>14.107951323403043</v>
      </c>
      <c r="C9" s="3">
        <v>-1</v>
      </c>
      <c r="N9">
        <v>14.189383164008166</v>
      </c>
      <c r="O9" s="3">
        <v>-1</v>
      </c>
    </row>
    <row r="10" spans="2:15" x14ac:dyDescent="0.2">
      <c r="B10">
        <v>14.107951323403043</v>
      </c>
      <c r="C10" s="3">
        <v>-1</v>
      </c>
      <c r="N10">
        <v>14.189383164008166</v>
      </c>
      <c r="O10" s="3">
        <v>-1</v>
      </c>
    </row>
    <row r="11" spans="2:15" x14ac:dyDescent="0.2">
      <c r="B11">
        <v>14.189383164008166</v>
      </c>
      <c r="C11" s="3">
        <v>-1</v>
      </c>
      <c r="N11">
        <v>14.359800224396315</v>
      </c>
      <c r="O11" s="3">
        <v>-1</v>
      </c>
    </row>
    <row r="12" spans="2:15" x14ac:dyDescent="0.2">
      <c r="B12">
        <v>14.189383164008166</v>
      </c>
      <c r="C12" s="3">
        <v>-1</v>
      </c>
      <c r="N12">
        <v>14.359800224396315</v>
      </c>
      <c r="O12" s="3">
        <v>-1</v>
      </c>
    </row>
    <row r="13" spans="2:15" x14ac:dyDescent="0.2">
      <c r="B13">
        <v>14.189383164008166</v>
      </c>
      <c r="C13" s="3">
        <v>-1</v>
      </c>
      <c r="N13">
        <v>14.415395191634914</v>
      </c>
      <c r="O13" s="3">
        <v>-1</v>
      </c>
    </row>
    <row r="14" spans="2:15" x14ac:dyDescent="0.2">
      <c r="B14">
        <v>14.189383164008166</v>
      </c>
      <c r="C14" s="3">
        <v>-1</v>
      </c>
      <c r="N14">
        <v>14.415395191634914</v>
      </c>
      <c r="O14" s="3">
        <v>-1</v>
      </c>
    </row>
    <row r="15" spans="2:15" x14ac:dyDescent="0.2">
      <c r="B15">
        <v>14.359800224396315</v>
      </c>
      <c r="C15" s="3">
        <v>-1</v>
      </c>
      <c r="N15">
        <v>14.415395191634914</v>
      </c>
      <c r="O15" s="3">
        <v>-1</v>
      </c>
    </row>
    <row r="16" spans="2:15" x14ac:dyDescent="0.2">
      <c r="B16">
        <v>14.359800224396315</v>
      </c>
      <c r="C16" s="3">
        <v>-1</v>
      </c>
      <c r="N16" s="17">
        <v>14.476991115376954</v>
      </c>
      <c r="O16" s="3">
        <v>-1</v>
      </c>
    </row>
    <row r="17" spans="2:15" x14ac:dyDescent="0.2">
      <c r="B17">
        <v>14.415395191634914</v>
      </c>
      <c r="C17" s="3">
        <v>-1</v>
      </c>
      <c r="N17" s="17">
        <v>14.476991115376954</v>
      </c>
      <c r="O17" s="3">
        <v>-1</v>
      </c>
    </row>
    <row r="18" spans="2:15" x14ac:dyDescent="0.2">
      <c r="B18">
        <v>14.415395191634914</v>
      </c>
      <c r="C18" s="3">
        <v>-1</v>
      </c>
      <c r="N18" s="17">
        <v>14.476991115376954</v>
      </c>
      <c r="O18" s="3">
        <v>-1</v>
      </c>
    </row>
    <row r="19" spans="2:15" x14ac:dyDescent="0.2">
      <c r="B19">
        <v>14.476991115376954</v>
      </c>
      <c r="C19" s="3">
        <v>-1</v>
      </c>
      <c r="N19">
        <v>14.571924150933457</v>
      </c>
      <c r="O19" s="3">
        <v>-1</v>
      </c>
    </row>
    <row r="20" spans="2:15" x14ac:dyDescent="0.2">
      <c r="B20">
        <v>14.476991115376954</v>
      </c>
      <c r="C20" s="3">
        <v>-1</v>
      </c>
      <c r="N20">
        <v>14.571924150933457</v>
      </c>
      <c r="O20" s="3">
        <v>-1</v>
      </c>
    </row>
    <row r="21" spans="2:15" x14ac:dyDescent="0.2">
      <c r="B21">
        <v>14.476991115376954</v>
      </c>
      <c r="C21" s="3">
        <v>-1</v>
      </c>
      <c r="N21">
        <v>14.666885722566359</v>
      </c>
      <c r="O21" s="3">
        <v>-1</v>
      </c>
    </row>
    <row r="22" spans="2:15" x14ac:dyDescent="0.2">
      <c r="B22">
        <v>14.476991115376954</v>
      </c>
      <c r="C22" s="3">
        <v>-1</v>
      </c>
      <c r="N22">
        <v>14.666885722566359</v>
      </c>
      <c r="O22" s="3">
        <v>-1</v>
      </c>
    </row>
    <row r="23" spans="2:15" x14ac:dyDescent="0.2">
      <c r="B23">
        <v>14.571924150933457</v>
      </c>
      <c r="C23" s="3">
        <v>-1</v>
      </c>
      <c r="N23">
        <v>14.9240264561288</v>
      </c>
      <c r="O23" s="3">
        <v>-1</v>
      </c>
    </row>
    <row r="24" spans="2:15" x14ac:dyDescent="0.2">
      <c r="B24">
        <v>14.571924150933457</v>
      </c>
      <c r="C24" s="3">
        <v>-1</v>
      </c>
      <c r="N24">
        <v>14.9240264561288</v>
      </c>
      <c r="O24" s="3">
        <v>-1</v>
      </c>
    </row>
    <row r="25" spans="2:15" x14ac:dyDescent="0.2">
      <c r="B25">
        <v>14.571924150933457</v>
      </c>
      <c r="C25" s="3">
        <v>-1</v>
      </c>
      <c r="N25">
        <v>14.963119887189753</v>
      </c>
      <c r="O25" s="3">
        <v>-1</v>
      </c>
    </row>
    <row r="26" spans="2:15" x14ac:dyDescent="0.2">
      <c r="B26">
        <v>14.571924150933457</v>
      </c>
      <c r="C26" s="3">
        <v>-1</v>
      </c>
      <c r="N26">
        <v>14.963119887189753</v>
      </c>
      <c r="O26" s="3">
        <v>-1</v>
      </c>
    </row>
    <row r="27" spans="2:15" x14ac:dyDescent="0.2">
      <c r="B27">
        <v>14.666885722566359</v>
      </c>
      <c r="C27" s="3">
        <v>-1</v>
      </c>
      <c r="N27">
        <v>15.025120538872828</v>
      </c>
      <c r="O27" s="3">
        <v>-1</v>
      </c>
    </row>
    <row r="28" spans="2:15" x14ac:dyDescent="0.2">
      <c r="B28">
        <v>14.666885722566359</v>
      </c>
      <c r="C28" s="3">
        <v>-1</v>
      </c>
      <c r="N28">
        <v>15.025120538872828</v>
      </c>
      <c r="O28" s="3">
        <v>-1</v>
      </c>
    </row>
    <row r="29" spans="2:15" x14ac:dyDescent="0.2">
      <c r="B29">
        <v>14.9240264561288</v>
      </c>
      <c r="C29" s="3">
        <v>-1</v>
      </c>
      <c r="N29">
        <v>15.025120538872828</v>
      </c>
      <c r="O29" s="3">
        <v>-1</v>
      </c>
    </row>
    <row r="30" spans="2:15" x14ac:dyDescent="0.2">
      <c r="B30">
        <v>14.9240264561288</v>
      </c>
      <c r="C30" s="3">
        <v>-1</v>
      </c>
      <c r="N30" s="17">
        <v>15.088617664324577</v>
      </c>
      <c r="O30" s="3">
        <v>-1</v>
      </c>
    </row>
    <row r="31" spans="2:15" x14ac:dyDescent="0.2">
      <c r="B31">
        <v>14.963119887189753</v>
      </c>
      <c r="C31" s="3">
        <v>-1</v>
      </c>
      <c r="N31" s="17">
        <v>15.088617664324577</v>
      </c>
      <c r="O31" s="3">
        <v>-1</v>
      </c>
    </row>
    <row r="32" spans="2:15" x14ac:dyDescent="0.2">
      <c r="B32">
        <v>14.963119887189753</v>
      </c>
      <c r="C32" s="3">
        <v>-1</v>
      </c>
      <c r="N32" s="17">
        <v>15.088617664324577</v>
      </c>
      <c r="O32" s="3">
        <v>-1</v>
      </c>
    </row>
    <row r="33" spans="2:15" x14ac:dyDescent="0.2">
      <c r="B33">
        <v>14.963119887189753</v>
      </c>
      <c r="C33" s="3">
        <v>-1</v>
      </c>
      <c r="N33" s="17">
        <v>15.088617664324577</v>
      </c>
      <c r="O33" s="3">
        <v>-1</v>
      </c>
    </row>
    <row r="34" spans="2:15" x14ac:dyDescent="0.2">
      <c r="B34">
        <v>14.963119887189753</v>
      </c>
      <c r="C34" s="3">
        <v>-1</v>
      </c>
      <c r="N34">
        <v>15.24402518642869</v>
      </c>
      <c r="O34" s="3">
        <v>-1</v>
      </c>
    </row>
    <row r="35" spans="2:15" x14ac:dyDescent="0.2">
      <c r="B35">
        <v>15.025120538872828</v>
      </c>
      <c r="C35" s="3">
        <v>-1</v>
      </c>
      <c r="N35">
        <v>15.24402518642869</v>
      </c>
      <c r="O35" s="3">
        <v>-1</v>
      </c>
    </row>
    <row r="36" spans="2:15" x14ac:dyDescent="0.2">
      <c r="B36">
        <v>15.025120538872828</v>
      </c>
      <c r="C36" s="3">
        <v>-1</v>
      </c>
      <c r="N36">
        <v>15.424491214403696</v>
      </c>
      <c r="O36" s="3">
        <v>-1</v>
      </c>
    </row>
    <row r="37" spans="2:15" x14ac:dyDescent="0.2">
      <c r="B37">
        <v>15.025120538872828</v>
      </c>
      <c r="C37" s="3">
        <v>-1</v>
      </c>
      <c r="N37">
        <v>15.424491214403696</v>
      </c>
      <c r="O37" s="3">
        <v>-1</v>
      </c>
    </row>
    <row r="38" spans="2:15" x14ac:dyDescent="0.2">
      <c r="B38">
        <v>15.088617664324577</v>
      </c>
      <c r="C38" s="3">
        <v>-1</v>
      </c>
      <c r="N38">
        <v>15.424491214403696</v>
      </c>
      <c r="O38" s="3">
        <v>-1</v>
      </c>
    </row>
    <row r="39" spans="2:15" x14ac:dyDescent="0.2">
      <c r="B39">
        <v>15.24402518642869</v>
      </c>
      <c r="C39" s="3">
        <v>-1</v>
      </c>
      <c r="N39">
        <v>15.424491214403696</v>
      </c>
      <c r="O39" s="3">
        <v>-1</v>
      </c>
    </row>
    <row r="40" spans="2:15" x14ac:dyDescent="0.2">
      <c r="B40">
        <v>15.24402518642869</v>
      </c>
      <c r="C40" s="3">
        <v>-1</v>
      </c>
      <c r="N40" s="17">
        <v>15.49955628193144</v>
      </c>
      <c r="O40" s="3">
        <v>-1</v>
      </c>
    </row>
    <row r="41" spans="2:15" x14ac:dyDescent="0.2">
      <c r="B41">
        <v>15.424491214403696</v>
      </c>
      <c r="C41" s="3">
        <v>-1</v>
      </c>
      <c r="N41" s="17">
        <v>15.49955628193144</v>
      </c>
      <c r="O41" s="3">
        <v>-1</v>
      </c>
    </row>
    <row r="42" spans="2:15" x14ac:dyDescent="0.2">
      <c r="B42">
        <v>15.424491214403696</v>
      </c>
      <c r="C42" s="3">
        <v>-1</v>
      </c>
      <c r="N42" s="17">
        <v>15.49955628193144</v>
      </c>
      <c r="O42" s="3">
        <v>-1</v>
      </c>
    </row>
    <row r="43" spans="2:15" x14ac:dyDescent="0.2">
      <c r="B43">
        <v>15.424491214403696</v>
      </c>
      <c r="C43" s="3">
        <v>-1</v>
      </c>
      <c r="N43">
        <v>15.502025319993919</v>
      </c>
      <c r="O43" s="3">
        <v>1</v>
      </c>
    </row>
    <row r="44" spans="2:15" x14ac:dyDescent="0.2">
      <c r="B44">
        <v>15.49955628193144</v>
      </c>
      <c r="C44" s="3">
        <v>-1</v>
      </c>
      <c r="N44">
        <v>15.502025319993919</v>
      </c>
      <c r="O44" s="3">
        <v>1</v>
      </c>
    </row>
    <row r="45" spans="2:15" x14ac:dyDescent="0.2">
      <c r="B45">
        <v>15.49955628193144</v>
      </c>
      <c r="C45" s="3">
        <v>-1</v>
      </c>
      <c r="N45">
        <v>15.584753366824687</v>
      </c>
      <c r="O45" s="3">
        <v>-1</v>
      </c>
    </row>
    <row r="46" spans="2:15" x14ac:dyDescent="0.2">
      <c r="B46">
        <v>15.49955628193144</v>
      </c>
      <c r="C46" s="3">
        <v>-1</v>
      </c>
      <c r="N46">
        <v>15.584753366824687</v>
      </c>
      <c r="O46" s="3">
        <v>1</v>
      </c>
    </row>
    <row r="47" spans="2:15" x14ac:dyDescent="0.2">
      <c r="B47">
        <v>15.49955628193144</v>
      </c>
      <c r="C47" s="3">
        <v>-1</v>
      </c>
      <c r="N47">
        <v>15.63706568359186</v>
      </c>
      <c r="O47" s="3">
        <v>1</v>
      </c>
    </row>
    <row r="48" spans="2:15" x14ac:dyDescent="0.2">
      <c r="B48">
        <v>15.502025319993919</v>
      </c>
      <c r="C48" s="3">
        <v>-1</v>
      </c>
      <c r="N48">
        <v>15.63706568359186</v>
      </c>
      <c r="O48" s="3">
        <v>1</v>
      </c>
    </row>
    <row r="49" spans="2:15" x14ac:dyDescent="0.2">
      <c r="B49">
        <v>15.502025319993919</v>
      </c>
      <c r="C49" s="3">
        <v>-1</v>
      </c>
      <c r="N49">
        <v>15.713836629568018</v>
      </c>
      <c r="O49" s="3">
        <v>-1</v>
      </c>
    </row>
    <row r="50" spans="2:15" x14ac:dyDescent="0.2">
      <c r="B50">
        <v>15.63706568359186</v>
      </c>
      <c r="C50" s="3">
        <v>-1</v>
      </c>
      <c r="N50">
        <v>15.713836629568018</v>
      </c>
      <c r="O50" s="3">
        <v>-1</v>
      </c>
    </row>
    <row r="51" spans="2:15" x14ac:dyDescent="0.2">
      <c r="B51">
        <v>15.63706568359186</v>
      </c>
      <c r="C51" s="3">
        <v>-1</v>
      </c>
      <c r="N51">
        <v>15.713836629568018</v>
      </c>
      <c r="O51" s="3">
        <v>1</v>
      </c>
    </row>
    <row r="52" spans="2:15" x14ac:dyDescent="0.2">
      <c r="B52">
        <v>15.713836629568018</v>
      </c>
      <c r="C52" s="3">
        <v>-1</v>
      </c>
      <c r="N52">
        <v>15.713836629568018</v>
      </c>
      <c r="O52" s="3">
        <v>-1</v>
      </c>
    </row>
    <row r="53" spans="2:15" x14ac:dyDescent="0.2">
      <c r="B53">
        <v>15.713836629568018</v>
      </c>
      <c r="C53" s="3">
        <v>-1</v>
      </c>
      <c r="N53">
        <v>15.713836629568018</v>
      </c>
      <c r="O53" s="3">
        <v>-1</v>
      </c>
    </row>
    <row r="54" spans="2:15" x14ac:dyDescent="0.2">
      <c r="B54">
        <v>15.713836629568018</v>
      </c>
      <c r="C54" s="3">
        <v>-1</v>
      </c>
      <c r="N54">
        <v>15.713836629568018</v>
      </c>
      <c r="O54" s="3">
        <v>1</v>
      </c>
    </row>
    <row r="55" spans="2:15" x14ac:dyDescent="0.2">
      <c r="B55">
        <v>15.713836629568018</v>
      </c>
      <c r="C55" s="3">
        <v>-1</v>
      </c>
      <c r="N55">
        <v>15.770703971489741</v>
      </c>
      <c r="O55" s="3">
        <v>1</v>
      </c>
    </row>
    <row r="56" spans="2:15" x14ac:dyDescent="0.2">
      <c r="B56">
        <v>15.713836629568018</v>
      </c>
      <c r="C56" s="3">
        <v>-1</v>
      </c>
      <c r="N56">
        <v>15.815431567316995</v>
      </c>
      <c r="O56" s="3">
        <v>1</v>
      </c>
    </row>
    <row r="57" spans="2:15" x14ac:dyDescent="0.2">
      <c r="B57">
        <v>15.713836629568018</v>
      </c>
      <c r="C57" s="3">
        <v>-1</v>
      </c>
      <c r="N57">
        <v>15.815431567316995</v>
      </c>
      <c r="O57" s="3">
        <v>1</v>
      </c>
    </row>
    <row r="58" spans="2:15" x14ac:dyDescent="0.2">
      <c r="B58">
        <v>15.770703971489741</v>
      </c>
      <c r="C58" s="3">
        <v>-1</v>
      </c>
      <c r="N58">
        <v>15.833137617695732</v>
      </c>
      <c r="O58" s="3">
        <v>1</v>
      </c>
    </row>
    <row r="59" spans="2:15" x14ac:dyDescent="0.2">
      <c r="B59">
        <v>15.770703971489741</v>
      </c>
      <c r="C59" s="3">
        <v>1</v>
      </c>
      <c r="N59">
        <v>15.833137617695732</v>
      </c>
      <c r="O59" s="3">
        <v>1</v>
      </c>
    </row>
    <row r="60" spans="2:15" x14ac:dyDescent="0.2">
      <c r="B60">
        <v>15.806539262365105</v>
      </c>
      <c r="C60" s="3">
        <v>-1</v>
      </c>
      <c r="N60">
        <v>15.833137617695732</v>
      </c>
      <c r="O60" s="3">
        <v>1</v>
      </c>
    </row>
    <row r="61" spans="2:15" x14ac:dyDescent="0.2">
      <c r="B61">
        <v>15.806539262365105</v>
      </c>
      <c r="C61" s="3">
        <v>-1</v>
      </c>
      <c r="N61">
        <v>15.833137617695732</v>
      </c>
      <c r="O61" s="3">
        <v>1</v>
      </c>
    </row>
    <row r="62" spans="2:15" x14ac:dyDescent="0.2">
      <c r="B62">
        <v>15.833137617695732</v>
      </c>
      <c r="C62" s="3">
        <v>1</v>
      </c>
      <c r="N62">
        <v>15.996367401318889</v>
      </c>
      <c r="O62" s="3">
        <v>1</v>
      </c>
    </row>
    <row r="63" spans="2:15" x14ac:dyDescent="0.2">
      <c r="B63">
        <v>15.833137617695732</v>
      </c>
      <c r="C63" s="3">
        <v>1</v>
      </c>
      <c r="N63">
        <v>15.996367401318889</v>
      </c>
      <c r="O63" s="3">
        <v>1</v>
      </c>
    </row>
    <row r="64" spans="2:15" x14ac:dyDescent="0.2">
      <c r="B64">
        <v>15.833137617695732</v>
      </c>
      <c r="C64" s="6">
        <v>1</v>
      </c>
      <c r="N64">
        <v>16.025504374469978</v>
      </c>
      <c r="O64" s="3">
        <v>1</v>
      </c>
    </row>
    <row r="65" spans="2:15" x14ac:dyDescent="0.2">
      <c r="B65">
        <v>15.833137617695732</v>
      </c>
      <c r="C65" s="3">
        <v>1</v>
      </c>
      <c r="N65">
        <v>16.025504374469978</v>
      </c>
      <c r="O65" s="3">
        <v>1</v>
      </c>
    </row>
    <row r="66" spans="2:15" x14ac:dyDescent="0.2">
      <c r="B66">
        <v>16.025504374469978</v>
      </c>
      <c r="C66" s="3">
        <v>1</v>
      </c>
      <c r="N66">
        <v>16.076856421187532</v>
      </c>
      <c r="O66" s="3">
        <v>1</v>
      </c>
    </row>
    <row r="67" spans="2:15" x14ac:dyDescent="0.2">
      <c r="B67">
        <v>16.025504374469978</v>
      </c>
      <c r="C67" s="3">
        <v>1</v>
      </c>
      <c r="N67" s="19">
        <v>16.107261635086125</v>
      </c>
      <c r="O67" s="19">
        <v>1</v>
      </c>
    </row>
    <row r="68" spans="2:15" x14ac:dyDescent="0.2">
      <c r="B68">
        <v>16.076856421187532</v>
      </c>
      <c r="C68" s="3">
        <v>1</v>
      </c>
      <c r="N68">
        <v>16.210414534455101</v>
      </c>
      <c r="O68" s="3">
        <v>1</v>
      </c>
    </row>
    <row r="69" spans="2:15" x14ac:dyDescent="0.2">
      <c r="B69">
        <v>16.076856421187532</v>
      </c>
      <c r="C69" s="3">
        <v>1</v>
      </c>
      <c r="N69">
        <v>16.210414534455101</v>
      </c>
      <c r="O69" s="3">
        <v>1</v>
      </c>
    </row>
    <row r="70" spans="2:15" x14ac:dyDescent="0.2">
      <c r="B70">
        <v>16.091082803523491</v>
      </c>
      <c r="C70" s="3">
        <v>1</v>
      </c>
      <c r="N70">
        <v>16.276061367483084</v>
      </c>
      <c r="O70" s="3">
        <v>1</v>
      </c>
    </row>
    <row r="71" spans="2:15" x14ac:dyDescent="0.2">
      <c r="B71">
        <v>16.091082803523491</v>
      </c>
      <c r="C71" s="3">
        <v>1</v>
      </c>
      <c r="N71">
        <v>16.276061367483084</v>
      </c>
      <c r="O71" s="3">
        <v>1</v>
      </c>
    </row>
    <row r="72" spans="2:15" x14ac:dyDescent="0.2">
      <c r="B72">
        <v>16.107261635086125</v>
      </c>
      <c r="C72" s="19">
        <v>1</v>
      </c>
      <c r="N72">
        <v>16.317818692800522</v>
      </c>
      <c r="O72" s="3">
        <v>1</v>
      </c>
    </row>
    <row r="73" spans="2:15" x14ac:dyDescent="0.2">
      <c r="B73">
        <v>16.107261635086125</v>
      </c>
      <c r="C73" s="19">
        <v>1</v>
      </c>
      <c r="N73">
        <v>16.317818692800522</v>
      </c>
      <c r="O73" s="3">
        <v>1</v>
      </c>
    </row>
    <row r="74" spans="2:15" x14ac:dyDescent="0.2">
      <c r="B74">
        <v>16.210414534455101</v>
      </c>
      <c r="C74" s="3">
        <v>1</v>
      </c>
      <c r="N74">
        <v>16.317818692800522</v>
      </c>
      <c r="O74" s="3">
        <v>1</v>
      </c>
    </row>
    <row r="75" spans="2:15" x14ac:dyDescent="0.2">
      <c r="B75">
        <v>16.210414534455101</v>
      </c>
      <c r="C75" s="3">
        <v>1</v>
      </c>
      <c r="N75">
        <v>16.317818692800522</v>
      </c>
      <c r="O75" s="3">
        <v>1</v>
      </c>
    </row>
    <row r="76" spans="2:15" x14ac:dyDescent="0.2">
      <c r="B76">
        <v>16.298906728652888</v>
      </c>
      <c r="C76" s="3">
        <v>1</v>
      </c>
      <c r="N76">
        <v>16.468779151105725</v>
      </c>
      <c r="O76" s="3">
        <v>1</v>
      </c>
    </row>
    <row r="77" spans="2:15" x14ac:dyDescent="0.2">
      <c r="B77">
        <v>16.298906728652888</v>
      </c>
      <c r="C77" s="3">
        <v>1</v>
      </c>
      <c r="N77">
        <v>16.468779151105725</v>
      </c>
      <c r="O77" s="3">
        <v>1</v>
      </c>
    </row>
    <row r="78" spans="2:15" x14ac:dyDescent="0.2">
      <c r="B78">
        <v>16.298906728652888</v>
      </c>
      <c r="C78" s="3">
        <v>1</v>
      </c>
      <c r="N78">
        <v>16.564432250169492</v>
      </c>
    </row>
    <row r="79" spans="2:15" x14ac:dyDescent="0.2">
      <c r="B79">
        <v>16.298906728652888</v>
      </c>
      <c r="C79" s="3">
        <v>1</v>
      </c>
      <c r="N79">
        <v>16.587041668961252</v>
      </c>
      <c r="O79" s="3">
        <v>1</v>
      </c>
    </row>
    <row r="80" spans="2:15" x14ac:dyDescent="0.2">
      <c r="B80">
        <v>16.386824703264406</v>
      </c>
      <c r="N80">
        <v>16.587041668961252</v>
      </c>
      <c r="O80" s="3">
        <v>1</v>
      </c>
    </row>
    <row r="81" spans="2:15" x14ac:dyDescent="0.2">
      <c r="B81">
        <v>16.386824703264406</v>
      </c>
      <c r="N81">
        <v>16.587041668961252</v>
      </c>
      <c r="O81" s="3">
        <v>1</v>
      </c>
    </row>
    <row r="82" spans="2:15" x14ac:dyDescent="0.2">
      <c r="B82">
        <v>16.386824703264406</v>
      </c>
      <c r="N82">
        <v>16.587041668961252</v>
      </c>
      <c r="O82" s="3">
        <v>1</v>
      </c>
    </row>
    <row r="83" spans="2:15" x14ac:dyDescent="0.2">
      <c r="B83">
        <v>16.468779151105725</v>
      </c>
      <c r="C83" s="3">
        <v>1</v>
      </c>
      <c r="N83">
        <v>16.588774322092974</v>
      </c>
      <c r="O83" s="3">
        <v>1</v>
      </c>
    </row>
    <row r="84" spans="2:15" x14ac:dyDescent="0.2">
      <c r="B84">
        <v>16.468779151105725</v>
      </c>
      <c r="C84" s="3">
        <v>1</v>
      </c>
      <c r="N84">
        <v>16.595695670730013</v>
      </c>
    </row>
    <row r="85" spans="2:15" x14ac:dyDescent="0.2">
      <c r="B85">
        <v>16.564432250169492</v>
      </c>
      <c r="C85" s="3">
        <v>1</v>
      </c>
      <c r="N85">
        <v>16.595695670730013</v>
      </c>
      <c r="O85" s="3">
        <v>1</v>
      </c>
    </row>
    <row r="86" spans="2:15" x14ac:dyDescent="0.2">
      <c r="B86">
        <v>16.564432250169492</v>
      </c>
      <c r="C86" s="3">
        <v>1</v>
      </c>
      <c r="N86">
        <v>16.595695670730013</v>
      </c>
      <c r="O86" s="3">
        <v>1</v>
      </c>
    </row>
    <row r="87" spans="2:15" x14ac:dyDescent="0.2">
      <c r="B87">
        <v>16.564432250169492</v>
      </c>
      <c r="C87" s="3">
        <v>1</v>
      </c>
      <c r="N87">
        <v>16.599150802629026</v>
      </c>
      <c r="O87" s="8">
        <v>1</v>
      </c>
    </row>
    <row r="88" spans="2:15" x14ac:dyDescent="0.2">
      <c r="B88">
        <v>16.587041668961252</v>
      </c>
      <c r="C88" s="3">
        <v>1</v>
      </c>
      <c r="N88" s="17"/>
      <c r="O88" s="20">
        <v>1</v>
      </c>
    </row>
    <row r="89" spans="2:15" x14ac:dyDescent="0.2">
      <c r="B89">
        <v>16.587041668961252</v>
      </c>
      <c r="C89" s="3">
        <v>1</v>
      </c>
      <c r="N89" s="5">
        <v>16.702804604600082</v>
      </c>
      <c r="O89" s="6">
        <v>1</v>
      </c>
    </row>
    <row r="90" spans="2:15" x14ac:dyDescent="0.2">
      <c r="B90">
        <v>16.587041668961252</v>
      </c>
      <c r="C90" s="3">
        <v>1</v>
      </c>
      <c r="N90" s="5">
        <v>16.702804604600082</v>
      </c>
      <c r="O90" s="6">
        <v>1</v>
      </c>
    </row>
    <row r="91" spans="2:15" x14ac:dyDescent="0.2">
      <c r="B91">
        <v>16.587041668961252</v>
      </c>
      <c r="C91" s="3">
        <v>1</v>
      </c>
      <c r="N91">
        <v>16.750951368498075</v>
      </c>
    </row>
    <row r="92" spans="2:15" x14ac:dyDescent="0.2">
      <c r="B92">
        <v>16.588774322092974</v>
      </c>
      <c r="N92">
        <v>16.750951368498075</v>
      </c>
    </row>
    <row r="93" spans="2:15" x14ac:dyDescent="0.2">
      <c r="B93">
        <v>16.588774322092974</v>
      </c>
      <c r="N93">
        <v>16.77066930444651</v>
      </c>
      <c r="O93" s="3">
        <v>1</v>
      </c>
    </row>
    <row r="94" spans="2:15" x14ac:dyDescent="0.2">
      <c r="B94">
        <v>16.595695670730013</v>
      </c>
      <c r="C94" s="3">
        <v>1</v>
      </c>
      <c r="N94">
        <v>16.930562948448056</v>
      </c>
    </row>
    <row r="95" spans="2:15" x14ac:dyDescent="0.2">
      <c r="B95">
        <v>16.599150802629026</v>
      </c>
      <c r="C95" s="3">
        <v>1</v>
      </c>
      <c r="N95">
        <v>16.930562948448056</v>
      </c>
    </row>
    <row r="96" spans="2:15" x14ac:dyDescent="0.2">
      <c r="B96">
        <v>16.599150802629026</v>
      </c>
      <c r="C96" s="3">
        <v>1</v>
      </c>
      <c r="N96">
        <v>16.93680134172762</v>
      </c>
      <c r="O96" s="3">
        <v>1</v>
      </c>
    </row>
    <row r="97" spans="2:15" x14ac:dyDescent="0.2">
      <c r="B97">
        <v>16.699457888535314</v>
      </c>
      <c r="C97" s="19"/>
      <c r="N97">
        <v>16.93680134172762</v>
      </c>
      <c r="O97" s="3">
        <v>1</v>
      </c>
    </row>
    <row r="98" spans="2:15" x14ac:dyDescent="0.2">
      <c r="B98">
        <v>16.702804604600082</v>
      </c>
      <c r="N98">
        <v>17.003139365243939</v>
      </c>
      <c r="O98" s="3">
        <v>1</v>
      </c>
    </row>
    <row r="99" spans="2:15" x14ac:dyDescent="0.2">
      <c r="B99">
        <v>16.702804604600082</v>
      </c>
      <c r="N99">
        <v>17.086125102554021</v>
      </c>
    </row>
    <row r="100" spans="2:15" x14ac:dyDescent="0.2">
      <c r="B100">
        <v>16.750951368498075</v>
      </c>
      <c r="C100" s="3">
        <v>1</v>
      </c>
      <c r="N100">
        <v>17.086125102554021</v>
      </c>
    </row>
    <row r="101" spans="2:15" x14ac:dyDescent="0.2">
      <c r="B101">
        <v>16.750951368498075</v>
      </c>
      <c r="C101" s="3">
        <v>1</v>
      </c>
      <c r="N101" s="17">
        <v>17.100996726334447</v>
      </c>
      <c r="O101" s="19">
        <v>1</v>
      </c>
    </row>
    <row r="102" spans="2:15" x14ac:dyDescent="0.2">
      <c r="B102">
        <v>16.750951368498075</v>
      </c>
      <c r="C102" s="3">
        <v>1</v>
      </c>
      <c r="N102" s="17">
        <v>17.100996726334447</v>
      </c>
      <c r="O102" s="19">
        <v>1</v>
      </c>
    </row>
    <row r="103" spans="2:15" x14ac:dyDescent="0.2">
      <c r="B103">
        <v>16.750951368498075</v>
      </c>
      <c r="C103" s="3">
        <v>1</v>
      </c>
      <c r="N103">
        <v>17.177295916312485</v>
      </c>
      <c r="O103" s="3">
        <v>1</v>
      </c>
    </row>
    <row r="104" spans="2:15" x14ac:dyDescent="0.2">
      <c r="B104">
        <v>16.77066930444651</v>
      </c>
      <c r="C104" s="3">
        <v>1</v>
      </c>
      <c r="N104">
        <v>17.177295916312485</v>
      </c>
    </row>
    <row r="105" spans="2:15" x14ac:dyDescent="0.2">
      <c r="B105">
        <v>16.77066930444651</v>
      </c>
      <c r="C105" s="3">
        <v>1</v>
      </c>
      <c r="N105">
        <v>17.210506076172258</v>
      </c>
    </row>
    <row r="106" spans="2:15" x14ac:dyDescent="0.2">
      <c r="B106">
        <v>16.93680134172762</v>
      </c>
      <c r="C106" s="3">
        <v>1</v>
      </c>
      <c r="N106">
        <v>17.210506076172258</v>
      </c>
    </row>
    <row r="107" spans="2:15" x14ac:dyDescent="0.2">
      <c r="B107">
        <v>16.93680134172762</v>
      </c>
      <c r="C107" s="3">
        <v>1</v>
      </c>
      <c r="N107">
        <v>17.210506076172258</v>
      </c>
    </row>
    <row r="108" spans="2:15" x14ac:dyDescent="0.2">
      <c r="B108">
        <v>17.003139365243939</v>
      </c>
      <c r="C108" s="3">
        <v>1</v>
      </c>
      <c r="N108">
        <v>17.210506076172258</v>
      </c>
    </row>
    <row r="109" spans="2:15" x14ac:dyDescent="0.2">
      <c r="B109">
        <v>17.003139365243939</v>
      </c>
      <c r="C109" s="3">
        <v>1</v>
      </c>
      <c r="N109">
        <v>17.2462421123717</v>
      </c>
    </row>
    <row r="110" spans="2:15" x14ac:dyDescent="0.2">
      <c r="B110">
        <v>17.086125102554021</v>
      </c>
      <c r="C110" s="3">
        <v>1</v>
      </c>
      <c r="N110">
        <v>17.277384836523613</v>
      </c>
      <c r="O110" s="3">
        <v>1</v>
      </c>
    </row>
    <row r="111" spans="2:15" x14ac:dyDescent="0.2">
      <c r="B111">
        <v>17.086125102554021</v>
      </c>
      <c r="C111" s="3">
        <v>1</v>
      </c>
      <c r="N111">
        <v>17.466583184633237</v>
      </c>
      <c r="O111" s="3">
        <v>2</v>
      </c>
    </row>
    <row r="112" spans="2:15" x14ac:dyDescent="0.2">
      <c r="B112">
        <v>17.100996726334447</v>
      </c>
      <c r="C112" s="19">
        <v>1</v>
      </c>
      <c r="N112">
        <v>17.466583184633237</v>
      </c>
    </row>
    <row r="113" spans="2:15" x14ac:dyDescent="0.2">
      <c r="B113">
        <v>17.100996726334447</v>
      </c>
      <c r="C113" s="19">
        <v>1</v>
      </c>
      <c r="N113">
        <v>17.53790900410085</v>
      </c>
    </row>
    <row r="114" spans="2:15" x14ac:dyDescent="0.2">
      <c r="B114">
        <v>17.210506076172258</v>
      </c>
      <c r="N114">
        <v>17.53790900410085</v>
      </c>
    </row>
    <row r="115" spans="2:15" x14ac:dyDescent="0.2">
      <c r="B115">
        <v>17.210506076172258</v>
      </c>
      <c r="N115">
        <v>17.53790900410085</v>
      </c>
    </row>
    <row r="116" spans="2:15" x14ac:dyDescent="0.2">
      <c r="B116">
        <v>17.210506076172258</v>
      </c>
      <c r="N116">
        <v>17.54835367973886</v>
      </c>
      <c r="O116" s="3">
        <v>1</v>
      </c>
    </row>
    <row r="117" spans="2:15" x14ac:dyDescent="0.2">
      <c r="B117">
        <v>17.237699388718269</v>
      </c>
      <c r="C117" s="3">
        <v>2</v>
      </c>
      <c r="N117" s="17"/>
      <c r="O117" s="19"/>
    </row>
    <row r="118" spans="2:15" x14ac:dyDescent="0.2">
      <c r="B118">
        <v>17.237699388718269</v>
      </c>
      <c r="C118" s="3">
        <v>2</v>
      </c>
      <c r="N118">
        <v>17.672597819495167</v>
      </c>
      <c r="O118" s="3">
        <v>2</v>
      </c>
    </row>
    <row r="119" spans="2:15" x14ac:dyDescent="0.2">
      <c r="B119">
        <v>17.2462421123717</v>
      </c>
      <c r="C119" s="3">
        <v>1.5</v>
      </c>
      <c r="N119">
        <v>17.672597819495167</v>
      </c>
      <c r="O119" s="3">
        <v>2</v>
      </c>
    </row>
    <row r="120" spans="2:15" x14ac:dyDescent="0.2">
      <c r="B120">
        <v>17.53790900410085</v>
      </c>
      <c r="C120" s="3">
        <v>2</v>
      </c>
      <c r="N120">
        <v>17.676371886792616</v>
      </c>
      <c r="O120" s="3">
        <v>2</v>
      </c>
    </row>
    <row r="121" spans="2:15" x14ac:dyDescent="0.2">
      <c r="B121">
        <v>17.54835367973886</v>
      </c>
      <c r="N121">
        <v>17.676371886792616</v>
      </c>
      <c r="O121" s="3">
        <v>2</v>
      </c>
    </row>
    <row r="122" spans="2:15" x14ac:dyDescent="0.2">
      <c r="B122">
        <v>17.54835367973886</v>
      </c>
      <c r="N122">
        <v>17.733746145219982</v>
      </c>
      <c r="O122" s="3">
        <v>2</v>
      </c>
    </row>
    <row r="123" spans="2:15" x14ac:dyDescent="0.2">
      <c r="B123">
        <v>17.672597819495167</v>
      </c>
      <c r="C123" s="3">
        <v>2</v>
      </c>
      <c r="N123">
        <v>17.888728904339274</v>
      </c>
      <c r="O123" s="3">
        <v>2</v>
      </c>
    </row>
    <row r="124" spans="2:15" x14ac:dyDescent="0.2">
      <c r="B124">
        <v>17.672597819495167</v>
      </c>
      <c r="C124" s="3">
        <v>2</v>
      </c>
      <c r="N124">
        <v>17.888728904339274</v>
      </c>
      <c r="O124" s="3">
        <v>2</v>
      </c>
    </row>
    <row r="125" spans="2:15" x14ac:dyDescent="0.2">
      <c r="B125">
        <v>17.618057716617987</v>
      </c>
      <c r="C125" s="19"/>
      <c r="N125">
        <v>17.888728904339274</v>
      </c>
      <c r="O125" s="3">
        <v>2</v>
      </c>
    </row>
    <row r="126" spans="2:15" x14ac:dyDescent="0.2">
      <c r="B126">
        <v>17.676371886792616</v>
      </c>
      <c r="C126" s="3">
        <v>2</v>
      </c>
      <c r="N126">
        <v>17.888728904339274</v>
      </c>
      <c r="O126" s="3">
        <v>2</v>
      </c>
    </row>
    <row r="127" spans="2:15" x14ac:dyDescent="0.2">
      <c r="B127">
        <v>17.676371886792616</v>
      </c>
      <c r="C127" s="3">
        <v>2</v>
      </c>
      <c r="N127">
        <v>17.902923051529037</v>
      </c>
    </row>
    <row r="128" spans="2:15" x14ac:dyDescent="0.2">
      <c r="B128">
        <v>17.733746145219982</v>
      </c>
      <c r="C128" s="3">
        <v>2</v>
      </c>
      <c r="N128">
        <v>17.902923051529037</v>
      </c>
    </row>
    <row r="129" spans="2:15" x14ac:dyDescent="0.2">
      <c r="B129">
        <v>17.733746145219982</v>
      </c>
      <c r="C129" s="3">
        <v>2</v>
      </c>
      <c r="N129">
        <v>17.912355049629273</v>
      </c>
    </row>
    <row r="130" spans="2:15" x14ac:dyDescent="0.2">
      <c r="B130">
        <v>17.888728904339274</v>
      </c>
      <c r="C130" s="3">
        <v>2</v>
      </c>
      <c r="N130">
        <v>17.912355049629273</v>
      </c>
    </row>
    <row r="131" spans="2:15" x14ac:dyDescent="0.2">
      <c r="B131">
        <v>17.888728904339274</v>
      </c>
      <c r="C131" s="3">
        <v>2</v>
      </c>
      <c r="N131" s="17">
        <v>18.028238529874837</v>
      </c>
      <c r="O131" s="19"/>
    </row>
    <row r="132" spans="2:15" x14ac:dyDescent="0.2">
      <c r="B132">
        <v>17.888728904339274</v>
      </c>
      <c r="C132" s="3">
        <v>2</v>
      </c>
      <c r="N132" s="17">
        <v>18.028238529874837</v>
      </c>
      <c r="O132" s="19"/>
    </row>
    <row r="133" spans="2:15" x14ac:dyDescent="0.2">
      <c r="B133">
        <v>17.888728904339274</v>
      </c>
      <c r="C133" s="3">
        <v>2</v>
      </c>
      <c r="N133">
        <v>18.063429305619987</v>
      </c>
      <c r="O133" s="3">
        <v>2</v>
      </c>
    </row>
    <row r="134" spans="2:15" x14ac:dyDescent="0.2">
      <c r="B134">
        <v>17.902923051529037</v>
      </c>
      <c r="C134" s="3">
        <v>2</v>
      </c>
      <c r="N134">
        <v>18.204189684025053</v>
      </c>
    </row>
    <row r="135" spans="2:15" x14ac:dyDescent="0.2">
      <c r="B135">
        <v>17.902923051529037</v>
      </c>
      <c r="C135" s="3">
        <v>2</v>
      </c>
      <c r="N135">
        <v>18.204189684025053</v>
      </c>
    </row>
    <row r="136" spans="2:15" x14ac:dyDescent="0.2">
      <c r="B136">
        <v>17.912355049629273</v>
      </c>
      <c r="C136" s="3">
        <v>2</v>
      </c>
      <c r="N136" t="e">
        <v>#VALUE!</v>
      </c>
    </row>
    <row r="137" spans="2:15" x14ac:dyDescent="0.2">
      <c r="B137">
        <v>17.912355049629273</v>
      </c>
      <c r="C137" s="3">
        <v>2</v>
      </c>
      <c r="N137" t="e">
        <v>#VALUE!</v>
      </c>
    </row>
    <row r="138" spans="2:15" x14ac:dyDescent="0.2">
      <c r="B138">
        <v>18.028238529874837</v>
      </c>
      <c r="C138" s="19">
        <v>2</v>
      </c>
    </row>
    <row r="139" spans="2:15" x14ac:dyDescent="0.2">
      <c r="B139">
        <v>18.063429305619987</v>
      </c>
      <c r="C139" s="3">
        <v>2</v>
      </c>
    </row>
    <row r="140" spans="2:15" x14ac:dyDescent="0.2">
      <c r="B140">
        <v>18.204189684025053</v>
      </c>
      <c r="C140" s="3">
        <v>2</v>
      </c>
    </row>
    <row r="141" spans="2:15" x14ac:dyDescent="0.2">
      <c r="B141">
        <v>18.204189684025053</v>
      </c>
      <c r="C141" s="3">
        <v>2</v>
      </c>
    </row>
    <row r="142" spans="2:15" x14ac:dyDescent="0.2">
      <c r="B142">
        <v>15.815431567316995</v>
      </c>
      <c r="C142" s="3">
        <v>1</v>
      </c>
    </row>
    <row r="143" spans="2:15" x14ac:dyDescent="0.2">
      <c r="B143">
        <v>15.815431567316995</v>
      </c>
      <c r="C143" s="3">
        <v>1</v>
      </c>
    </row>
    <row r="144" spans="2:15" x14ac:dyDescent="0.2">
      <c r="B144">
        <v>15.996367401318889</v>
      </c>
      <c r="C144" s="3">
        <v>1</v>
      </c>
    </row>
    <row r="145" spans="2:3" x14ac:dyDescent="0.2">
      <c r="B145">
        <v>15.996367401318889</v>
      </c>
    </row>
    <row r="146" spans="2:3" x14ac:dyDescent="0.2">
      <c r="B146">
        <v>16.276061367483084</v>
      </c>
      <c r="C146" s="3">
        <v>1</v>
      </c>
    </row>
    <row r="147" spans="2:3" x14ac:dyDescent="0.2">
      <c r="B147">
        <v>16.276061367483084</v>
      </c>
      <c r="C147" s="3">
        <v>1</v>
      </c>
    </row>
    <row r="148" spans="2:3" x14ac:dyDescent="0.2">
      <c r="B148">
        <v>16.930562948448056</v>
      </c>
      <c r="C148" s="3">
        <v>1</v>
      </c>
    </row>
    <row r="149" spans="2:3" x14ac:dyDescent="0.2">
      <c r="B149">
        <v>16.930562948448056</v>
      </c>
      <c r="C149" s="3">
        <v>1</v>
      </c>
    </row>
    <row r="150" spans="2:3" x14ac:dyDescent="0.2">
      <c r="B150">
        <v>17.177295916312485</v>
      </c>
      <c r="C150" s="3">
        <v>1.5</v>
      </c>
    </row>
    <row r="151" spans="2:3" x14ac:dyDescent="0.2">
      <c r="B151">
        <v>17.177295916312485</v>
      </c>
      <c r="C151" s="3">
        <v>1.5</v>
      </c>
    </row>
    <row r="152" spans="2:3" x14ac:dyDescent="0.2">
      <c r="B152">
        <v>17.112847197346969</v>
      </c>
      <c r="C152" s="3">
        <v>1.5</v>
      </c>
    </row>
    <row r="153" spans="2:3" x14ac:dyDescent="0.2">
      <c r="B153">
        <v>17.112847197346969</v>
      </c>
      <c r="C153" s="3">
        <v>1</v>
      </c>
    </row>
    <row r="154" spans="2:3" x14ac:dyDescent="0.2">
      <c r="B154">
        <v>17.466583184633237</v>
      </c>
      <c r="C154" s="3">
        <v>2</v>
      </c>
    </row>
  </sheetData>
  <phoneticPr fontId="6" type="noConversion"/>
  <pageMargins left="0.75" right="0.75" top="1" bottom="1" header="0.5" footer="0.5"/>
  <pageSetup paperSize="9" scale="74" orientation="portrait" horizontalDpi="4294967292" verticalDpi="429496729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B165" sqref="B165:E168"/>
    </sheetView>
  </sheetViews>
  <sheetFormatPr baseColWidth="10" defaultRowHeight="16" x14ac:dyDescent="0.2"/>
  <cols>
    <col min="3" max="3" width="28.5" customWidth="1"/>
    <col min="5" max="5" width="21.83203125" customWidth="1"/>
  </cols>
  <sheetData>
    <row r="1" spans="1:12" x14ac:dyDescent="0.2">
      <c r="A1" t="s">
        <v>117</v>
      </c>
      <c r="B1" t="s">
        <v>74</v>
      </c>
      <c r="C1" t="s">
        <v>77</v>
      </c>
      <c r="D1" t="s">
        <v>74</v>
      </c>
      <c r="E1" t="s">
        <v>111</v>
      </c>
      <c r="H1" t="s">
        <v>116</v>
      </c>
      <c r="I1" t="s">
        <v>74</v>
      </c>
      <c r="J1" t="s">
        <v>78</v>
      </c>
      <c r="K1" t="s">
        <v>74</v>
      </c>
      <c r="L1" t="s">
        <v>111</v>
      </c>
    </row>
    <row r="2" spans="1:12" x14ac:dyDescent="0.2">
      <c r="B2">
        <v>13.684354681380302</v>
      </c>
      <c r="C2">
        <v>-1</v>
      </c>
      <c r="D2">
        <v>13.684354681380302</v>
      </c>
      <c r="E2">
        <v>-1</v>
      </c>
      <c r="I2">
        <v>5.7588263358778624</v>
      </c>
      <c r="J2">
        <v>0</v>
      </c>
      <c r="K2">
        <v>5.7588263358778624</v>
      </c>
      <c r="L2">
        <v>0</v>
      </c>
    </row>
    <row r="3" spans="1:12" x14ac:dyDescent="0.2">
      <c r="B3">
        <v>13.941048756686511</v>
      </c>
      <c r="C3">
        <v>-1</v>
      </c>
      <c r="D3">
        <v>13.941048756686511</v>
      </c>
      <c r="E3">
        <v>-1</v>
      </c>
      <c r="I3">
        <v>13.976219059834369</v>
      </c>
      <c r="J3">
        <v>0</v>
      </c>
      <c r="K3">
        <v>13.976219059834369</v>
      </c>
      <c r="L3">
        <v>0</v>
      </c>
    </row>
    <row r="4" spans="1:12" x14ac:dyDescent="0.2">
      <c r="B4">
        <v>13.941048756686511</v>
      </c>
      <c r="C4">
        <v>0</v>
      </c>
      <c r="D4">
        <v>13.941048756686511</v>
      </c>
      <c r="E4">
        <v>0</v>
      </c>
      <c r="I4">
        <v>13.976219059834369</v>
      </c>
      <c r="J4">
        <v>0</v>
      </c>
      <c r="K4">
        <v>13.976219059834369</v>
      </c>
      <c r="L4">
        <v>0</v>
      </c>
    </row>
    <row r="5" spans="1:12" x14ac:dyDescent="0.2">
      <c r="B5">
        <v>14.091341799578037</v>
      </c>
      <c r="C5">
        <v>-1</v>
      </c>
      <c r="D5">
        <v>14.091341799578037</v>
      </c>
      <c r="E5">
        <v>-1</v>
      </c>
      <c r="I5">
        <v>14.107951323403043</v>
      </c>
      <c r="J5">
        <v>0</v>
      </c>
      <c r="K5">
        <v>14.107951323403043</v>
      </c>
      <c r="L5">
        <v>0</v>
      </c>
    </row>
    <row r="6" spans="1:12" x14ac:dyDescent="0.2">
      <c r="B6">
        <v>14.091341799578037</v>
      </c>
      <c r="C6">
        <v>0</v>
      </c>
      <c r="D6">
        <v>14.091341799578037</v>
      </c>
      <c r="E6">
        <v>0</v>
      </c>
      <c r="I6">
        <v>14.107951323403043</v>
      </c>
      <c r="J6">
        <v>0</v>
      </c>
      <c r="K6">
        <v>14.107951323403043</v>
      </c>
      <c r="L6">
        <v>0</v>
      </c>
    </row>
    <row r="7" spans="1:12" x14ac:dyDescent="0.2">
      <c r="B7">
        <v>13.976219059834369</v>
      </c>
      <c r="C7">
        <v>0</v>
      </c>
      <c r="D7">
        <v>13.976219059834369</v>
      </c>
      <c r="E7">
        <v>0</v>
      </c>
      <c r="I7">
        <v>14.189383164008166</v>
      </c>
      <c r="J7">
        <v>0</v>
      </c>
      <c r="K7">
        <v>14.189383164008166</v>
      </c>
      <c r="L7">
        <v>0</v>
      </c>
    </row>
    <row r="8" spans="1:12" x14ac:dyDescent="0.2">
      <c r="B8">
        <v>13.976219059834369</v>
      </c>
      <c r="C8">
        <v>0</v>
      </c>
      <c r="D8">
        <v>13.976219059834369</v>
      </c>
      <c r="E8">
        <v>0</v>
      </c>
      <c r="I8">
        <v>14.189383164008166</v>
      </c>
      <c r="J8">
        <v>0</v>
      </c>
      <c r="K8">
        <v>14.189383164008166</v>
      </c>
      <c r="L8">
        <v>0</v>
      </c>
    </row>
    <row r="9" spans="1:12" x14ac:dyDescent="0.2">
      <c r="B9">
        <v>14.107951323403043</v>
      </c>
      <c r="C9">
        <v>0</v>
      </c>
      <c r="D9">
        <v>14.107951323403043</v>
      </c>
      <c r="E9">
        <v>0</v>
      </c>
      <c r="I9">
        <v>14.189383164008166</v>
      </c>
      <c r="J9">
        <v>0</v>
      </c>
      <c r="K9">
        <v>14.189383164008166</v>
      </c>
      <c r="L9">
        <v>0</v>
      </c>
    </row>
    <row r="10" spans="1:12" x14ac:dyDescent="0.2">
      <c r="B10">
        <v>14.107951323403043</v>
      </c>
      <c r="C10">
        <v>0</v>
      </c>
      <c r="D10">
        <v>14.107951323403043</v>
      </c>
      <c r="E10">
        <v>0</v>
      </c>
      <c r="I10">
        <v>14.189383164008166</v>
      </c>
      <c r="J10">
        <v>0</v>
      </c>
      <c r="K10">
        <v>14.189383164008166</v>
      </c>
      <c r="L10">
        <v>0</v>
      </c>
    </row>
    <row r="11" spans="1:12" x14ac:dyDescent="0.2">
      <c r="B11">
        <v>14.189383164008166</v>
      </c>
      <c r="C11">
        <v>0</v>
      </c>
      <c r="D11">
        <v>14.189383164008166</v>
      </c>
      <c r="E11">
        <v>0</v>
      </c>
      <c r="I11">
        <v>14.359800224396315</v>
      </c>
      <c r="J11">
        <v>0</v>
      </c>
      <c r="K11">
        <v>14.359800224396315</v>
      </c>
      <c r="L11">
        <v>0</v>
      </c>
    </row>
    <row r="12" spans="1:12" x14ac:dyDescent="0.2">
      <c r="B12">
        <v>14.189383164008166</v>
      </c>
      <c r="C12">
        <v>0</v>
      </c>
      <c r="D12">
        <v>14.189383164008166</v>
      </c>
      <c r="E12">
        <v>0</v>
      </c>
      <c r="I12">
        <v>14.359800224396315</v>
      </c>
      <c r="J12">
        <v>0</v>
      </c>
      <c r="K12">
        <v>14.359800224396315</v>
      </c>
      <c r="L12">
        <v>0</v>
      </c>
    </row>
    <row r="13" spans="1:12" x14ac:dyDescent="0.2">
      <c r="B13">
        <v>14.189383164008166</v>
      </c>
      <c r="C13">
        <v>0</v>
      </c>
      <c r="D13">
        <v>14.189383164008166</v>
      </c>
      <c r="E13">
        <v>0</v>
      </c>
      <c r="I13">
        <v>14.415395191634914</v>
      </c>
      <c r="J13">
        <v>1</v>
      </c>
      <c r="K13">
        <v>14.415395191634914</v>
      </c>
      <c r="L13">
        <v>1</v>
      </c>
    </row>
    <row r="14" spans="1:12" x14ac:dyDescent="0.2">
      <c r="B14">
        <v>14.189383164008166</v>
      </c>
      <c r="C14">
        <v>0</v>
      </c>
      <c r="D14">
        <v>14.189383164008166</v>
      </c>
      <c r="E14">
        <v>0</v>
      </c>
      <c r="I14">
        <v>14.415395191634914</v>
      </c>
      <c r="J14">
        <v>1</v>
      </c>
      <c r="K14">
        <v>14.415395191634914</v>
      </c>
      <c r="L14">
        <v>1</v>
      </c>
    </row>
    <row r="15" spans="1:12" x14ac:dyDescent="0.2">
      <c r="B15">
        <v>14.359800224396315</v>
      </c>
      <c r="C15">
        <v>0</v>
      </c>
      <c r="D15">
        <v>14.359800224396315</v>
      </c>
      <c r="E15">
        <v>0</v>
      </c>
      <c r="I15">
        <v>14.415395191634914</v>
      </c>
      <c r="J15">
        <v>1</v>
      </c>
      <c r="K15">
        <v>14.415395191634914</v>
      </c>
      <c r="L15">
        <v>1</v>
      </c>
    </row>
    <row r="16" spans="1:12" x14ac:dyDescent="0.2">
      <c r="B16">
        <v>14.359800224396315</v>
      </c>
      <c r="C16">
        <v>0</v>
      </c>
      <c r="D16">
        <v>14.359800224396315</v>
      </c>
      <c r="E16">
        <v>0</v>
      </c>
      <c r="I16" s="17">
        <v>14.476991115376954</v>
      </c>
      <c r="J16" s="17">
        <v>1</v>
      </c>
      <c r="K16" s="17">
        <v>14.476991115376954</v>
      </c>
      <c r="L16" s="17">
        <v>1</v>
      </c>
    </row>
    <row r="17" spans="2:12" x14ac:dyDescent="0.2">
      <c r="B17">
        <v>14.415395191634914</v>
      </c>
      <c r="C17">
        <v>1</v>
      </c>
      <c r="D17">
        <v>14.415395191634914</v>
      </c>
      <c r="E17">
        <v>1</v>
      </c>
      <c r="I17" s="17">
        <v>14.476991115376954</v>
      </c>
      <c r="J17" s="17">
        <v>1</v>
      </c>
      <c r="K17" s="17">
        <v>14.476991115376954</v>
      </c>
      <c r="L17" s="17">
        <v>1</v>
      </c>
    </row>
    <row r="18" spans="2:12" x14ac:dyDescent="0.2">
      <c r="B18">
        <v>14.415395191634914</v>
      </c>
      <c r="C18">
        <v>1</v>
      </c>
      <c r="D18">
        <v>14.415395191634914</v>
      </c>
      <c r="E18">
        <v>1</v>
      </c>
      <c r="I18" s="17">
        <v>14.476991115376954</v>
      </c>
      <c r="J18" s="17">
        <v>0</v>
      </c>
      <c r="K18" s="17">
        <v>14.476991115376954</v>
      </c>
      <c r="L18" s="17">
        <v>0</v>
      </c>
    </row>
    <row r="19" spans="2:12" x14ac:dyDescent="0.2">
      <c r="B19" s="17">
        <v>14.476991115376954</v>
      </c>
      <c r="C19" s="17">
        <v>1</v>
      </c>
      <c r="D19" s="17">
        <v>14.476991115376954</v>
      </c>
      <c r="E19" s="17">
        <v>1</v>
      </c>
      <c r="I19">
        <v>14.571924150933457</v>
      </c>
      <c r="J19">
        <v>1</v>
      </c>
      <c r="K19">
        <v>14.571924150933457</v>
      </c>
      <c r="L19">
        <v>1</v>
      </c>
    </row>
    <row r="20" spans="2:12" x14ac:dyDescent="0.2">
      <c r="B20" s="17">
        <v>14.476991115376954</v>
      </c>
      <c r="C20" s="17">
        <v>0</v>
      </c>
      <c r="D20" s="17">
        <v>14.476991115376954</v>
      </c>
      <c r="E20" s="17">
        <v>0</v>
      </c>
      <c r="I20">
        <v>14.571924150933457</v>
      </c>
      <c r="J20">
        <v>1</v>
      </c>
      <c r="K20">
        <v>14.571924150933457</v>
      </c>
      <c r="L20">
        <v>1</v>
      </c>
    </row>
    <row r="21" spans="2:12" x14ac:dyDescent="0.2">
      <c r="B21" s="17">
        <v>14.476991115376954</v>
      </c>
      <c r="C21" s="17">
        <v>1</v>
      </c>
      <c r="D21" s="17">
        <v>14.476991115376954</v>
      </c>
      <c r="E21" s="17">
        <v>1</v>
      </c>
      <c r="I21">
        <v>14.666885722566359</v>
      </c>
      <c r="J21">
        <v>1</v>
      </c>
      <c r="K21">
        <v>14.666885722566359</v>
      </c>
      <c r="L21">
        <v>1</v>
      </c>
    </row>
    <row r="22" spans="2:12" x14ac:dyDescent="0.2">
      <c r="B22" s="17">
        <v>14.476991115376954</v>
      </c>
      <c r="C22" s="17">
        <v>1</v>
      </c>
      <c r="D22" s="17">
        <v>14.476991115376954</v>
      </c>
      <c r="E22" s="17">
        <v>1</v>
      </c>
      <c r="I22">
        <v>14.666885722566359</v>
      </c>
      <c r="J22">
        <v>1</v>
      </c>
      <c r="K22">
        <v>14.666885722566359</v>
      </c>
      <c r="L22">
        <v>1</v>
      </c>
    </row>
    <row r="23" spans="2:12" x14ac:dyDescent="0.2">
      <c r="B23">
        <v>14.571924150933457</v>
      </c>
      <c r="C23">
        <v>1</v>
      </c>
      <c r="D23">
        <v>14.571924150933457</v>
      </c>
      <c r="E23">
        <v>1</v>
      </c>
      <c r="I23">
        <v>14.9240264561288</v>
      </c>
      <c r="J23">
        <v>1</v>
      </c>
      <c r="K23">
        <v>14.9240264561288</v>
      </c>
      <c r="L23">
        <v>1</v>
      </c>
    </row>
    <row r="24" spans="2:12" x14ac:dyDescent="0.2">
      <c r="B24">
        <v>14.571924150933457</v>
      </c>
      <c r="C24">
        <v>1</v>
      </c>
      <c r="D24">
        <v>14.571924150933457</v>
      </c>
      <c r="E24">
        <v>1</v>
      </c>
      <c r="I24">
        <v>14.9240264561288</v>
      </c>
      <c r="J24">
        <v>1</v>
      </c>
      <c r="K24">
        <v>14.9240264561288</v>
      </c>
      <c r="L24">
        <v>1</v>
      </c>
    </row>
    <row r="25" spans="2:12" x14ac:dyDescent="0.2">
      <c r="B25">
        <v>14.571924150933457</v>
      </c>
      <c r="C25">
        <v>1</v>
      </c>
      <c r="D25">
        <v>14.571924150933457</v>
      </c>
      <c r="E25">
        <v>1</v>
      </c>
      <c r="I25">
        <v>14.963119887189753</v>
      </c>
      <c r="J25">
        <v>1</v>
      </c>
      <c r="K25">
        <v>14.963119887189753</v>
      </c>
      <c r="L25">
        <v>1</v>
      </c>
    </row>
    <row r="26" spans="2:12" x14ac:dyDescent="0.2">
      <c r="B26">
        <v>14.571924150933457</v>
      </c>
      <c r="C26">
        <v>1</v>
      </c>
      <c r="D26">
        <v>14.571924150933457</v>
      </c>
      <c r="E26">
        <v>1</v>
      </c>
      <c r="I26">
        <v>14.963119887189753</v>
      </c>
      <c r="J26">
        <v>1</v>
      </c>
      <c r="K26">
        <v>14.963119887189753</v>
      </c>
      <c r="L26">
        <v>1</v>
      </c>
    </row>
    <row r="27" spans="2:12" x14ac:dyDescent="0.2">
      <c r="B27">
        <v>14.666885722566359</v>
      </c>
      <c r="C27">
        <v>1</v>
      </c>
      <c r="D27">
        <v>14.666885722566359</v>
      </c>
      <c r="E27">
        <v>1</v>
      </c>
      <c r="I27">
        <v>15.025120538872828</v>
      </c>
      <c r="J27">
        <v>1</v>
      </c>
      <c r="K27">
        <v>15.025120538872828</v>
      </c>
      <c r="L27">
        <v>1</v>
      </c>
    </row>
    <row r="28" spans="2:12" x14ac:dyDescent="0.2">
      <c r="B28">
        <v>14.666885722566359</v>
      </c>
      <c r="C28">
        <v>1</v>
      </c>
      <c r="D28">
        <v>14.666885722566359</v>
      </c>
      <c r="E28">
        <v>1</v>
      </c>
      <c r="I28">
        <v>15.025120538872828</v>
      </c>
      <c r="J28">
        <v>1</v>
      </c>
      <c r="K28">
        <v>15.025120538872828</v>
      </c>
      <c r="L28">
        <v>1</v>
      </c>
    </row>
    <row r="29" spans="2:12" x14ac:dyDescent="0.2">
      <c r="B29" s="13">
        <v>14.9240264561288</v>
      </c>
      <c r="C29">
        <v>1</v>
      </c>
      <c r="D29" s="13">
        <v>14.9240264561288</v>
      </c>
      <c r="E29">
        <v>1</v>
      </c>
      <c r="I29">
        <v>15.025120538872828</v>
      </c>
      <c r="J29">
        <v>1</v>
      </c>
      <c r="K29">
        <v>15.025120538872828</v>
      </c>
      <c r="L29">
        <v>1</v>
      </c>
    </row>
    <row r="30" spans="2:12" x14ac:dyDescent="0.2">
      <c r="B30" s="5">
        <v>14.9240264561288</v>
      </c>
      <c r="C30">
        <v>1</v>
      </c>
      <c r="D30" s="5">
        <v>14.9240264561288</v>
      </c>
      <c r="E30">
        <v>1</v>
      </c>
      <c r="I30" s="17">
        <v>15.088617664324577</v>
      </c>
      <c r="J30" s="17">
        <v>1</v>
      </c>
      <c r="K30" s="17">
        <v>15.088617664324577</v>
      </c>
      <c r="L30" s="17">
        <v>1</v>
      </c>
    </row>
    <row r="31" spans="2:12" x14ac:dyDescent="0.2">
      <c r="B31">
        <v>14.963119887189753</v>
      </c>
      <c r="C31">
        <v>1</v>
      </c>
      <c r="D31">
        <v>14.963119887189753</v>
      </c>
      <c r="E31">
        <v>1</v>
      </c>
      <c r="I31" s="17">
        <v>15.088617664324577</v>
      </c>
      <c r="J31" s="17">
        <v>1</v>
      </c>
      <c r="K31" s="17">
        <v>15.088617664324577</v>
      </c>
      <c r="L31" s="17">
        <v>1</v>
      </c>
    </row>
    <row r="32" spans="2:12" x14ac:dyDescent="0.2">
      <c r="B32">
        <v>14.963119887189753</v>
      </c>
      <c r="C32">
        <v>1</v>
      </c>
      <c r="D32">
        <v>14.963119887189753</v>
      </c>
      <c r="E32">
        <v>1</v>
      </c>
      <c r="I32" s="17">
        <v>15.088617664324577</v>
      </c>
      <c r="J32" s="17">
        <v>1</v>
      </c>
      <c r="K32" s="17">
        <v>15.088617664324577</v>
      </c>
      <c r="L32" s="17">
        <v>1</v>
      </c>
    </row>
    <row r="33" spans="2:12" x14ac:dyDescent="0.2">
      <c r="B33">
        <v>14.963119887189753</v>
      </c>
      <c r="C33">
        <v>1</v>
      </c>
      <c r="D33">
        <v>14.963119887189753</v>
      </c>
      <c r="E33">
        <v>1</v>
      </c>
      <c r="I33" s="17">
        <v>15.088617664324577</v>
      </c>
      <c r="J33" s="17">
        <v>1</v>
      </c>
      <c r="K33" s="17">
        <v>15.088617664324577</v>
      </c>
      <c r="L33" s="17">
        <v>1</v>
      </c>
    </row>
    <row r="34" spans="2:12" x14ac:dyDescent="0.2">
      <c r="B34">
        <v>14.963119887189753</v>
      </c>
      <c r="C34">
        <v>1</v>
      </c>
      <c r="D34">
        <v>14.963119887189753</v>
      </c>
      <c r="E34">
        <v>1</v>
      </c>
      <c r="I34">
        <v>15.24402518642869</v>
      </c>
      <c r="J34">
        <v>1</v>
      </c>
      <c r="K34">
        <v>15.24402518642869</v>
      </c>
      <c r="L34">
        <v>1</v>
      </c>
    </row>
    <row r="35" spans="2:12" x14ac:dyDescent="0.2">
      <c r="B35">
        <v>15.025120538872828</v>
      </c>
      <c r="C35">
        <v>1</v>
      </c>
      <c r="D35">
        <v>15.025120538872828</v>
      </c>
      <c r="E35">
        <v>1</v>
      </c>
      <c r="I35">
        <v>15.24402518642869</v>
      </c>
      <c r="J35">
        <v>1</v>
      </c>
      <c r="K35">
        <v>15.24402518642869</v>
      </c>
      <c r="L35">
        <v>1</v>
      </c>
    </row>
    <row r="36" spans="2:12" x14ac:dyDescent="0.2">
      <c r="B36">
        <v>15.025120538872828</v>
      </c>
      <c r="C36">
        <v>1</v>
      </c>
      <c r="D36">
        <v>15.025120538872828</v>
      </c>
      <c r="E36">
        <v>1</v>
      </c>
      <c r="I36">
        <v>15.424491214403696</v>
      </c>
      <c r="J36">
        <v>1</v>
      </c>
      <c r="K36">
        <v>15.424491214403696</v>
      </c>
      <c r="L36">
        <v>1</v>
      </c>
    </row>
    <row r="37" spans="2:12" x14ac:dyDescent="0.2">
      <c r="B37">
        <v>15.025120538872828</v>
      </c>
      <c r="C37">
        <v>1</v>
      </c>
      <c r="D37">
        <v>15.025120538872828</v>
      </c>
      <c r="E37">
        <v>1</v>
      </c>
      <c r="I37">
        <v>15.424491214403696</v>
      </c>
      <c r="J37">
        <v>1</v>
      </c>
      <c r="K37">
        <v>15.424491214403696</v>
      </c>
      <c r="L37">
        <v>1</v>
      </c>
    </row>
    <row r="38" spans="2:12" x14ac:dyDescent="0.2">
      <c r="B38" s="17">
        <v>15.088617664324577</v>
      </c>
      <c r="C38" s="17">
        <v>1</v>
      </c>
      <c r="D38" s="17">
        <v>15.088617664324577</v>
      </c>
      <c r="E38" s="17">
        <v>1</v>
      </c>
      <c r="I38">
        <v>15.424491214403696</v>
      </c>
      <c r="J38">
        <v>1</v>
      </c>
      <c r="K38">
        <v>15.424491214403696</v>
      </c>
      <c r="L38">
        <v>1</v>
      </c>
    </row>
    <row r="39" spans="2:12" x14ac:dyDescent="0.2">
      <c r="B39">
        <v>15.24402518642869</v>
      </c>
      <c r="C39">
        <v>1</v>
      </c>
      <c r="D39">
        <v>15.24402518642869</v>
      </c>
      <c r="E39">
        <v>1</v>
      </c>
      <c r="I39">
        <v>15.424491214403696</v>
      </c>
      <c r="J39">
        <v>1</v>
      </c>
      <c r="K39">
        <v>15.424491214403696</v>
      </c>
      <c r="L39">
        <v>1</v>
      </c>
    </row>
    <row r="40" spans="2:12" x14ac:dyDescent="0.2">
      <c r="B40">
        <v>15.24402518642869</v>
      </c>
      <c r="C40">
        <v>2</v>
      </c>
      <c r="D40">
        <v>15.24402518642869</v>
      </c>
      <c r="E40">
        <v>2</v>
      </c>
      <c r="I40" s="17">
        <v>15.49955628193144</v>
      </c>
      <c r="J40" s="17">
        <v>1</v>
      </c>
      <c r="K40" s="17">
        <v>15.49955628193144</v>
      </c>
      <c r="L40" s="17">
        <v>1</v>
      </c>
    </row>
    <row r="41" spans="2:12" x14ac:dyDescent="0.2">
      <c r="B41">
        <v>15.424491214403696</v>
      </c>
      <c r="C41">
        <v>1</v>
      </c>
      <c r="D41">
        <v>15.424491214403696</v>
      </c>
      <c r="E41">
        <v>1</v>
      </c>
      <c r="I41" s="17">
        <v>15.49955628193144</v>
      </c>
      <c r="J41" s="17">
        <v>1</v>
      </c>
      <c r="K41" s="17">
        <v>15.49955628193144</v>
      </c>
      <c r="L41" s="17">
        <v>1</v>
      </c>
    </row>
    <row r="42" spans="2:12" x14ac:dyDescent="0.2">
      <c r="B42">
        <v>15.424491214403696</v>
      </c>
      <c r="C42">
        <v>2</v>
      </c>
      <c r="D42">
        <v>15.424491214403696</v>
      </c>
      <c r="E42">
        <v>2</v>
      </c>
      <c r="I42" s="17">
        <v>15.49955628193144</v>
      </c>
      <c r="J42" s="17">
        <v>1</v>
      </c>
      <c r="K42" s="17">
        <v>15.49955628193144</v>
      </c>
      <c r="L42" s="17">
        <v>1</v>
      </c>
    </row>
    <row r="43" spans="2:12" x14ac:dyDescent="0.2">
      <c r="B43">
        <v>15.424491214403696</v>
      </c>
      <c r="C43">
        <v>1</v>
      </c>
      <c r="D43">
        <v>15.424491214403696</v>
      </c>
      <c r="E43">
        <v>1</v>
      </c>
      <c r="I43">
        <v>15.502025319993919</v>
      </c>
      <c r="J43">
        <v>1</v>
      </c>
      <c r="K43">
        <v>15.502025319993919</v>
      </c>
      <c r="L43">
        <v>1</v>
      </c>
    </row>
    <row r="44" spans="2:12" x14ac:dyDescent="0.2">
      <c r="B44" s="17">
        <v>15.49955628193144</v>
      </c>
      <c r="C44" s="17">
        <v>2</v>
      </c>
      <c r="D44" s="17">
        <v>15.49955628193144</v>
      </c>
      <c r="E44" s="17">
        <v>2</v>
      </c>
      <c r="I44">
        <v>15.502025319993919</v>
      </c>
      <c r="J44">
        <v>1</v>
      </c>
      <c r="K44">
        <v>15.502025319993919</v>
      </c>
      <c r="L44">
        <v>1</v>
      </c>
    </row>
    <row r="45" spans="2:12" x14ac:dyDescent="0.2">
      <c r="B45" s="17">
        <v>15.49955628193144</v>
      </c>
      <c r="C45" s="17">
        <v>2</v>
      </c>
      <c r="D45" s="17">
        <v>15.49955628193144</v>
      </c>
      <c r="E45" s="17">
        <v>2</v>
      </c>
      <c r="I45">
        <v>15.584753366824687</v>
      </c>
      <c r="J45">
        <v>2</v>
      </c>
      <c r="K45">
        <v>15.584753366824687</v>
      </c>
      <c r="L45">
        <v>2</v>
      </c>
    </row>
    <row r="46" spans="2:12" x14ac:dyDescent="0.2">
      <c r="B46" s="17">
        <v>15.49955628193144</v>
      </c>
      <c r="C46" s="17">
        <v>1</v>
      </c>
      <c r="D46" s="17">
        <v>15.49955628193144</v>
      </c>
      <c r="E46" s="17">
        <v>1</v>
      </c>
      <c r="I46">
        <v>15.584753366824687</v>
      </c>
      <c r="J46">
        <v>2</v>
      </c>
      <c r="K46">
        <v>15.584753366824687</v>
      </c>
      <c r="L46">
        <v>2</v>
      </c>
    </row>
    <row r="47" spans="2:12" x14ac:dyDescent="0.2">
      <c r="B47" s="17">
        <v>15.49955628193144</v>
      </c>
      <c r="C47" s="17">
        <v>1</v>
      </c>
      <c r="D47" s="17">
        <v>15.49955628193144</v>
      </c>
      <c r="E47" s="17">
        <v>1</v>
      </c>
      <c r="I47">
        <v>15.63706568359186</v>
      </c>
      <c r="J47">
        <v>1</v>
      </c>
      <c r="K47">
        <v>15.63706568359186</v>
      </c>
      <c r="L47">
        <v>1</v>
      </c>
    </row>
    <row r="48" spans="2:12" x14ac:dyDescent="0.2">
      <c r="B48">
        <v>15.502025319993919</v>
      </c>
      <c r="C48">
        <v>2</v>
      </c>
      <c r="D48">
        <v>15.502025319993919</v>
      </c>
      <c r="E48">
        <v>2</v>
      </c>
      <c r="I48">
        <v>15.63706568359186</v>
      </c>
      <c r="J48">
        <v>1</v>
      </c>
      <c r="K48">
        <v>15.63706568359186</v>
      </c>
      <c r="L48">
        <v>1</v>
      </c>
    </row>
    <row r="49" spans="2:12" x14ac:dyDescent="0.2">
      <c r="B49">
        <v>15.502025319993919</v>
      </c>
      <c r="C49">
        <v>2</v>
      </c>
      <c r="D49">
        <v>15.502025319993919</v>
      </c>
      <c r="E49">
        <v>2</v>
      </c>
      <c r="I49">
        <v>15.713836629568018</v>
      </c>
      <c r="J49">
        <v>1</v>
      </c>
      <c r="K49">
        <v>15.713836629568018</v>
      </c>
      <c r="L49">
        <v>1</v>
      </c>
    </row>
    <row r="50" spans="2:12" x14ac:dyDescent="0.2">
      <c r="B50">
        <v>15.63706568359186</v>
      </c>
      <c r="C50">
        <v>1</v>
      </c>
      <c r="D50">
        <v>15.63706568359186</v>
      </c>
      <c r="E50">
        <v>1</v>
      </c>
      <c r="I50">
        <v>15.713836629568018</v>
      </c>
      <c r="J50">
        <v>1</v>
      </c>
      <c r="K50">
        <v>15.713836629568018</v>
      </c>
      <c r="L50">
        <v>1</v>
      </c>
    </row>
    <row r="51" spans="2:12" x14ac:dyDescent="0.2">
      <c r="B51">
        <v>15.63706568359186</v>
      </c>
      <c r="C51">
        <v>2</v>
      </c>
      <c r="D51">
        <v>15.63706568359186</v>
      </c>
      <c r="E51">
        <v>2</v>
      </c>
      <c r="I51">
        <v>15.713836629568018</v>
      </c>
      <c r="J51">
        <v>1</v>
      </c>
      <c r="K51">
        <v>15.713836629568018</v>
      </c>
      <c r="L51">
        <v>1</v>
      </c>
    </row>
    <row r="52" spans="2:12" x14ac:dyDescent="0.2">
      <c r="B52">
        <v>15.713836629568018</v>
      </c>
      <c r="C52">
        <v>1</v>
      </c>
      <c r="D52">
        <v>15.713836629568018</v>
      </c>
      <c r="E52">
        <v>1</v>
      </c>
      <c r="I52">
        <v>15.713836629568018</v>
      </c>
      <c r="J52">
        <v>1</v>
      </c>
      <c r="K52">
        <v>15.713836629568018</v>
      </c>
      <c r="L52">
        <v>1</v>
      </c>
    </row>
    <row r="53" spans="2:12" x14ac:dyDescent="0.2">
      <c r="B53">
        <v>15.713836629568018</v>
      </c>
      <c r="C53">
        <v>1</v>
      </c>
      <c r="D53">
        <v>15.713836629568018</v>
      </c>
      <c r="E53">
        <v>1</v>
      </c>
      <c r="I53">
        <v>15.713836629568018</v>
      </c>
      <c r="J53">
        <v>1</v>
      </c>
      <c r="K53">
        <v>15.713836629568018</v>
      </c>
      <c r="L53">
        <v>1</v>
      </c>
    </row>
    <row r="54" spans="2:12" x14ac:dyDescent="0.2">
      <c r="B54">
        <v>15.713836629568018</v>
      </c>
      <c r="C54">
        <v>1</v>
      </c>
      <c r="D54">
        <v>15.713836629568018</v>
      </c>
      <c r="E54">
        <v>1</v>
      </c>
      <c r="I54">
        <v>15.713836629568018</v>
      </c>
      <c r="J54">
        <v>1</v>
      </c>
      <c r="K54">
        <v>15.713836629568018</v>
      </c>
      <c r="L54">
        <v>1</v>
      </c>
    </row>
    <row r="55" spans="2:12" x14ac:dyDescent="0.2">
      <c r="B55">
        <v>15.713836629568018</v>
      </c>
      <c r="C55">
        <v>1</v>
      </c>
      <c r="D55">
        <v>15.713836629568018</v>
      </c>
      <c r="E55">
        <v>1</v>
      </c>
      <c r="I55">
        <v>15.770703971489741</v>
      </c>
      <c r="J55">
        <v>1</v>
      </c>
      <c r="K55">
        <v>15.770703971489741</v>
      </c>
      <c r="L55">
        <v>1</v>
      </c>
    </row>
    <row r="56" spans="2:12" x14ac:dyDescent="0.2">
      <c r="B56">
        <v>15.713836629568018</v>
      </c>
      <c r="C56">
        <v>1</v>
      </c>
      <c r="D56">
        <v>15.713836629568018</v>
      </c>
      <c r="E56">
        <v>1</v>
      </c>
      <c r="I56">
        <v>15.815431567316995</v>
      </c>
      <c r="J56">
        <v>2</v>
      </c>
      <c r="K56">
        <v>15.815431567316995</v>
      </c>
      <c r="L56">
        <v>2</v>
      </c>
    </row>
    <row r="57" spans="2:12" x14ac:dyDescent="0.2">
      <c r="B57">
        <v>15.713836629568018</v>
      </c>
      <c r="C57">
        <v>1</v>
      </c>
      <c r="D57">
        <v>15.713836629568018</v>
      </c>
      <c r="E57">
        <v>1</v>
      </c>
      <c r="I57">
        <v>15.815431567316995</v>
      </c>
      <c r="J57">
        <v>3</v>
      </c>
      <c r="K57">
        <v>15.815431567316995</v>
      </c>
      <c r="L57">
        <v>3</v>
      </c>
    </row>
    <row r="58" spans="2:12" x14ac:dyDescent="0.2">
      <c r="B58">
        <v>15.770703971489741</v>
      </c>
      <c r="C58">
        <v>2</v>
      </c>
      <c r="D58">
        <v>15.770703971489741</v>
      </c>
      <c r="E58">
        <v>2</v>
      </c>
      <c r="I58">
        <v>15.833137617695732</v>
      </c>
      <c r="J58">
        <v>2</v>
      </c>
      <c r="K58">
        <v>15.833137617695732</v>
      </c>
      <c r="L58">
        <v>2</v>
      </c>
    </row>
    <row r="59" spans="2:12" x14ac:dyDescent="0.2">
      <c r="B59" s="13">
        <v>15.770703971489741</v>
      </c>
      <c r="C59" s="13">
        <v>2</v>
      </c>
      <c r="D59" s="13">
        <v>15.770703971489741</v>
      </c>
      <c r="E59" s="13">
        <v>2</v>
      </c>
      <c r="I59">
        <v>15.833137617695732</v>
      </c>
      <c r="J59">
        <v>2</v>
      </c>
      <c r="K59">
        <v>15.833137617695732</v>
      </c>
      <c r="L59">
        <v>2</v>
      </c>
    </row>
    <row r="60" spans="2:12" x14ac:dyDescent="0.2">
      <c r="B60">
        <v>15.806539262365105</v>
      </c>
      <c r="C60">
        <v>1</v>
      </c>
      <c r="D60">
        <v>15.806539262365105</v>
      </c>
      <c r="E60">
        <v>1</v>
      </c>
      <c r="I60">
        <v>15.833137617695732</v>
      </c>
      <c r="J60">
        <v>1</v>
      </c>
      <c r="K60">
        <v>15.833137617695732</v>
      </c>
      <c r="L60">
        <v>1</v>
      </c>
    </row>
    <row r="61" spans="2:12" x14ac:dyDescent="0.2">
      <c r="B61">
        <v>15.806539262365105</v>
      </c>
      <c r="C61">
        <v>2</v>
      </c>
      <c r="D61">
        <v>15.806539262365105</v>
      </c>
      <c r="E61">
        <v>2</v>
      </c>
      <c r="I61">
        <v>15.833137617695732</v>
      </c>
      <c r="J61">
        <v>1</v>
      </c>
      <c r="K61">
        <v>15.833137617695732</v>
      </c>
      <c r="L61">
        <v>1</v>
      </c>
    </row>
    <row r="62" spans="2:12" x14ac:dyDescent="0.2">
      <c r="B62">
        <v>15.833137617695732</v>
      </c>
      <c r="C62">
        <v>2</v>
      </c>
      <c r="D62">
        <v>15.833137617695732</v>
      </c>
      <c r="E62">
        <v>2</v>
      </c>
      <c r="I62">
        <v>15.996367401318889</v>
      </c>
      <c r="J62">
        <v>3</v>
      </c>
      <c r="K62">
        <v>15.996367401318889</v>
      </c>
      <c r="L62">
        <v>3</v>
      </c>
    </row>
    <row r="63" spans="2:12" x14ac:dyDescent="0.2">
      <c r="B63">
        <v>15.833137617695732</v>
      </c>
      <c r="C63">
        <v>2</v>
      </c>
      <c r="D63">
        <v>15.833137617695732</v>
      </c>
      <c r="E63">
        <v>2</v>
      </c>
      <c r="I63">
        <v>15.996367401318889</v>
      </c>
      <c r="J63">
        <v>3</v>
      </c>
      <c r="K63">
        <v>15.996367401318889</v>
      </c>
      <c r="L63">
        <v>3</v>
      </c>
    </row>
    <row r="64" spans="2:12" x14ac:dyDescent="0.2">
      <c r="B64" s="13">
        <v>15.833137617695732</v>
      </c>
      <c r="C64" s="13">
        <v>2</v>
      </c>
      <c r="D64" s="13">
        <v>15.833137617695732</v>
      </c>
      <c r="E64" s="13">
        <v>2</v>
      </c>
      <c r="I64">
        <v>16.025504374469978</v>
      </c>
      <c r="J64">
        <v>1</v>
      </c>
      <c r="K64">
        <v>16.025504374469978</v>
      </c>
      <c r="L64">
        <v>1</v>
      </c>
    </row>
    <row r="65" spans="2:12" x14ac:dyDescent="0.2">
      <c r="B65" s="13">
        <v>15.833137617695732</v>
      </c>
      <c r="C65" s="13">
        <v>2</v>
      </c>
      <c r="D65" s="13">
        <v>15.833137617695732</v>
      </c>
      <c r="E65" s="13">
        <v>2</v>
      </c>
      <c r="I65">
        <v>16.025504374469978</v>
      </c>
      <c r="J65">
        <v>1</v>
      </c>
      <c r="K65">
        <v>16.025504374469978</v>
      </c>
      <c r="L65">
        <v>1</v>
      </c>
    </row>
    <row r="66" spans="2:12" x14ac:dyDescent="0.2">
      <c r="B66">
        <v>16.025504374469978</v>
      </c>
      <c r="C66">
        <v>2</v>
      </c>
      <c r="D66">
        <v>16.025504374469978</v>
      </c>
      <c r="E66">
        <v>2</v>
      </c>
      <c r="I66">
        <v>16.076856421187532</v>
      </c>
      <c r="J66">
        <v>3</v>
      </c>
      <c r="K66">
        <v>16.076856421187532</v>
      </c>
      <c r="L66">
        <v>3</v>
      </c>
    </row>
    <row r="67" spans="2:12" x14ac:dyDescent="0.2">
      <c r="B67">
        <v>16.025504374469978</v>
      </c>
      <c r="C67">
        <v>2</v>
      </c>
      <c r="D67">
        <v>16.025504374469978</v>
      </c>
      <c r="E67">
        <v>2</v>
      </c>
      <c r="I67" s="19">
        <v>16.107261635086125</v>
      </c>
      <c r="J67" s="19">
        <v>1</v>
      </c>
      <c r="K67" s="19">
        <v>16.107261635086125</v>
      </c>
      <c r="L67" s="19">
        <v>1</v>
      </c>
    </row>
    <row r="68" spans="2:12" x14ac:dyDescent="0.2">
      <c r="B68">
        <v>16.076856421187532</v>
      </c>
      <c r="C68">
        <v>2</v>
      </c>
      <c r="D68">
        <v>16.076856421187532</v>
      </c>
      <c r="E68">
        <v>2</v>
      </c>
      <c r="I68">
        <v>16.210414534455101</v>
      </c>
      <c r="J68">
        <v>3</v>
      </c>
      <c r="K68">
        <v>16.210414534455101</v>
      </c>
      <c r="L68">
        <v>3</v>
      </c>
    </row>
    <row r="69" spans="2:12" x14ac:dyDescent="0.2">
      <c r="B69">
        <v>16.076856421187532</v>
      </c>
      <c r="C69">
        <v>2</v>
      </c>
      <c r="D69">
        <v>16.076856421187532</v>
      </c>
      <c r="E69">
        <v>2</v>
      </c>
      <c r="I69">
        <v>16.210414534455101</v>
      </c>
      <c r="J69">
        <v>3</v>
      </c>
      <c r="K69">
        <v>16.210414534455101</v>
      </c>
      <c r="L69">
        <v>3</v>
      </c>
    </row>
    <row r="70" spans="2:12" x14ac:dyDescent="0.2">
      <c r="B70">
        <v>16.091082803523491</v>
      </c>
      <c r="C70">
        <v>2</v>
      </c>
      <c r="D70">
        <v>16.091082803523491</v>
      </c>
      <c r="E70">
        <v>2</v>
      </c>
      <c r="I70">
        <v>16.276061367483084</v>
      </c>
      <c r="J70">
        <v>3</v>
      </c>
      <c r="K70">
        <v>16.276061367483084</v>
      </c>
      <c r="L70">
        <v>3</v>
      </c>
    </row>
    <row r="71" spans="2:12" x14ac:dyDescent="0.2">
      <c r="B71">
        <v>16.091082803523491</v>
      </c>
      <c r="C71">
        <v>2</v>
      </c>
      <c r="D71">
        <v>16.091082803523491</v>
      </c>
      <c r="E71">
        <v>2</v>
      </c>
      <c r="I71">
        <v>16.276061367483084</v>
      </c>
      <c r="J71">
        <v>3</v>
      </c>
      <c r="K71">
        <v>16.276061367483084</v>
      </c>
      <c r="L71">
        <v>3</v>
      </c>
    </row>
    <row r="72" spans="2:12" x14ac:dyDescent="0.2">
      <c r="B72" s="17">
        <v>16.107261635086125</v>
      </c>
      <c r="C72" s="17">
        <v>2</v>
      </c>
      <c r="D72" s="17">
        <v>16.107261635086125</v>
      </c>
      <c r="E72" s="17">
        <v>2</v>
      </c>
      <c r="I72">
        <v>16.317818692800522</v>
      </c>
      <c r="J72">
        <v>3</v>
      </c>
      <c r="K72">
        <v>16.317818692800522</v>
      </c>
      <c r="L72">
        <v>3</v>
      </c>
    </row>
    <row r="73" spans="2:12" x14ac:dyDescent="0.2">
      <c r="B73" s="17">
        <v>16.107261635086125</v>
      </c>
      <c r="C73" s="17">
        <v>2</v>
      </c>
      <c r="D73" s="17">
        <v>16.107261635086125</v>
      </c>
      <c r="E73" s="17">
        <v>2</v>
      </c>
      <c r="I73">
        <v>16.317818692800522</v>
      </c>
      <c r="J73">
        <v>3</v>
      </c>
      <c r="K73">
        <v>16.317818692800522</v>
      </c>
      <c r="L73">
        <v>3</v>
      </c>
    </row>
    <row r="74" spans="2:12" x14ac:dyDescent="0.2">
      <c r="B74">
        <v>16.210414534455101</v>
      </c>
      <c r="C74">
        <v>2</v>
      </c>
      <c r="D74">
        <v>16.210414534455101</v>
      </c>
      <c r="E74">
        <v>2</v>
      </c>
      <c r="I74">
        <v>16.317818692800522</v>
      </c>
      <c r="J74">
        <v>1</v>
      </c>
      <c r="K74">
        <v>16.317818692800522</v>
      </c>
      <c r="L74">
        <v>1</v>
      </c>
    </row>
    <row r="75" spans="2:12" x14ac:dyDescent="0.2">
      <c r="B75">
        <v>16.210414534455101</v>
      </c>
      <c r="C75">
        <v>2</v>
      </c>
      <c r="D75">
        <v>16.210414534455101</v>
      </c>
      <c r="E75">
        <v>2</v>
      </c>
      <c r="I75">
        <v>16.317818692800522</v>
      </c>
      <c r="J75">
        <v>1</v>
      </c>
      <c r="K75">
        <v>16.317818692800522</v>
      </c>
      <c r="L75">
        <v>1</v>
      </c>
    </row>
    <row r="76" spans="2:12" x14ac:dyDescent="0.2">
      <c r="B76">
        <v>16.298906728652888</v>
      </c>
      <c r="C76">
        <v>2</v>
      </c>
      <c r="D76">
        <v>16.298906728652888</v>
      </c>
      <c r="E76">
        <v>2</v>
      </c>
      <c r="I76">
        <v>16.468779151105725</v>
      </c>
      <c r="J76">
        <v>4</v>
      </c>
      <c r="K76">
        <v>16.468779151105725</v>
      </c>
      <c r="L76">
        <v>4</v>
      </c>
    </row>
    <row r="77" spans="2:12" x14ac:dyDescent="0.2">
      <c r="B77">
        <v>16.298906728652888</v>
      </c>
      <c r="C77">
        <v>2</v>
      </c>
      <c r="D77">
        <v>16.298906728652888</v>
      </c>
      <c r="E77">
        <v>2</v>
      </c>
      <c r="I77">
        <v>16.468779151105725</v>
      </c>
      <c r="J77">
        <v>4</v>
      </c>
      <c r="K77">
        <v>16.468779151105725</v>
      </c>
      <c r="L77">
        <v>4</v>
      </c>
    </row>
    <row r="78" spans="2:12" x14ac:dyDescent="0.2">
      <c r="B78">
        <v>16.298906728652888</v>
      </c>
      <c r="C78">
        <v>2</v>
      </c>
      <c r="D78">
        <v>16.298906728652888</v>
      </c>
      <c r="E78">
        <v>2</v>
      </c>
      <c r="I78">
        <v>16.564432250169492</v>
      </c>
      <c r="J78">
        <v>4</v>
      </c>
      <c r="K78">
        <v>16.564432250169492</v>
      </c>
      <c r="L78">
        <v>4</v>
      </c>
    </row>
    <row r="79" spans="2:12" x14ac:dyDescent="0.2">
      <c r="B79">
        <v>16.298906728652888</v>
      </c>
      <c r="C79">
        <v>2</v>
      </c>
      <c r="D79">
        <v>16.298906728652888</v>
      </c>
      <c r="E79">
        <v>2</v>
      </c>
      <c r="I79">
        <v>16.587041668961252</v>
      </c>
      <c r="J79">
        <v>4</v>
      </c>
      <c r="K79">
        <v>16.587041668961252</v>
      </c>
      <c r="L79">
        <v>4</v>
      </c>
    </row>
    <row r="80" spans="2:12" x14ac:dyDescent="0.2">
      <c r="B80">
        <v>16.386824703264406</v>
      </c>
      <c r="C80">
        <v>2</v>
      </c>
      <c r="D80">
        <v>16.386824703264406</v>
      </c>
      <c r="E80">
        <v>2</v>
      </c>
      <c r="I80">
        <v>16.587041668961252</v>
      </c>
      <c r="J80">
        <v>4</v>
      </c>
      <c r="K80">
        <v>16.587041668961252</v>
      </c>
      <c r="L80">
        <v>4</v>
      </c>
    </row>
    <row r="81" spans="2:12" x14ac:dyDescent="0.2">
      <c r="B81">
        <v>16.386824703264406</v>
      </c>
      <c r="C81">
        <v>2</v>
      </c>
      <c r="D81">
        <v>16.386824703264406</v>
      </c>
      <c r="E81">
        <v>2</v>
      </c>
      <c r="I81">
        <v>16.587041668961252</v>
      </c>
      <c r="J81">
        <v>4</v>
      </c>
      <c r="K81">
        <v>16.587041668961252</v>
      </c>
      <c r="L81">
        <v>4</v>
      </c>
    </row>
    <row r="82" spans="2:12" x14ac:dyDescent="0.2">
      <c r="B82">
        <v>16.386824703264406</v>
      </c>
      <c r="C82">
        <v>2</v>
      </c>
      <c r="D82">
        <v>16.386824703264406</v>
      </c>
      <c r="E82">
        <v>2</v>
      </c>
      <c r="I82">
        <v>16.587041668961252</v>
      </c>
      <c r="J82">
        <v>4</v>
      </c>
      <c r="K82">
        <v>16.587041668961252</v>
      </c>
      <c r="L82">
        <v>4</v>
      </c>
    </row>
    <row r="83" spans="2:12" x14ac:dyDescent="0.2">
      <c r="B83">
        <v>16.468779151105725</v>
      </c>
      <c r="C83">
        <v>2</v>
      </c>
      <c r="D83">
        <v>16.468779151105725</v>
      </c>
      <c r="E83">
        <v>2</v>
      </c>
      <c r="I83">
        <v>16.588774322092974</v>
      </c>
      <c r="J83">
        <v>4</v>
      </c>
      <c r="K83">
        <v>16.588774322092974</v>
      </c>
      <c r="L83">
        <v>4</v>
      </c>
    </row>
    <row r="84" spans="2:12" x14ac:dyDescent="0.2">
      <c r="B84">
        <v>16.468779151105725</v>
      </c>
      <c r="C84">
        <v>2</v>
      </c>
      <c r="D84">
        <v>16.468779151105725</v>
      </c>
      <c r="E84">
        <v>2</v>
      </c>
      <c r="I84">
        <v>16.595695670730013</v>
      </c>
      <c r="J84">
        <v>1</v>
      </c>
      <c r="K84">
        <v>16.595695670730013</v>
      </c>
      <c r="L84">
        <v>1</v>
      </c>
    </row>
    <row r="85" spans="2:12" x14ac:dyDescent="0.2">
      <c r="B85">
        <v>16.564432250169492</v>
      </c>
      <c r="C85">
        <v>2</v>
      </c>
      <c r="D85">
        <v>16.564432250169492</v>
      </c>
      <c r="E85">
        <v>2</v>
      </c>
      <c r="I85">
        <v>16.595695670730013</v>
      </c>
      <c r="J85">
        <v>4</v>
      </c>
      <c r="K85">
        <v>16.595695670730013</v>
      </c>
      <c r="L85">
        <v>4</v>
      </c>
    </row>
    <row r="86" spans="2:12" x14ac:dyDescent="0.2">
      <c r="B86">
        <v>16.564432250169492</v>
      </c>
      <c r="C86">
        <v>2</v>
      </c>
      <c r="D86">
        <v>16.564432250169492</v>
      </c>
      <c r="E86">
        <v>2</v>
      </c>
      <c r="I86">
        <v>16.595695670730013</v>
      </c>
      <c r="J86">
        <v>4</v>
      </c>
      <c r="K86">
        <v>16.595695670730013</v>
      </c>
      <c r="L86">
        <v>4</v>
      </c>
    </row>
    <row r="87" spans="2:12" x14ac:dyDescent="0.2">
      <c r="B87">
        <v>16.564432250169492</v>
      </c>
      <c r="C87">
        <v>2</v>
      </c>
      <c r="D87">
        <v>16.564432250169492</v>
      </c>
      <c r="E87">
        <v>2</v>
      </c>
      <c r="I87">
        <v>16.599150802629026</v>
      </c>
      <c r="J87">
        <v>4</v>
      </c>
      <c r="K87">
        <v>16.599150802629026</v>
      </c>
      <c r="L87">
        <v>4</v>
      </c>
    </row>
    <row r="88" spans="2:12" x14ac:dyDescent="0.2">
      <c r="B88">
        <v>16.587041668961252</v>
      </c>
      <c r="C88">
        <v>5</v>
      </c>
      <c r="D88">
        <v>16.587041668961252</v>
      </c>
      <c r="E88">
        <v>4</v>
      </c>
      <c r="I88" s="17"/>
      <c r="J88" s="17"/>
      <c r="K88" s="17"/>
      <c r="L88" s="17"/>
    </row>
    <row r="89" spans="2:12" x14ac:dyDescent="0.2">
      <c r="B89">
        <v>16.587041668961252</v>
      </c>
      <c r="C89">
        <v>5</v>
      </c>
      <c r="D89">
        <v>16.587041668961252</v>
      </c>
      <c r="E89">
        <v>4</v>
      </c>
      <c r="I89" s="5">
        <v>16.702804604600082</v>
      </c>
      <c r="J89" s="5">
        <v>4</v>
      </c>
      <c r="K89" s="5">
        <v>16.702804604600082</v>
      </c>
      <c r="L89" s="5">
        <v>4</v>
      </c>
    </row>
    <row r="90" spans="2:12" x14ac:dyDescent="0.2">
      <c r="B90">
        <v>16.587041668961252</v>
      </c>
      <c r="C90">
        <v>5</v>
      </c>
      <c r="D90">
        <v>16.587041668961252</v>
      </c>
      <c r="E90">
        <v>4</v>
      </c>
      <c r="I90" s="5">
        <v>16.702804604600082</v>
      </c>
      <c r="J90" s="5">
        <v>4</v>
      </c>
      <c r="K90" s="5">
        <v>16.702804604600082</v>
      </c>
      <c r="L90" s="5">
        <v>4</v>
      </c>
    </row>
    <row r="91" spans="2:12" x14ac:dyDescent="0.2">
      <c r="B91">
        <v>16.587041668961252</v>
      </c>
      <c r="C91">
        <v>5</v>
      </c>
      <c r="D91">
        <v>16.587041668961252</v>
      </c>
      <c r="E91">
        <v>4</v>
      </c>
      <c r="I91">
        <v>16.750951368498075</v>
      </c>
      <c r="J91">
        <v>4</v>
      </c>
      <c r="K91">
        <v>16.750951368498075</v>
      </c>
      <c r="L91">
        <v>4</v>
      </c>
    </row>
    <row r="92" spans="2:12" x14ac:dyDescent="0.2">
      <c r="B92">
        <v>16.588774322092974</v>
      </c>
      <c r="C92">
        <v>3</v>
      </c>
      <c r="D92">
        <v>16.588774322092974</v>
      </c>
      <c r="E92">
        <v>3</v>
      </c>
      <c r="I92">
        <v>16.750951368498075</v>
      </c>
      <c r="J92">
        <v>4</v>
      </c>
      <c r="K92">
        <v>16.750951368498075</v>
      </c>
      <c r="L92">
        <v>4</v>
      </c>
    </row>
    <row r="93" spans="2:12" x14ac:dyDescent="0.2">
      <c r="B93">
        <v>16.588774322092974</v>
      </c>
      <c r="C93">
        <v>3</v>
      </c>
      <c r="D93">
        <v>16.588774322092974</v>
      </c>
      <c r="E93">
        <v>3</v>
      </c>
      <c r="I93">
        <v>16.77066930444651</v>
      </c>
      <c r="J93">
        <v>4</v>
      </c>
      <c r="K93">
        <v>16.77066930444651</v>
      </c>
      <c r="L93">
        <v>4</v>
      </c>
    </row>
    <row r="94" spans="2:12" x14ac:dyDescent="0.2">
      <c r="B94">
        <v>16.595695670730013</v>
      </c>
      <c r="C94">
        <v>4</v>
      </c>
      <c r="D94">
        <v>16.595695670730013</v>
      </c>
      <c r="E94">
        <v>4</v>
      </c>
      <c r="I94">
        <v>16.930562948448056</v>
      </c>
      <c r="J94">
        <v>5</v>
      </c>
      <c r="K94">
        <v>16.930562948448056</v>
      </c>
      <c r="L94">
        <v>4</v>
      </c>
    </row>
    <row r="95" spans="2:12" x14ac:dyDescent="0.2">
      <c r="B95">
        <v>16.599150802629026</v>
      </c>
      <c r="C95">
        <v>3</v>
      </c>
      <c r="D95">
        <v>16.599150802629026</v>
      </c>
      <c r="E95">
        <v>3</v>
      </c>
      <c r="I95">
        <v>16.930562948448056</v>
      </c>
      <c r="J95">
        <v>5</v>
      </c>
      <c r="K95">
        <v>16.930562948448056</v>
      </c>
      <c r="L95">
        <v>4</v>
      </c>
    </row>
    <row r="96" spans="2:12" x14ac:dyDescent="0.2">
      <c r="B96">
        <v>16.599150802629026</v>
      </c>
      <c r="C96">
        <v>3</v>
      </c>
      <c r="D96">
        <v>16.599150802629026</v>
      </c>
      <c r="E96">
        <v>3</v>
      </c>
      <c r="I96">
        <v>16.93680134172762</v>
      </c>
      <c r="J96">
        <v>4</v>
      </c>
      <c r="K96">
        <v>16.93680134172762</v>
      </c>
      <c r="L96">
        <v>4</v>
      </c>
    </row>
    <row r="97" spans="2:12" x14ac:dyDescent="0.2">
      <c r="B97" s="17">
        <v>16.699457888535314</v>
      </c>
      <c r="C97" s="17">
        <v>4</v>
      </c>
      <c r="D97" s="17">
        <v>16.699457888535314</v>
      </c>
      <c r="E97" s="17">
        <v>4</v>
      </c>
      <c r="I97">
        <v>16.93680134172762</v>
      </c>
      <c r="J97">
        <v>4</v>
      </c>
      <c r="K97">
        <v>16.93680134172762</v>
      </c>
      <c r="L97">
        <v>4</v>
      </c>
    </row>
    <row r="98" spans="2:12" x14ac:dyDescent="0.2">
      <c r="B98">
        <v>16.702804604600082</v>
      </c>
      <c r="C98">
        <v>3</v>
      </c>
      <c r="D98">
        <v>16.702804604600082</v>
      </c>
      <c r="E98">
        <v>3</v>
      </c>
      <c r="I98">
        <v>17.003139365243939</v>
      </c>
      <c r="J98">
        <v>4</v>
      </c>
      <c r="K98">
        <v>17.003139365243939</v>
      </c>
      <c r="L98">
        <v>4</v>
      </c>
    </row>
    <row r="99" spans="2:12" x14ac:dyDescent="0.2">
      <c r="B99">
        <v>16.702804604600082</v>
      </c>
      <c r="C99">
        <v>2</v>
      </c>
      <c r="D99">
        <v>16.702804604600082</v>
      </c>
      <c r="E99">
        <v>2</v>
      </c>
      <c r="I99">
        <v>17.086125102554021</v>
      </c>
      <c r="J99">
        <v>4</v>
      </c>
      <c r="K99">
        <v>17.086125102554021</v>
      </c>
      <c r="L99">
        <v>4</v>
      </c>
    </row>
    <row r="100" spans="2:12" x14ac:dyDescent="0.2">
      <c r="B100">
        <v>16.750951368498075</v>
      </c>
      <c r="C100">
        <v>5</v>
      </c>
      <c r="D100">
        <v>16.750951368498075</v>
      </c>
      <c r="E100">
        <v>4</v>
      </c>
      <c r="I100">
        <v>17.086125102554021</v>
      </c>
      <c r="J100">
        <v>4</v>
      </c>
      <c r="K100">
        <v>17.086125102554021</v>
      </c>
      <c r="L100">
        <v>4</v>
      </c>
    </row>
    <row r="101" spans="2:12" x14ac:dyDescent="0.2">
      <c r="B101">
        <v>16.750951368498075</v>
      </c>
      <c r="C101">
        <v>4</v>
      </c>
      <c r="D101">
        <v>16.750951368498075</v>
      </c>
      <c r="E101">
        <v>4</v>
      </c>
      <c r="I101" s="17">
        <v>17.100996726334447</v>
      </c>
      <c r="J101" s="17">
        <v>4</v>
      </c>
      <c r="K101" s="17">
        <v>17.100996726334447</v>
      </c>
      <c r="L101" s="17">
        <v>4</v>
      </c>
    </row>
    <row r="102" spans="2:12" x14ac:dyDescent="0.2">
      <c r="B102">
        <v>16.750951368498075</v>
      </c>
      <c r="C102">
        <v>4</v>
      </c>
      <c r="D102">
        <v>16.750951368498075</v>
      </c>
      <c r="E102">
        <v>4</v>
      </c>
      <c r="I102" s="17">
        <v>17.100996726334447</v>
      </c>
      <c r="J102" s="17">
        <v>4</v>
      </c>
      <c r="K102" s="17">
        <v>17.100996726334447</v>
      </c>
      <c r="L102" s="17">
        <v>4</v>
      </c>
    </row>
    <row r="103" spans="2:12" x14ac:dyDescent="0.2">
      <c r="B103">
        <v>16.750951368498075</v>
      </c>
      <c r="C103">
        <v>5</v>
      </c>
      <c r="D103">
        <v>16.750951368498075</v>
      </c>
      <c r="E103">
        <v>4</v>
      </c>
      <c r="I103">
        <v>17.177295916312485</v>
      </c>
      <c r="J103">
        <v>6</v>
      </c>
      <c r="K103">
        <v>17.177295916312485</v>
      </c>
      <c r="L103">
        <v>4</v>
      </c>
    </row>
    <row r="104" spans="2:12" x14ac:dyDescent="0.2">
      <c r="B104">
        <v>16.77066930444651</v>
      </c>
      <c r="C104">
        <v>5</v>
      </c>
      <c r="D104">
        <v>16.77066930444651</v>
      </c>
      <c r="E104">
        <v>4</v>
      </c>
      <c r="I104">
        <v>17.177295916312485</v>
      </c>
      <c r="J104">
        <v>6</v>
      </c>
      <c r="K104">
        <v>17.177295916312485</v>
      </c>
      <c r="L104">
        <v>4</v>
      </c>
    </row>
    <row r="105" spans="2:12" x14ac:dyDescent="0.2">
      <c r="B105">
        <v>16.77066930444651</v>
      </c>
      <c r="C105">
        <v>3</v>
      </c>
      <c r="D105">
        <v>16.77066930444651</v>
      </c>
      <c r="E105">
        <v>3</v>
      </c>
      <c r="I105">
        <v>17.210506076172258</v>
      </c>
      <c r="J105">
        <v>4</v>
      </c>
      <c r="K105">
        <v>17.210506076172258</v>
      </c>
      <c r="L105">
        <v>4</v>
      </c>
    </row>
    <row r="106" spans="2:12" x14ac:dyDescent="0.2">
      <c r="B106">
        <v>16.93680134172762</v>
      </c>
      <c r="C106">
        <v>6</v>
      </c>
      <c r="D106">
        <v>16.93680134172762</v>
      </c>
      <c r="E106">
        <v>4</v>
      </c>
      <c r="I106">
        <v>17.210506076172258</v>
      </c>
      <c r="J106">
        <v>4</v>
      </c>
      <c r="K106">
        <v>17.210506076172258</v>
      </c>
      <c r="L106">
        <v>4</v>
      </c>
    </row>
    <row r="107" spans="2:12" x14ac:dyDescent="0.2">
      <c r="B107">
        <v>16.93680134172762</v>
      </c>
      <c r="C107">
        <v>6</v>
      </c>
      <c r="D107">
        <v>16.93680134172762</v>
      </c>
      <c r="E107">
        <v>4</v>
      </c>
      <c r="I107">
        <v>17.210506076172258</v>
      </c>
      <c r="J107">
        <v>4</v>
      </c>
      <c r="K107">
        <v>17.210506076172258</v>
      </c>
      <c r="L107">
        <v>4</v>
      </c>
    </row>
    <row r="108" spans="2:12" x14ac:dyDescent="0.2">
      <c r="B108">
        <v>17.003139365243939</v>
      </c>
      <c r="C108">
        <v>5</v>
      </c>
      <c r="D108">
        <v>17.003139365243939</v>
      </c>
      <c r="E108">
        <v>4</v>
      </c>
      <c r="I108">
        <v>17.210506076172258</v>
      </c>
      <c r="J108">
        <v>6</v>
      </c>
      <c r="K108">
        <v>17.210506076172258</v>
      </c>
      <c r="L108">
        <v>4</v>
      </c>
    </row>
    <row r="109" spans="2:12" x14ac:dyDescent="0.2">
      <c r="B109">
        <v>17.003139365243939</v>
      </c>
      <c r="C109">
        <v>5</v>
      </c>
      <c r="D109">
        <v>17.003139365243939</v>
      </c>
      <c r="E109">
        <v>4</v>
      </c>
      <c r="I109">
        <v>17.2462421123717</v>
      </c>
      <c r="J109">
        <v>5</v>
      </c>
      <c r="K109">
        <v>17.2462421123717</v>
      </c>
      <c r="L109">
        <v>4</v>
      </c>
    </row>
    <row r="110" spans="2:12" x14ac:dyDescent="0.2">
      <c r="B110">
        <v>17.086125102554021</v>
      </c>
      <c r="C110">
        <v>3</v>
      </c>
      <c r="D110">
        <v>17.086125102554021</v>
      </c>
      <c r="E110">
        <v>3</v>
      </c>
      <c r="I110">
        <v>17.277384836523613</v>
      </c>
      <c r="J110">
        <v>7</v>
      </c>
      <c r="K110">
        <v>17.277384836523613</v>
      </c>
      <c r="L110">
        <v>5</v>
      </c>
    </row>
    <row r="111" spans="2:12" x14ac:dyDescent="0.2">
      <c r="B111">
        <v>17.086125102554021</v>
      </c>
      <c r="C111">
        <v>3</v>
      </c>
      <c r="D111">
        <v>17.086125102554021</v>
      </c>
      <c r="E111">
        <v>3</v>
      </c>
      <c r="I111">
        <v>17.466583184633237</v>
      </c>
      <c r="J111">
        <v>7</v>
      </c>
      <c r="K111">
        <v>17.466583184633237</v>
      </c>
      <c r="L111">
        <v>5</v>
      </c>
    </row>
    <row r="112" spans="2:12" x14ac:dyDescent="0.2">
      <c r="B112" s="17">
        <v>17.100996726334447</v>
      </c>
      <c r="C112" s="17">
        <v>5</v>
      </c>
      <c r="D112" s="17">
        <v>17.100996726334447</v>
      </c>
      <c r="E112">
        <v>4</v>
      </c>
      <c r="I112">
        <v>17.466583184633237</v>
      </c>
      <c r="J112">
        <v>7</v>
      </c>
      <c r="K112">
        <v>17.466583184633237</v>
      </c>
      <c r="L112">
        <v>5</v>
      </c>
    </row>
    <row r="113" spans="2:12" x14ac:dyDescent="0.2">
      <c r="B113" s="17">
        <v>17.100996726334447</v>
      </c>
      <c r="C113" s="17">
        <v>5</v>
      </c>
      <c r="D113" s="17">
        <v>17.100996726334447</v>
      </c>
      <c r="E113">
        <v>4</v>
      </c>
      <c r="I113">
        <v>17.53790900410085</v>
      </c>
      <c r="J113">
        <v>7</v>
      </c>
      <c r="K113">
        <v>17.53790900410085</v>
      </c>
      <c r="L113">
        <v>5</v>
      </c>
    </row>
    <row r="114" spans="2:12" x14ac:dyDescent="0.2">
      <c r="B114">
        <v>17.210506076172258</v>
      </c>
      <c r="C114">
        <v>6</v>
      </c>
      <c r="D114">
        <v>17.210506076172258</v>
      </c>
      <c r="E114">
        <v>4</v>
      </c>
      <c r="I114">
        <v>17.53790900410085</v>
      </c>
      <c r="J114">
        <v>7</v>
      </c>
      <c r="K114">
        <v>17.53790900410085</v>
      </c>
      <c r="L114">
        <v>5</v>
      </c>
    </row>
    <row r="115" spans="2:12" x14ac:dyDescent="0.2">
      <c r="B115">
        <v>17.210506076172258</v>
      </c>
      <c r="C115">
        <v>6</v>
      </c>
      <c r="D115">
        <v>17.210506076172258</v>
      </c>
      <c r="E115">
        <v>4</v>
      </c>
      <c r="I115">
        <v>17.53790900410085</v>
      </c>
      <c r="J115">
        <v>8</v>
      </c>
      <c r="K115">
        <v>17.53790900410085</v>
      </c>
      <c r="L115">
        <v>6</v>
      </c>
    </row>
    <row r="116" spans="2:12" x14ac:dyDescent="0.2">
      <c r="B116">
        <v>17.210506076172258</v>
      </c>
      <c r="C116">
        <v>6</v>
      </c>
      <c r="D116">
        <v>17.210506076172258</v>
      </c>
      <c r="E116">
        <v>4</v>
      </c>
      <c r="I116">
        <v>17.54835367973886</v>
      </c>
      <c r="J116">
        <v>7</v>
      </c>
      <c r="K116">
        <v>17.54835367973886</v>
      </c>
      <c r="L116" s="9">
        <v>5</v>
      </c>
    </row>
    <row r="117" spans="2:12" x14ac:dyDescent="0.2">
      <c r="B117">
        <v>17.237699388718269</v>
      </c>
      <c r="C117">
        <v>6</v>
      </c>
      <c r="D117">
        <v>17.237699388718269</v>
      </c>
      <c r="E117">
        <v>4</v>
      </c>
      <c r="I117" s="17"/>
      <c r="J117" s="17"/>
      <c r="K117" s="17"/>
      <c r="L117" s="17"/>
    </row>
    <row r="118" spans="2:12" x14ac:dyDescent="0.2">
      <c r="B118">
        <v>17.237699388718269</v>
      </c>
      <c r="C118">
        <v>6</v>
      </c>
      <c r="D118">
        <v>17.237699388718269</v>
      </c>
      <c r="E118">
        <v>4</v>
      </c>
      <c r="I118">
        <v>17.672597819495167</v>
      </c>
      <c r="J118">
        <v>7</v>
      </c>
      <c r="K118">
        <v>17.672597819495167</v>
      </c>
      <c r="L118" s="9">
        <v>5</v>
      </c>
    </row>
    <row r="119" spans="2:12" x14ac:dyDescent="0.2">
      <c r="B119">
        <v>17.2462421123717</v>
      </c>
      <c r="C119">
        <v>6</v>
      </c>
      <c r="D119">
        <v>17.2462421123717</v>
      </c>
      <c r="E119">
        <v>4</v>
      </c>
      <c r="I119">
        <v>17.672597819495167</v>
      </c>
      <c r="J119">
        <v>7</v>
      </c>
      <c r="K119">
        <v>17.672597819495167</v>
      </c>
      <c r="L119" s="9">
        <v>5</v>
      </c>
    </row>
    <row r="120" spans="2:12" x14ac:dyDescent="0.2">
      <c r="B120">
        <v>17.53790900410085</v>
      </c>
      <c r="C120">
        <v>6</v>
      </c>
      <c r="D120">
        <v>17.53790900410085</v>
      </c>
      <c r="E120">
        <v>4</v>
      </c>
      <c r="I120">
        <v>17.676371886792616</v>
      </c>
      <c r="J120">
        <v>7</v>
      </c>
      <c r="K120">
        <v>17.676371886792616</v>
      </c>
      <c r="L120" s="9">
        <v>5</v>
      </c>
    </row>
    <row r="121" spans="2:12" x14ac:dyDescent="0.2">
      <c r="B121">
        <v>17.54835367973886</v>
      </c>
      <c r="C121">
        <v>6</v>
      </c>
      <c r="D121">
        <v>17.54835367973886</v>
      </c>
      <c r="E121">
        <v>4</v>
      </c>
      <c r="I121">
        <v>17.676371886792616</v>
      </c>
      <c r="J121">
        <v>7</v>
      </c>
      <c r="K121">
        <v>17.676371886792616</v>
      </c>
      <c r="L121" s="9">
        <v>5</v>
      </c>
    </row>
    <row r="122" spans="2:12" x14ac:dyDescent="0.2">
      <c r="B122">
        <v>17.54835367973886</v>
      </c>
      <c r="C122">
        <v>6</v>
      </c>
      <c r="D122">
        <v>17.54835367973886</v>
      </c>
      <c r="E122">
        <v>4</v>
      </c>
      <c r="I122">
        <v>17.733746145219982</v>
      </c>
      <c r="J122">
        <v>7</v>
      </c>
      <c r="K122">
        <v>17.733746145219982</v>
      </c>
      <c r="L122" s="9">
        <v>5</v>
      </c>
    </row>
    <row r="123" spans="2:12" x14ac:dyDescent="0.2">
      <c r="B123">
        <v>17.672597819495167</v>
      </c>
      <c r="C123">
        <v>6</v>
      </c>
      <c r="D123">
        <v>17.672597819495167</v>
      </c>
      <c r="E123">
        <v>4</v>
      </c>
      <c r="I123">
        <v>17.888728904339274</v>
      </c>
      <c r="J123">
        <v>8</v>
      </c>
      <c r="K123">
        <v>17.888728904339274</v>
      </c>
      <c r="L123">
        <v>6</v>
      </c>
    </row>
    <row r="124" spans="2:12" x14ac:dyDescent="0.2">
      <c r="B124">
        <v>17.672597819495167</v>
      </c>
      <c r="C124">
        <v>6</v>
      </c>
      <c r="D124">
        <v>17.672597819495167</v>
      </c>
      <c r="E124">
        <v>4</v>
      </c>
      <c r="I124">
        <v>17.888728904339274</v>
      </c>
      <c r="J124">
        <v>8</v>
      </c>
      <c r="K124">
        <v>17.888728904339274</v>
      </c>
      <c r="L124">
        <v>6</v>
      </c>
    </row>
    <row r="125" spans="2:12" x14ac:dyDescent="0.2">
      <c r="B125" s="17"/>
      <c r="C125" s="17"/>
      <c r="D125" s="17"/>
      <c r="E125" s="17"/>
      <c r="I125">
        <v>17.888728904339274</v>
      </c>
      <c r="J125">
        <v>8</v>
      </c>
      <c r="K125">
        <v>17.888728904339274</v>
      </c>
      <c r="L125">
        <v>6</v>
      </c>
    </row>
    <row r="126" spans="2:12" x14ac:dyDescent="0.2">
      <c r="B126">
        <v>17.676371886792616</v>
      </c>
      <c r="C126">
        <v>6</v>
      </c>
      <c r="D126">
        <v>17.676371886792616</v>
      </c>
      <c r="E126">
        <v>4</v>
      </c>
      <c r="I126">
        <v>17.888728904339274</v>
      </c>
      <c r="J126">
        <v>8</v>
      </c>
      <c r="K126">
        <v>17.888728904339274</v>
      </c>
      <c r="L126">
        <v>6</v>
      </c>
    </row>
    <row r="127" spans="2:12" x14ac:dyDescent="0.2">
      <c r="B127">
        <v>17.676371886792616</v>
      </c>
      <c r="C127">
        <v>6</v>
      </c>
      <c r="D127">
        <v>17.676371886792616</v>
      </c>
      <c r="E127">
        <v>4</v>
      </c>
      <c r="I127">
        <v>17.902923051529037</v>
      </c>
      <c r="J127">
        <v>7</v>
      </c>
      <c r="K127">
        <v>17.902923051529037</v>
      </c>
      <c r="L127">
        <v>5</v>
      </c>
    </row>
    <row r="128" spans="2:12" x14ac:dyDescent="0.2">
      <c r="B128">
        <v>17.733746145219982</v>
      </c>
      <c r="C128">
        <v>6</v>
      </c>
      <c r="D128">
        <v>17.733746145219982</v>
      </c>
      <c r="E128">
        <v>4</v>
      </c>
      <c r="I128">
        <v>17.902923051529037</v>
      </c>
      <c r="J128">
        <v>7</v>
      </c>
      <c r="K128">
        <v>17.902923051529037</v>
      </c>
      <c r="L128">
        <v>5</v>
      </c>
    </row>
    <row r="129" spans="2:12" x14ac:dyDescent="0.2">
      <c r="B129">
        <v>17.733746145219982</v>
      </c>
      <c r="C129">
        <v>6</v>
      </c>
      <c r="D129">
        <v>17.733746145219982</v>
      </c>
      <c r="E129">
        <v>4</v>
      </c>
      <c r="I129">
        <v>17.912355049629273</v>
      </c>
      <c r="J129">
        <v>8</v>
      </c>
      <c r="K129">
        <v>17.912355049629273</v>
      </c>
      <c r="L129">
        <v>6</v>
      </c>
    </row>
    <row r="130" spans="2:12" x14ac:dyDescent="0.2">
      <c r="B130">
        <v>17.888728904339274</v>
      </c>
      <c r="C130">
        <v>6</v>
      </c>
      <c r="D130">
        <v>17.888728904339274</v>
      </c>
      <c r="E130">
        <v>4</v>
      </c>
      <c r="I130">
        <v>17.912355049629273</v>
      </c>
      <c r="J130">
        <v>8</v>
      </c>
      <c r="K130">
        <v>17.912355049629273</v>
      </c>
      <c r="L130">
        <v>6</v>
      </c>
    </row>
    <row r="131" spans="2:12" x14ac:dyDescent="0.2">
      <c r="B131">
        <v>17.888728904339274</v>
      </c>
      <c r="C131">
        <v>6</v>
      </c>
      <c r="D131">
        <v>17.888728904339274</v>
      </c>
      <c r="E131">
        <v>4</v>
      </c>
      <c r="I131" s="17">
        <v>18.028238529874837</v>
      </c>
      <c r="J131" s="17">
        <v>7</v>
      </c>
      <c r="K131" s="17">
        <v>18.028238529874837</v>
      </c>
      <c r="L131" s="17">
        <v>5</v>
      </c>
    </row>
    <row r="132" spans="2:12" x14ac:dyDescent="0.2">
      <c r="B132">
        <v>17.888728904339274</v>
      </c>
      <c r="C132">
        <v>6</v>
      </c>
      <c r="D132">
        <v>17.888728904339274</v>
      </c>
      <c r="E132">
        <v>4</v>
      </c>
      <c r="I132" s="17">
        <v>18.028238529874837</v>
      </c>
      <c r="J132" s="17">
        <v>8</v>
      </c>
      <c r="K132" s="17">
        <v>18.028238529874837</v>
      </c>
      <c r="L132" s="17">
        <v>6</v>
      </c>
    </row>
    <row r="133" spans="2:12" x14ac:dyDescent="0.2">
      <c r="B133">
        <v>17.888728904339274</v>
      </c>
      <c r="C133">
        <v>6</v>
      </c>
      <c r="D133">
        <v>17.888728904339274</v>
      </c>
      <c r="E133">
        <v>4</v>
      </c>
      <c r="I133">
        <v>18.063429305619987</v>
      </c>
      <c r="J133">
        <v>7</v>
      </c>
      <c r="K133">
        <v>18.063429305619987</v>
      </c>
      <c r="L133">
        <v>5</v>
      </c>
    </row>
    <row r="134" spans="2:12" x14ac:dyDescent="0.2">
      <c r="B134">
        <v>17.902923051529037</v>
      </c>
      <c r="C134">
        <v>6</v>
      </c>
      <c r="D134">
        <v>17.902923051529037</v>
      </c>
      <c r="E134">
        <v>4</v>
      </c>
      <c r="I134">
        <v>18.204189684025053</v>
      </c>
      <c r="J134">
        <v>7</v>
      </c>
      <c r="K134">
        <v>18.204189684025053</v>
      </c>
      <c r="L134">
        <v>5</v>
      </c>
    </row>
    <row r="135" spans="2:12" x14ac:dyDescent="0.2">
      <c r="B135">
        <v>17.902923051529037</v>
      </c>
      <c r="C135">
        <v>6</v>
      </c>
      <c r="D135">
        <v>17.902923051529037</v>
      </c>
      <c r="E135">
        <v>4</v>
      </c>
      <c r="I135">
        <v>18.204189684025053</v>
      </c>
      <c r="J135">
        <v>7</v>
      </c>
      <c r="K135">
        <v>18.204189684025053</v>
      </c>
      <c r="L135">
        <v>5</v>
      </c>
    </row>
    <row r="136" spans="2:12" x14ac:dyDescent="0.2">
      <c r="B136">
        <v>17.912355049629273</v>
      </c>
      <c r="C136">
        <v>7</v>
      </c>
      <c r="D136">
        <v>17.912355049629273</v>
      </c>
      <c r="E136">
        <v>5</v>
      </c>
      <c r="I136" t="e">
        <v>#VALUE!</v>
      </c>
      <c r="J136">
        <v>1</v>
      </c>
      <c r="K136" t="e">
        <v>#VALUE!</v>
      </c>
      <c r="L136">
        <v>5</v>
      </c>
    </row>
    <row r="137" spans="2:12" x14ac:dyDescent="0.2">
      <c r="B137">
        <v>17.912355049629273</v>
      </c>
      <c r="C137">
        <v>7</v>
      </c>
      <c r="D137">
        <v>17.912355049629273</v>
      </c>
      <c r="E137">
        <v>5</v>
      </c>
      <c r="I137" t="e">
        <v>#VALUE!</v>
      </c>
      <c r="J137">
        <v>1</v>
      </c>
      <c r="K137" t="e">
        <v>#VALUE!</v>
      </c>
      <c r="L137">
        <v>5</v>
      </c>
    </row>
    <row r="138" spans="2:12" x14ac:dyDescent="0.2">
      <c r="B138" s="17">
        <v>18.028238529874837</v>
      </c>
      <c r="C138" s="17">
        <v>6</v>
      </c>
      <c r="D138" s="17">
        <v>18.028238529874837</v>
      </c>
      <c r="E138">
        <v>4</v>
      </c>
    </row>
    <row r="139" spans="2:12" x14ac:dyDescent="0.2">
      <c r="B139">
        <v>18.063429305619987</v>
      </c>
      <c r="C139">
        <v>5</v>
      </c>
      <c r="D139">
        <v>18.063429305619987</v>
      </c>
      <c r="E139">
        <v>4</v>
      </c>
      <c r="I139">
        <v>15.761677710196169</v>
      </c>
      <c r="J139">
        <v>1</v>
      </c>
      <c r="K139">
        <v>15.761677710196169</v>
      </c>
      <c r="L139">
        <v>1</v>
      </c>
    </row>
    <row r="140" spans="2:12" x14ac:dyDescent="0.2">
      <c r="B140">
        <v>18.204189684025053</v>
      </c>
      <c r="C140">
        <v>6</v>
      </c>
      <c r="D140">
        <v>18.204189684025053</v>
      </c>
      <c r="E140">
        <v>4</v>
      </c>
      <c r="I140">
        <v>15.996367401318889</v>
      </c>
      <c r="J140">
        <v>1</v>
      </c>
      <c r="K140">
        <v>15.996367401318889</v>
      </c>
      <c r="L140">
        <v>1</v>
      </c>
    </row>
    <row r="141" spans="2:12" x14ac:dyDescent="0.2">
      <c r="B141">
        <v>18.204189684025053</v>
      </c>
      <c r="C141">
        <v>6</v>
      </c>
      <c r="D141">
        <v>18.204189684025053</v>
      </c>
      <c r="E141">
        <v>4</v>
      </c>
      <c r="I141">
        <v>16.202600002356849</v>
      </c>
      <c r="J141">
        <v>3</v>
      </c>
      <c r="K141">
        <v>16.202600002356849</v>
      </c>
      <c r="L141">
        <v>3</v>
      </c>
    </row>
    <row r="142" spans="2:12" x14ac:dyDescent="0.2">
      <c r="B142">
        <v>15.815431567316995</v>
      </c>
      <c r="C142">
        <v>1.5</v>
      </c>
      <c r="D142">
        <v>15.815431567316995</v>
      </c>
      <c r="I142">
        <v>16.276061367483084</v>
      </c>
      <c r="J142">
        <v>3</v>
      </c>
      <c r="K142">
        <v>16.276061367483084</v>
      </c>
      <c r="L142">
        <v>3</v>
      </c>
    </row>
    <row r="143" spans="2:12" x14ac:dyDescent="0.2">
      <c r="B143">
        <v>15.815431567316995</v>
      </c>
      <c r="C143">
        <v>1.5</v>
      </c>
      <c r="D143">
        <v>15.815431567316995</v>
      </c>
      <c r="I143">
        <v>16.486709052035966</v>
      </c>
      <c r="J143">
        <v>4</v>
      </c>
      <c r="K143">
        <v>16.486709052035966</v>
      </c>
      <c r="L143">
        <v>4</v>
      </c>
    </row>
    <row r="144" spans="2:12" x14ac:dyDescent="0.2">
      <c r="B144">
        <v>15.996367401318889</v>
      </c>
      <c r="C144">
        <v>2</v>
      </c>
      <c r="D144">
        <v>15.996367401318889</v>
      </c>
      <c r="I144">
        <v>16.777215759382369</v>
      </c>
      <c r="J144">
        <v>4</v>
      </c>
      <c r="K144">
        <v>16.777215759382369</v>
      </c>
      <c r="L144">
        <v>4</v>
      </c>
    </row>
    <row r="145" spans="2:5" x14ac:dyDescent="0.2">
      <c r="B145">
        <v>15.996367401318889</v>
      </c>
      <c r="D145">
        <v>15.996367401318889</v>
      </c>
    </row>
    <row r="146" spans="2:5" x14ac:dyDescent="0.2">
      <c r="B146">
        <v>16.276061367483084</v>
      </c>
      <c r="C146">
        <v>2</v>
      </c>
      <c r="D146">
        <v>16.276061367483084</v>
      </c>
    </row>
    <row r="147" spans="2:5" x14ac:dyDescent="0.2">
      <c r="B147">
        <v>16.276061367483084</v>
      </c>
      <c r="C147">
        <v>2</v>
      </c>
      <c r="D147">
        <v>16.276061367483084</v>
      </c>
    </row>
    <row r="148" spans="2:5" x14ac:dyDescent="0.2">
      <c r="B148">
        <v>16.930562948448056</v>
      </c>
      <c r="C148">
        <v>6</v>
      </c>
      <c r="D148">
        <v>16.930562948448056</v>
      </c>
      <c r="E148">
        <v>4</v>
      </c>
    </row>
    <row r="149" spans="2:5" x14ac:dyDescent="0.2">
      <c r="B149">
        <v>16.930562948448056</v>
      </c>
      <c r="C149">
        <v>6</v>
      </c>
      <c r="D149">
        <v>16.930562948448056</v>
      </c>
      <c r="E149">
        <v>4</v>
      </c>
    </row>
    <row r="150" spans="2:5" x14ac:dyDescent="0.2">
      <c r="B150">
        <v>17.177295916312485</v>
      </c>
      <c r="C150">
        <v>6</v>
      </c>
      <c r="D150">
        <v>17.177295916312485</v>
      </c>
      <c r="E150">
        <v>4</v>
      </c>
    </row>
    <row r="151" spans="2:5" x14ac:dyDescent="0.2">
      <c r="B151">
        <v>17.177295916312485</v>
      </c>
      <c r="C151">
        <v>6</v>
      </c>
      <c r="D151">
        <v>17.177295916312485</v>
      </c>
      <c r="E151">
        <v>4</v>
      </c>
    </row>
    <row r="152" spans="2:5" x14ac:dyDescent="0.2">
      <c r="B152">
        <v>17.112847197346969</v>
      </c>
      <c r="C152">
        <v>6</v>
      </c>
      <c r="D152">
        <v>17.112847197346969</v>
      </c>
      <c r="E152">
        <v>4</v>
      </c>
    </row>
    <row r="153" spans="2:5" x14ac:dyDescent="0.2">
      <c r="B153">
        <v>17.112847197346969</v>
      </c>
      <c r="C153">
        <v>5</v>
      </c>
      <c r="D153">
        <v>17.112847197346969</v>
      </c>
      <c r="E153">
        <v>4</v>
      </c>
    </row>
    <row r="154" spans="2:5" x14ac:dyDescent="0.2">
      <c r="B154">
        <v>17.466583184633237</v>
      </c>
      <c r="C154">
        <v>6</v>
      </c>
      <c r="D154">
        <v>17.466583184633237</v>
      </c>
      <c r="E154">
        <v>4</v>
      </c>
    </row>
    <row r="156" spans="2:5" x14ac:dyDescent="0.2">
      <c r="B156">
        <v>15.761677710196169</v>
      </c>
      <c r="C156">
        <v>2</v>
      </c>
      <c r="D156">
        <v>15.761677710196169</v>
      </c>
      <c r="E156">
        <v>2</v>
      </c>
    </row>
    <row r="157" spans="2:5" x14ac:dyDescent="0.2">
      <c r="B157">
        <v>15.996367401318889</v>
      </c>
      <c r="C157">
        <v>2</v>
      </c>
      <c r="D157">
        <v>15.996367401318889</v>
      </c>
      <c r="E157">
        <v>2</v>
      </c>
    </row>
    <row r="158" spans="2:5" x14ac:dyDescent="0.2">
      <c r="B158">
        <v>16.202600002356849</v>
      </c>
      <c r="C158">
        <v>2</v>
      </c>
      <c r="D158">
        <v>16.202600002356849</v>
      </c>
      <c r="E158">
        <v>2</v>
      </c>
    </row>
    <row r="159" spans="2:5" x14ac:dyDescent="0.2">
      <c r="B159">
        <v>16.276061367483084</v>
      </c>
      <c r="C159">
        <v>2</v>
      </c>
      <c r="D159">
        <v>16.276061367483084</v>
      </c>
      <c r="E159">
        <v>2</v>
      </c>
    </row>
    <row r="160" spans="2:5" x14ac:dyDescent="0.2">
      <c r="B160">
        <v>16.486709052035966</v>
      </c>
      <c r="C160">
        <v>2</v>
      </c>
      <c r="D160">
        <v>16.486709052035966</v>
      </c>
      <c r="E160">
        <v>2</v>
      </c>
    </row>
    <row r="161" spans="2:5" x14ac:dyDescent="0.2">
      <c r="B161">
        <v>16.777215759382369</v>
      </c>
      <c r="C161">
        <v>4</v>
      </c>
      <c r="D161">
        <v>16.777215759382369</v>
      </c>
      <c r="E161">
        <v>4</v>
      </c>
    </row>
    <row r="162" spans="2:5" x14ac:dyDescent="0.2">
      <c r="B162">
        <v>16.777215759382369</v>
      </c>
      <c r="C162">
        <v>4</v>
      </c>
      <c r="D162">
        <v>16.777215759382369</v>
      </c>
      <c r="E162">
        <v>5</v>
      </c>
    </row>
    <row r="163" spans="2:5" x14ac:dyDescent="0.2">
      <c r="B163">
        <v>17.643529463090534</v>
      </c>
      <c r="C163">
        <v>6</v>
      </c>
      <c r="D163">
        <v>17.643529463090534</v>
      </c>
      <c r="E163">
        <v>4</v>
      </c>
    </row>
    <row r="164" spans="2:5" x14ac:dyDescent="0.2">
      <c r="B164">
        <v>17.954498650980728</v>
      </c>
      <c r="C164">
        <v>6</v>
      </c>
      <c r="D164">
        <v>17.954498650980728</v>
      </c>
      <c r="E164">
        <v>4</v>
      </c>
    </row>
    <row r="165" spans="2:5" x14ac:dyDescent="0.2">
      <c r="B165">
        <v>17.625718472543372</v>
      </c>
      <c r="C165">
        <v>7</v>
      </c>
      <c r="D165">
        <v>17.625718472543372</v>
      </c>
      <c r="E165">
        <v>5</v>
      </c>
    </row>
    <row r="166" spans="2:5" x14ac:dyDescent="0.2">
      <c r="B166">
        <v>17.869716448125818</v>
      </c>
      <c r="C166">
        <v>7</v>
      </c>
      <c r="D166">
        <v>17.869716448125818</v>
      </c>
      <c r="E166">
        <v>5</v>
      </c>
    </row>
    <row r="167" spans="2:5" x14ac:dyDescent="0.2">
      <c r="B167">
        <v>17.643529463090534</v>
      </c>
      <c r="C167">
        <v>7</v>
      </c>
      <c r="D167">
        <v>17.643529463090534</v>
      </c>
      <c r="E167">
        <v>5</v>
      </c>
    </row>
    <row r="168" spans="2:5" x14ac:dyDescent="0.2">
      <c r="B168">
        <v>17.954498650980728</v>
      </c>
      <c r="C168">
        <v>8</v>
      </c>
      <c r="D168">
        <v>17.954498650980728</v>
      </c>
      <c r="E168">
        <v>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27"/>
  <sheetViews>
    <sheetView workbookViewId="0">
      <selection activeCell="E20" sqref="E20"/>
    </sheetView>
  </sheetViews>
  <sheetFormatPr baseColWidth="10" defaultRowHeight="16" x14ac:dyDescent="0.2"/>
  <sheetData>
    <row r="1" spans="2:26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4</v>
      </c>
      <c r="J1" t="s">
        <v>5</v>
      </c>
      <c r="K1" s="3" t="s">
        <v>6</v>
      </c>
      <c r="L1" s="3" t="s">
        <v>7</v>
      </c>
      <c r="M1" t="s">
        <v>8</v>
      </c>
      <c r="N1" t="s">
        <v>9</v>
      </c>
      <c r="O1" t="s">
        <v>10</v>
      </c>
      <c r="P1" t="s">
        <v>45</v>
      </c>
      <c r="Q1" s="3" t="s">
        <v>17</v>
      </c>
      <c r="R1" t="s">
        <v>11</v>
      </c>
      <c r="S1" t="s">
        <v>46</v>
      </c>
      <c r="T1" s="10" t="s">
        <v>12</v>
      </c>
      <c r="U1" s="3" t="s">
        <v>29</v>
      </c>
      <c r="V1" s="3" t="s">
        <v>28</v>
      </c>
      <c r="W1" s="10" t="s">
        <v>13</v>
      </c>
      <c r="X1" t="s">
        <v>26</v>
      </c>
      <c r="Y1" t="s">
        <v>27</v>
      </c>
      <c r="Z1" s="3" t="s">
        <v>17</v>
      </c>
    </row>
    <row r="2" spans="2:26" x14ac:dyDescent="0.2">
      <c r="B2" s="2">
        <v>15.5</v>
      </c>
      <c r="C2" t="s">
        <v>113</v>
      </c>
      <c r="D2">
        <v>509</v>
      </c>
      <c r="E2">
        <f t="shared" ref="E2:E13" si="0">((D2)^0.23+2.4141)/0.4192</f>
        <v>15.761677710196169</v>
      </c>
      <c r="F2" t="s">
        <v>20</v>
      </c>
      <c r="H2" s="1">
        <v>41512</v>
      </c>
      <c r="K2" s="3">
        <v>1</v>
      </c>
      <c r="L2" s="3">
        <v>1</v>
      </c>
      <c r="Q2" s="3">
        <v>1</v>
      </c>
      <c r="U2" s="3">
        <v>1</v>
      </c>
      <c r="V2" s="3"/>
      <c r="Z2" s="3">
        <v>1</v>
      </c>
    </row>
    <row r="3" spans="2:26" s="17" customFormat="1" x14ac:dyDescent="0.2">
      <c r="B3" s="16">
        <v>15.5</v>
      </c>
      <c r="C3" s="17" t="s">
        <v>113</v>
      </c>
      <c r="D3" s="17">
        <v>509</v>
      </c>
      <c r="E3" s="17">
        <f t="shared" ref="E3" si="1">((D3)^0.23+2.4141)/0.4192</f>
        <v>15.761677710196169</v>
      </c>
      <c r="H3" s="18" t="s">
        <v>118</v>
      </c>
      <c r="I3" s="17">
        <v>1</v>
      </c>
      <c r="K3" s="19">
        <v>1</v>
      </c>
      <c r="L3" s="19">
        <v>1</v>
      </c>
      <c r="Q3" s="19"/>
      <c r="R3" s="17">
        <v>0</v>
      </c>
      <c r="U3" s="19">
        <v>1</v>
      </c>
      <c r="V3" s="19">
        <v>1</v>
      </c>
      <c r="X3" s="17">
        <v>1</v>
      </c>
      <c r="Z3" s="19">
        <v>1</v>
      </c>
    </row>
    <row r="4" spans="2:26" x14ac:dyDescent="0.2">
      <c r="B4" s="2">
        <v>16</v>
      </c>
      <c r="C4" t="s">
        <v>106</v>
      </c>
      <c r="D4">
        <v>563</v>
      </c>
      <c r="E4">
        <f t="shared" si="0"/>
        <v>15.996367401318889</v>
      </c>
      <c r="F4" t="s">
        <v>21</v>
      </c>
      <c r="H4" s="1">
        <v>41512</v>
      </c>
      <c r="K4" s="3">
        <v>1</v>
      </c>
      <c r="L4" s="3">
        <v>1</v>
      </c>
      <c r="Q4" s="3">
        <v>1</v>
      </c>
      <c r="U4" s="3">
        <v>1</v>
      </c>
      <c r="V4" s="3"/>
      <c r="Z4" s="3">
        <v>1</v>
      </c>
    </row>
    <row r="5" spans="2:26" s="17" customFormat="1" x14ac:dyDescent="0.2">
      <c r="B5" s="16"/>
      <c r="H5" s="18" t="s">
        <v>118</v>
      </c>
      <c r="I5" s="17">
        <v>1</v>
      </c>
      <c r="K5" s="19">
        <v>1</v>
      </c>
      <c r="L5" s="19">
        <v>1</v>
      </c>
      <c r="Q5" s="19"/>
      <c r="R5" s="17">
        <v>0</v>
      </c>
      <c r="U5" s="19">
        <v>1</v>
      </c>
      <c r="V5" s="19">
        <v>1</v>
      </c>
      <c r="X5" s="17">
        <v>0.5</v>
      </c>
      <c r="Y5" s="17">
        <v>0.5</v>
      </c>
      <c r="Z5" s="19"/>
    </row>
    <row r="6" spans="2:26" x14ac:dyDescent="0.2">
      <c r="B6" s="2">
        <v>15.5</v>
      </c>
      <c r="C6">
        <v>614</v>
      </c>
      <c r="D6">
        <v>614</v>
      </c>
      <c r="E6">
        <f t="shared" si="0"/>
        <v>16.202600002356849</v>
      </c>
      <c r="H6" s="1">
        <v>41512</v>
      </c>
      <c r="K6" s="3">
        <v>0.5</v>
      </c>
      <c r="L6" s="3">
        <v>1</v>
      </c>
      <c r="Q6" s="3">
        <v>1</v>
      </c>
      <c r="U6" s="3">
        <v>1</v>
      </c>
      <c r="V6" s="3">
        <v>1</v>
      </c>
      <c r="X6">
        <v>1</v>
      </c>
      <c r="Z6" s="3">
        <v>1</v>
      </c>
    </row>
    <row r="7" spans="2:26" s="17" customFormat="1" x14ac:dyDescent="0.2">
      <c r="B7" s="16"/>
      <c r="H7" s="18"/>
      <c r="I7" s="17">
        <v>1</v>
      </c>
      <c r="K7" s="19">
        <v>1</v>
      </c>
      <c r="L7" s="19">
        <v>1</v>
      </c>
      <c r="Q7" s="19"/>
      <c r="R7" s="17">
        <v>0</v>
      </c>
      <c r="U7" s="19">
        <v>1</v>
      </c>
      <c r="V7" s="19">
        <v>1</v>
      </c>
      <c r="X7" s="17">
        <v>1</v>
      </c>
      <c r="Y7" s="17">
        <v>0.5</v>
      </c>
      <c r="Z7" s="19"/>
    </row>
    <row r="8" spans="2:26" x14ac:dyDescent="0.2">
      <c r="B8" s="2">
        <v>16</v>
      </c>
      <c r="C8" t="s">
        <v>107</v>
      </c>
      <c r="D8">
        <v>633</v>
      </c>
      <c r="E8">
        <f t="shared" si="0"/>
        <v>16.276061367483084</v>
      </c>
      <c r="H8" s="1">
        <v>41512</v>
      </c>
      <c r="K8" s="3">
        <v>0.5</v>
      </c>
      <c r="L8" s="3">
        <v>1</v>
      </c>
      <c r="Q8" s="3">
        <v>1</v>
      </c>
      <c r="U8" s="3">
        <v>1</v>
      </c>
      <c r="V8" s="3">
        <v>1</v>
      </c>
      <c r="X8">
        <v>1</v>
      </c>
      <c r="Z8" s="3">
        <v>1</v>
      </c>
    </row>
    <row r="9" spans="2:26" s="17" customFormat="1" x14ac:dyDescent="0.2">
      <c r="B9" s="16"/>
      <c r="H9" s="18"/>
      <c r="I9" s="17">
        <v>0.5</v>
      </c>
      <c r="J9" s="17">
        <v>0.5</v>
      </c>
      <c r="K9" s="19">
        <v>1</v>
      </c>
      <c r="L9" s="19">
        <v>1</v>
      </c>
      <c r="M9" s="17">
        <v>0.5</v>
      </c>
      <c r="N9" s="17">
        <v>0.5</v>
      </c>
      <c r="Q9" s="19"/>
      <c r="R9" s="17">
        <v>0</v>
      </c>
      <c r="U9" s="19">
        <v>1</v>
      </c>
      <c r="V9" s="19">
        <v>1</v>
      </c>
      <c r="X9" s="17">
        <v>1</v>
      </c>
      <c r="Y9" s="17">
        <v>1</v>
      </c>
      <c r="Z9" s="19"/>
    </row>
    <row r="10" spans="2:26" x14ac:dyDescent="0.2">
      <c r="B10" s="2">
        <v>16.5</v>
      </c>
      <c r="C10" t="s">
        <v>114</v>
      </c>
      <c r="D10">
        <v>690</v>
      </c>
      <c r="E10">
        <f t="shared" si="0"/>
        <v>16.486709052035966</v>
      </c>
      <c r="H10" s="1">
        <v>41512</v>
      </c>
      <c r="K10" s="3">
        <v>1</v>
      </c>
      <c r="L10" s="3">
        <v>1</v>
      </c>
      <c r="Q10" s="3">
        <v>1</v>
      </c>
      <c r="U10" s="3">
        <v>1</v>
      </c>
      <c r="V10" s="3">
        <v>1</v>
      </c>
      <c r="W10">
        <v>0</v>
      </c>
      <c r="X10">
        <v>1</v>
      </c>
      <c r="Y10">
        <v>1</v>
      </c>
      <c r="Z10" s="3">
        <v>1</v>
      </c>
    </row>
    <row r="11" spans="2:26" s="17" customFormat="1" x14ac:dyDescent="0.2">
      <c r="B11" s="16"/>
      <c r="H11" s="18"/>
      <c r="I11" s="17">
        <v>1</v>
      </c>
      <c r="J11" s="17">
        <v>1</v>
      </c>
      <c r="K11" s="19">
        <v>1</v>
      </c>
      <c r="L11" s="19">
        <v>1</v>
      </c>
      <c r="M11" s="17">
        <v>1</v>
      </c>
      <c r="N11" s="17">
        <v>1</v>
      </c>
      <c r="Q11" s="19"/>
      <c r="U11" s="19"/>
      <c r="V11" s="19"/>
      <c r="Z11" s="19"/>
    </row>
    <row r="12" spans="2:26" x14ac:dyDescent="0.2">
      <c r="B12" s="2">
        <v>17</v>
      </c>
      <c r="C12" t="s">
        <v>115</v>
      </c>
      <c r="D12">
        <v>775</v>
      </c>
      <c r="E12">
        <f t="shared" si="0"/>
        <v>16.777215759382369</v>
      </c>
      <c r="H12" s="1">
        <v>41512</v>
      </c>
      <c r="K12" s="3">
        <v>1</v>
      </c>
      <c r="L12" s="3">
        <v>1</v>
      </c>
      <c r="M12">
        <v>1</v>
      </c>
      <c r="N12">
        <v>1</v>
      </c>
      <c r="Q12" s="3">
        <v>1</v>
      </c>
      <c r="U12" s="3">
        <v>1</v>
      </c>
      <c r="V12" s="3">
        <v>1</v>
      </c>
      <c r="X12">
        <v>1</v>
      </c>
      <c r="Y12">
        <v>1</v>
      </c>
      <c r="Z12" s="3">
        <v>1</v>
      </c>
    </row>
    <row r="13" spans="2:26" x14ac:dyDescent="0.2">
      <c r="B13" s="2">
        <v>17</v>
      </c>
      <c r="C13" t="s">
        <v>115</v>
      </c>
      <c r="D13">
        <v>775</v>
      </c>
      <c r="E13">
        <f t="shared" si="0"/>
        <v>16.777215759382369</v>
      </c>
      <c r="H13" s="1">
        <v>41512</v>
      </c>
      <c r="I13">
        <v>1</v>
      </c>
      <c r="K13" s="3">
        <v>1</v>
      </c>
      <c r="L13" s="3">
        <v>1</v>
      </c>
      <c r="M13">
        <v>1</v>
      </c>
      <c r="N13">
        <v>1</v>
      </c>
      <c r="Q13" s="3"/>
      <c r="U13" s="3"/>
      <c r="V13" s="3"/>
      <c r="Z13" s="3"/>
    </row>
    <row r="14" spans="2:26" s="17" customFormat="1" x14ac:dyDescent="0.2">
      <c r="R14" s="17">
        <v>0.5</v>
      </c>
      <c r="S14" s="17">
        <v>0.5</v>
      </c>
      <c r="U14" s="17">
        <v>1</v>
      </c>
      <c r="V14" s="17">
        <v>1</v>
      </c>
      <c r="X14" s="17">
        <v>1</v>
      </c>
      <c r="Y14" s="17">
        <v>1</v>
      </c>
    </row>
    <row r="17" spans="2:22" s="17" customFormat="1" x14ac:dyDescent="0.2">
      <c r="B17" s="17">
        <v>15.5</v>
      </c>
      <c r="C17" s="17">
        <v>362</v>
      </c>
      <c r="D17" s="17">
        <v>362</v>
      </c>
      <c r="E17" s="17">
        <f t="shared" ref="E17:E25" si="2">((D17)^0.23+2.4141)/0.4192</f>
        <v>15.007547733585671</v>
      </c>
      <c r="H17" s="18">
        <v>40506</v>
      </c>
    </row>
    <row r="18" spans="2:22" s="17" customFormat="1" x14ac:dyDescent="0.2">
      <c r="B18" s="17">
        <v>15.5</v>
      </c>
      <c r="C18" s="17" t="s">
        <v>119</v>
      </c>
      <c r="D18" s="17">
        <v>375</v>
      </c>
      <c r="E18" s="17">
        <f t="shared" si="2"/>
        <v>15.082904758273651</v>
      </c>
      <c r="H18" s="18">
        <v>40506</v>
      </c>
    </row>
    <row r="19" spans="2:22" s="17" customFormat="1" x14ac:dyDescent="0.2">
      <c r="B19" s="17">
        <v>15.5</v>
      </c>
      <c r="C19" s="17">
        <v>413</v>
      </c>
      <c r="D19" s="17">
        <v>413</v>
      </c>
      <c r="E19" s="17">
        <f t="shared" si="2"/>
        <v>15.292213658524489</v>
      </c>
      <c r="H19" s="18">
        <v>40506</v>
      </c>
    </row>
    <row r="20" spans="2:22" s="17" customFormat="1" x14ac:dyDescent="0.2">
      <c r="B20" s="17">
        <v>15.5</v>
      </c>
      <c r="C20" s="17" t="s">
        <v>120</v>
      </c>
      <c r="D20" s="17">
        <v>455</v>
      </c>
      <c r="E20" s="17">
        <f t="shared" si="2"/>
        <v>15.506957121489934</v>
      </c>
      <c r="H20" s="18">
        <v>40885</v>
      </c>
    </row>
    <row r="21" spans="2:22" s="5" customFormat="1" x14ac:dyDescent="0.2">
      <c r="D21" s="5">
        <v>471</v>
      </c>
      <c r="E21" s="5">
        <f t="shared" si="2"/>
        <v>15.584753366824687</v>
      </c>
      <c r="H21" s="7"/>
      <c r="K21" s="5" t="s">
        <v>55</v>
      </c>
      <c r="L21" s="5" t="s">
        <v>55</v>
      </c>
      <c r="U21" s="5">
        <v>1</v>
      </c>
      <c r="V21" s="5">
        <v>0</v>
      </c>
    </row>
    <row r="22" spans="2:22" s="5" customFormat="1" x14ac:dyDescent="0.2">
      <c r="D22" s="5" t="s">
        <v>122</v>
      </c>
      <c r="H22" s="7"/>
      <c r="K22" s="5">
        <v>1</v>
      </c>
      <c r="L22" s="5" t="s">
        <v>123</v>
      </c>
    </row>
    <row r="23" spans="2:22" s="17" customFormat="1" x14ac:dyDescent="0.2">
      <c r="B23" s="17">
        <v>15.5</v>
      </c>
      <c r="C23" s="17">
        <v>509</v>
      </c>
      <c r="D23" s="17">
        <v>509</v>
      </c>
      <c r="E23" s="17">
        <f t="shared" si="2"/>
        <v>15.761677710196169</v>
      </c>
      <c r="H23" s="18">
        <v>40885</v>
      </c>
    </row>
    <row r="24" spans="2:22" s="5" customFormat="1" x14ac:dyDescent="0.2">
      <c r="H24" s="7"/>
    </row>
    <row r="25" spans="2:22" s="17" customFormat="1" x14ac:dyDescent="0.2">
      <c r="B25" s="17">
        <v>15.5</v>
      </c>
      <c r="C25" s="17" t="s">
        <v>121</v>
      </c>
      <c r="D25" s="17">
        <v>537</v>
      </c>
      <c r="E25" s="17">
        <f t="shared" si="2"/>
        <v>15.885639832304207</v>
      </c>
      <c r="H25" s="18">
        <v>40885</v>
      </c>
    </row>
    <row r="26" spans="2:22" s="5" customFormat="1" x14ac:dyDescent="0.2">
      <c r="B26" s="5">
        <v>15.5</v>
      </c>
      <c r="C26" s="5" t="s">
        <v>124</v>
      </c>
      <c r="D26" s="5">
        <v>522</v>
      </c>
      <c r="G26" s="7">
        <v>40697</v>
      </c>
      <c r="K26" s="5">
        <v>1</v>
      </c>
      <c r="L26" s="5">
        <v>1</v>
      </c>
      <c r="U26" s="5">
        <v>1</v>
      </c>
    </row>
    <row r="27" spans="2:22" s="17" customFormat="1" x14ac:dyDescent="0.2">
      <c r="B27" s="17">
        <v>15.5</v>
      </c>
      <c r="C27" s="17" t="s">
        <v>124</v>
      </c>
      <c r="D27" s="17">
        <v>522</v>
      </c>
      <c r="G27" s="18">
        <v>40697</v>
      </c>
      <c r="K27" s="17">
        <v>1</v>
      </c>
      <c r="L27" s="17">
        <v>1</v>
      </c>
      <c r="U27" s="17">
        <v>1</v>
      </c>
      <c r="V27" s="17">
        <v>1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K1" workbookViewId="0">
      <pane ySplit="1" topLeftCell="A12" activePane="bottomLeft" state="frozen"/>
      <selection pane="bottomLeft" activeCell="R72" sqref="R72"/>
    </sheetView>
  </sheetViews>
  <sheetFormatPr baseColWidth="10" defaultRowHeight="16" x14ac:dyDescent="0.2"/>
  <sheetData>
    <row r="1" spans="1:23" x14ac:dyDescent="0.2">
      <c r="A1" s="11" t="s">
        <v>1</v>
      </c>
      <c r="B1" s="9" t="s">
        <v>0</v>
      </c>
      <c r="C1" s="9" t="s">
        <v>73</v>
      </c>
      <c r="D1" s="9" t="s">
        <v>74</v>
      </c>
      <c r="E1" s="9" t="s">
        <v>4</v>
      </c>
      <c r="F1" s="9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9" t="s">
        <v>45</v>
      </c>
      <c r="M1" s="8" t="s">
        <v>17</v>
      </c>
      <c r="N1" s="9" t="s">
        <v>75</v>
      </c>
      <c r="O1" s="9" t="s">
        <v>76</v>
      </c>
      <c r="P1" s="9" t="s">
        <v>77</v>
      </c>
      <c r="Q1" s="9" t="s">
        <v>96</v>
      </c>
      <c r="R1" s="9"/>
      <c r="S1" s="9"/>
      <c r="T1" s="9"/>
      <c r="U1" s="9" t="s">
        <v>74</v>
      </c>
      <c r="V1" s="9" t="s">
        <v>77</v>
      </c>
      <c r="W1" s="9" t="s">
        <v>74</v>
      </c>
    </row>
    <row r="2" spans="1:23" x14ac:dyDescent="0.2">
      <c r="A2" s="11">
        <v>14</v>
      </c>
      <c r="B2" s="9" t="s">
        <v>100</v>
      </c>
      <c r="C2" s="9">
        <v>185</v>
      </c>
      <c r="D2" s="9">
        <v>13.68435468</v>
      </c>
      <c r="E2" s="9">
        <v>0</v>
      </c>
      <c r="F2" s="9">
        <v>0</v>
      </c>
      <c r="G2" s="8">
        <v>0</v>
      </c>
      <c r="H2" s="8">
        <v>0</v>
      </c>
      <c r="I2" s="9">
        <v>0</v>
      </c>
      <c r="J2" s="9">
        <v>0</v>
      </c>
      <c r="K2" s="9">
        <v>0</v>
      </c>
      <c r="L2" s="9"/>
      <c r="M2" s="8">
        <v>0</v>
      </c>
      <c r="N2" s="9"/>
      <c r="O2" s="9"/>
      <c r="P2" s="9"/>
      <c r="Q2" s="9" t="s">
        <v>101</v>
      </c>
      <c r="R2" s="9"/>
      <c r="S2" s="9"/>
      <c r="T2" s="9"/>
      <c r="U2" s="9">
        <v>13.68435468</v>
      </c>
      <c r="V2" s="9">
        <v>-1</v>
      </c>
      <c r="W2" s="9">
        <v>13.68435468</v>
      </c>
    </row>
    <row r="3" spans="1:23" x14ac:dyDescent="0.2">
      <c r="A3" s="11">
        <v>14</v>
      </c>
      <c r="B3" s="9" t="s">
        <v>102</v>
      </c>
      <c r="C3" s="9">
        <v>212.5</v>
      </c>
      <c r="D3" s="9">
        <v>13.941048759999999</v>
      </c>
      <c r="E3" s="9">
        <v>0</v>
      </c>
      <c r="F3" s="9">
        <v>0</v>
      </c>
      <c r="G3" s="8">
        <v>0</v>
      </c>
      <c r="H3" s="8">
        <v>0</v>
      </c>
      <c r="I3" s="9">
        <v>0</v>
      </c>
      <c r="J3" s="9">
        <v>0</v>
      </c>
      <c r="K3" s="9">
        <v>0</v>
      </c>
      <c r="L3" s="9"/>
      <c r="M3" s="8">
        <v>0</v>
      </c>
      <c r="N3" s="9"/>
      <c r="O3" s="9"/>
      <c r="P3" s="9"/>
      <c r="Q3" s="9" t="s">
        <v>104</v>
      </c>
      <c r="R3" s="9"/>
      <c r="S3" s="9"/>
      <c r="T3" s="9"/>
      <c r="U3" s="9">
        <v>13.941048759999999</v>
      </c>
      <c r="V3" s="9">
        <v>-1</v>
      </c>
      <c r="W3" s="9">
        <v>13.941048759999999</v>
      </c>
    </row>
    <row r="4" spans="1:23" x14ac:dyDescent="0.2">
      <c r="A4" s="11">
        <v>14</v>
      </c>
      <c r="B4" s="9" t="s">
        <v>102</v>
      </c>
      <c r="C4" s="9">
        <v>212.5</v>
      </c>
      <c r="D4" s="9">
        <v>13.941048759999999</v>
      </c>
      <c r="E4" s="9">
        <v>0</v>
      </c>
      <c r="F4" s="9">
        <v>0</v>
      </c>
      <c r="G4" s="8">
        <v>0</v>
      </c>
      <c r="H4" s="8">
        <v>0</v>
      </c>
      <c r="I4" s="9">
        <v>0</v>
      </c>
      <c r="J4" s="9">
        <v>0</v>
      </c>
      <c r="K4" s="9">
        <v>0</v>
      </c>
      <c r="L4" s="9"/>
      <c r="M4" s="8">
        <v>0</v>
      </c>
      <c r="N4" s="9"/>
      <c r="O4" s="9"/>
      <c r="P4" s="9"/>
      <c r="Q4" s="9" t="s">
        <v>99</v>
      </c>
      <c r="R4" s="9"/>
      <c r="S4" s="9"/>
      <c r="T4" s="9"/>
      <c r="U4" s="9">
        <v>13.941048759999999</v>
      </c>
      <c r="V4" s="9">
        <v>0</v>
      </c>
      <c r="W4" s="9">
        <v>13.941048759999999</v>
      </c>
    </row>
    <row r="5" spans="1:23" x14ac:dyDescent="0.2">
      <c r="A5" s="11">
        <v>14.5</v>
      </c>
      <c r="B5" s="9" t="s">
        <v>47</v>
      </c>
      <c r="C5" s="9">
        <v>216.5</v>
      </c>
      <c r="D5" s="9">
        <v>13.97621906</v>
      </c>
      <c r="E5" s="9">
        <v>0</v>
      </c>
      <c r="F5" s="9">
        <v>0</v>
      </c>
      <c r="G5" s="8">
        <v>0</v>
      </c>
      <c r="H5" s="8">
        <v>0</v>
      </c>
      <c r="I5" s="9">
        <v>0</v>
      </c>
      <c r="J5" s="9">
        <v>0</v>
      </c>
      <c r="K5" s="9">
        <v>0</v>
      </c>
      <c r="L5" s="9"/>
      <c r="M5" s="8">
        <v>0</v>
      </c>
      <c r="N5" s="9">
        <v>1</v>
      </c>
      <c r="O5" s="9">
        <v>1</v>
      </c>
      <c r="P5" s="9">
        <v>1</v>
      </c>
      <c r="Q5" s="9" t="s">
        <v>99</v>
      </c>
      <c r="R5" s="9"/>
      <c r="S5" s="9"/>
      <c r="T5" s="9"/>
      <c r="U5" s="9">
        <v>13.97621906</v>
      </c>
      <c r="V5" s="9">
        <v>0</v>
      </c>
      <c r="W5" s="9">
        <v>13.97621906</v>
      </c>
    </row>
    <row r="6" spans="1:23" x14ac:dyDescent="0.2">
      <c r="A6" s="11"/>
      <c r="B6" s="9" t="s">
        <v>47</v>
      </c>
      <c r="C6" s="9">
        <v>216.5</v>
      </c>
      <c r="D6" s="9">
        <v>13.97621906</v>
      </c>
      <c r="E6" s="9">
        <v>0</v>
      </c>
      <c r="F6" s="9">
        <v>0</v>
      </c>
      <c r="G6" s="8">
        <v>0</v>
      </c>
      <c r="H6" s="8">
        <v>0</v>
      </c>
      <c r="I6" s="9">
        <v>0</v>
      </c>
      <c r="J6" s="9">
        <v>0</v>
      </c>
      <c r="K6" s="9">
        <v>0</v>
      </c>
      <c r="L6" s="9"/>
      <c r="M6" s="8">
        <v>0</v>
      </c>
      <c r="N6" s="9">
        <v>1</v>
      </c>
      <c r="O6" s="9">
        <v>1</v>
      </c>
      <c r="P6" s="9">
        <v>1</v>
      </c>
      <c r="Q6" s="9" t="s">
        <v>99</v>
      </c>
      <c r="R6" s="9"/>
      <c r="S6" s="9"/>
      <c r="T6" s="9"/>
      <c r="U6" s="9">
        <v>13.97621906</v>
      </c>
      <c r="V6" s="9">
        <v>0</v>
      </c>
      <c r="W6" s="9">
        <v>13.97621906</v>
      </c>
    </row>
    <row r="7" spans="1:23" x14ac:dyDescent="0.2">
      <c r="A7" s="11">
        <v>14</v>
      </c>
      <c r="B7" s="9" t="s">
        <v>103</v>
      </c>
      <c r="C7" s="9">
        <v>230</v>
      </c>
      <c r="D7" s="9">
        <v>14.0913418</v>
      </c>
      <c r="E7" s="9">
        <v>0</v>
      </c>
      <c r="F7" s="9">
        <v>0</v>
      </c>
      <c r="G7" s="8">
        <v>0</v>
      </c>
      <c r="H7" s="8">
        <v>0</v>
      </c>
      <c r="I7" s="9">
        <v>0</v>
      </c>
      <c r="J7" s="9">
        <v>0</v>
      </c>
      <c r="K7" s="9">
        <v>0</v>
      </c>
      <c r="L7" s="9"/>
      <c r="M7" s="8">
        <v>0</v>
      </c>
      <c r="N7" s="9"/>
      <c r="O7" s="9"/>
      <c r="P7" s="9"/>
      <c r="Q7" s="9" t="s">
        <v>104</v>
      </c>
      <c r="R7" s="9"/>
      <c r="S7" s="9"/>
      <c r="T7" s="9"/>
      <c r="U7" s="9">
        <v>14.0913418</v>
      </c>
      <c r="V7" s="9">
        <v>-1</v>
      </c>
      <c r="W7" s="9">
        <v>14.0913418</v>
      </c>
    </row>
    <row r="8" spans="1:23" x14ac:dyDescent="0.2">
      <c r="A8" s="11">
        <v>14</v>
      </c>
      <c r="B8" s="9" t="s">
        <v>103</v>
      </c>
      <c r="C8" s="9">
        <v>230</v>
      </c>
      <c r="D8" s="9">
        <v>14.0913418</v>
      </c>
      <c r="E8" s="9">
        <v>0</v>
      </c>
      <c r="F8" s="9">
        <v>0</v>
      </c>
      <c r="G8" s="8">
        <v>0</v>
      </c>
      <c r="H8" s="8">
        <v>0</v>
      </c>
      <c r="I8" s="9">
        <v>0</v>
      </c>
      <c r="J8" s="9">
        <v>0</v>
      </c>
      <c r="K8" s="9">
        <v>0</v>
      </c>
      <c r="L8" s="9"/>
      <c r="M8" s="8">
        <v>0</v>
      </c>
      <c r="N8" s="9"/>
      <c r="O8" s="9"/>
      <c r="P8" s="9"/>
      <c r="Q8" s="9" t="s">
        <v>99</v>
      </c>
      <c r="R8" s="9"/>
      <c r="S8" s="9"/>
      <c r="T8" s="9"/>
      <c r="U8" s="9">
        <v>14.0913418</v>
      </c>
      <c r="V8" s="9">
        <v>0</v>
      </c>
      <c r="W8" s="9">
        <v>14.0913418</v>
      </c>
    </row>
    <row r="9" spans="1:23" x14ac:dyDescent="0.2">
      <c r="A9" s="11"/>
      <c r="B9" s="9" t="s">
        <v>48</v>
      </c>
      <c r="C9" s="9">
        <v>232</v>
      </c>
      <c r="D9" s="9">
        <v>14.10795132</v>
      </c>
      <c r="E9" s="9">
        <v>0</v>
      </c>
      <c r="F9" s="9">
        <v>0</v>
      </c>
      <c r="G9" s="8">
        <v>1</v>
      </c>
      <c r="H9" s="8">
        <v>0</v>
      </c>
      <c r="I9" s="9">
        <v>0</v>
      </c>
      <c r="J9" s="9">
        <v>0</v>
      </c>
      <c r="K9" s="9">
        <v>0</v>
      </c>
      <c r="L9" s="9"/>
      <c r="M9" s="8">
        <v>0</v>
      </c>
      <c r="N9" s="9">
        <v>1</v>
      </c>
      <c r="O9" s="9">
        <v>1</v>
      </c>
      <c r="P9" s="9">
        <v>1</v>
      </c>
      <c r="Q9" s="9" t="s">
        <v>97</v>
      </c>
      <c r="R9" s="9"/>
      <c r="S9" s="9"/>
      <c r="T9" s="9"/>
      <c r="U9" s="9">
        <v>14.10795132</v>
      </c>
      <c r="V9" s="9">
        <v>0</v>
      </c>
      <c r="W9" s="9">
        <v>14.10795132</v>
      </c>
    </row>
    <row r="10" spans="1:23" x14ac:dyDescent="0.2">
      <c r="A10" s="11"/>
      <c r="B10" s="9" t="s">
        <v>48</v>
      </c>
      <c r="C10" s="9">
        <v>232</v>
      </c>
      <c r="D10" s="9">
        <v>14.10795132</v>
      </c>
      <c r="E10" s="9">
        <v>0</v>
      </c>
      <c r="F10" s="9">
        <v>0</v>
      </c>
      <c r="G10" s="8">
        <v>1</v>
      </c>
      <c r="H10" s="8">
        <v>0</v>
      </c>
      <c r="I10" s="9">
        <v>0</v>
      </c>
      <c r="J10" s="9">
        <v>0</v>
      </c>
      <c r="K10" s="9">
        <v>0</v>
      </c>
      <c r="L10" s="9"/>
      <c r="M10" s="8">
        <v>0</v>
      </c>
      <c r="N10" s="9">
        <v>1</v>
      </c>
      <c r="O10" s="9">
        <v>1</v>
      </c>
      <c r="P10" s="9">
        <v>1</v>
      </c>
      <c r="Q10" s="9" t="s">
        <v>97</v>
      </c>
      <c r="R10" s="9"/>
      <c r="S10" s="9"/>
      <c r="T10" s="9"/>
      <c r="U10" s="9">
        <v>14.10795132</v>
      </c>
      <c r="V10" s="9">
        <v>0</v>
      </c>
      <c r="W10" s="9">
        <v>14.10795132</v>
      </c>
    </row>
    <row r="11" spans="1:23" x14ac:dyDescent="0.2">
      <c r="A11" s="11">
        <v>14.5</v>
      </c>
      <c r="B11" s="9" t="s">
        <v>40</v>
      </c>
      <c r="C11" s="9">
        <v>242</v>
      </c>
      <c r="D11" s="9">
        <v>14.18938316</v>
      </c>
      <c r="E11" s="9">
        <v>0</v>
      </c>
      <c r="F11" s="9">
        <v>0</v>
      </c>
      <c r="G11" s="8">
        <v>1</v>
      </c>
      <c r="H11" s="8">
        <v>0</v>
      </c>
      <c r="I11" s="9">
        <v>0</v>
      </c>
      <c r="J11" s="9">
        <v>0</v>
      </c>
      <c r="K11" s="9">
        <v>0</v>
      </c>
      <c r="L11" s="9"/>
      <c r="M11" s="8">
        <v>0</v>
      </c>
      <c r="N11" s="9">
        <v>2</v>
      </c>
      <c r="O11" s="9">
        <v>2</v>
      </c>
      <c r="P11" s="9">
        <v>1</v>
      </c>
      <c r="Q11" s="9" t="s">
        <v>97</v>
      </c>
      <c r="R11" s="9"/>
      <c r="S11" s="9"/>
      <c r="T11" s="9"/>
      <c r="U11" s="9">
        <v>14.18938316</v>
      </c>
      <c r="V11" s="9">
        <v>0</v>
      </c>
      <c r="W11" s="9">
        <v>14.18938316</v>
      </c>
    </row>
    <row r="12" spans="1:23" x14ac:dyDescent="0.2">
      <c r="A12" s="11">
        <v>14.5</v>
      </c>
      <c r="B12" s="9" t="s">
        <v>40</v>
      </c>
      <c r="C12" s="9">
        <v>242</v>
      </c>
      <c r="D12" s="9">
        <v>14.18938316</v>
      </c>
      <c r="E12" s="9">
        <v>0</v>
      </c>
      <c r="F12" s="9">
        <v>0</v>
      </c>
      <c r="G12" s="8">
        <v>1</v>
      </c>
      <c r="H12" s="8">
        <v>0</v>
      </c>
      <c r="I12" s="9">
        <v>0</v>
      </c>
      <c r="J12" s="9">
        <v>0</v>
      </c>
      <c r="K12" s="9">
        <v>0</v>
      </c>
      <c r="L12" s="9"/>
      <c r="M12" s="8">
        <v>0</v>
      </c>
      <c r="N12" s="9">
        <v>2</v>
      </c>
      <c r="O12" s="9">
        <v>2</v>
      </c>
      <c r="P12" s="9">
        <v>1</v>
      </c>
      <c r="Q12" s="9" t="s">
        <v>97</v>
      </c>
      <c r="R12" s="9"/>
      <c r="S12" s="9"/>
      <c r="T12" s="9"/>
      <c r="U12" s="9">
        <v>14.18938316</v>
      </c>
      <c r="V12" s="9">
        <v>0</v>
      </c>
      <c r="W12" s="9">
        <v>14.18938316</v>
      </c>
    </row>
    <row r="13" spans="1:23" x14ac:dyDescent="0.2">
      <c r="A13" s="11">
        <v>14.5</v>
      </c>
      <c r="B13" s="9" t="s">
        <v>40</v>
      </c>
      <c r="C13" s="9">
        <v>242</v>
      </c>
      <c r="D13" s="9">
        <v>14.18938316</v>
      </c>
      <c r="E13" s="9">
        <v>0</v>
      </c>
      <c r="F13" s="9">
        <v>0</v>
      </c>
      <c r="G13" s="8">
        <v>1</v>
      </c>
      <c r="H13" s="8">
        <v>0</v>
      </c>
      <c r="I13" s="9">
        <v>0</v>
      </c>
      <c r="J13" s="9">
        <v>0</v>
      </c>
      <c r="K13" s="9">
        <v>0</v>
      </c>
      <c r="L13" s="9"/>
      <c r="M13" s="8">
        <v>0</v>
      </c>
      <c r="N13" s="9">
        <v>2</v>
      </c>
      <c r="O13" s="9">
        <v>2</v>
      </c>
      <c r="P13" s="9">
        <v>1</v>
      </c>
      <c r="Q13" s="9" t="s">
        <v>97</v>
      </c>
      <c r="R13" s="9"/>
      <c r="S13" s="9"/>
      <c r="T13" s="9"/>
      <c r="U13" s="9">
        <v>14.18938316</v>
      </c>
      <c r="V13" s="9">
        <v>0</v>
      </c>
      <c r="W13" s="9">
        <v>14.18938316</v>
      </c>
    </row>
    <row r="14" spans="1:23" x14ac:dyDescent="0.2">
      <c r="A14" s="11">
        <v>14.5</v>
      </c>
      <c r="B14" s="9" t="s">
        <v>40</v>
      </c>
      <c r="C14" s="9">
        <v>242</v>
      </c>
      <c r="D14" s="9">
        <v>14.18938316</v>
      </c>
      <c r="E14" s="9">
        <v>0</v>
      </c>
      <c r="F14" s="9">
        <v>0</v>
      </c>
      <c r="G14" s="8">
        <v>1</v>
      </c>
      <c r="H14" s="8">
        <v>0</v>
      </c>
      <c r="I14" s="9">
        <v>0</v>
      </c>
      <c r="J14" s="9">
        <v>0</v>
      </c>
      <c r="K14" s="9">
        <v>0</v>
      </c>
      <c r="L14" s="9"/>
      <c r="M14" s="8">
        <v>0</v>
      </c>
      <c r="N14" s="9">
        <v>2</v>
      </c>
      <c r="O14" s="9">
        <v>2</v>
      </c>
      <c r="P14" s="9">
        <v>1</v>
      </c>
      <c r="Q14" s="9" t="s">
        <v>97</v>
      </c>
      <c r="R14" s="9"/>
      <c r="S14" s="9"/>
      <c r="T14" s="9"/>
      <c r="U14" s="9">
        <v>14.18938316</v>
      </c>
      <c r="V14" s="9">
        <v>0</v>
      </c>
      <c r="W14" s="9">
        <v>14.18938316</v>
      </c>
    </row>
    <row r="15" spans="1:23" x14ac:dyDescent="0.2">
      <c r="A15" s="11"/>
      <c r="B15" s="9" t="s">
        <v>49</v>
      </c>
      <c r="C15" s="9">
        <v>264</v>
      </c>
      <c r="D15" s="9">
        <v>14.35980022</v>
      </c>
      <c r="E15" s="9">
        <v>0</v>
      </c>
      <c r="F15" s="9">
        <v>0</v>
      </c>
      <c r="G15" s="8">
        <v>1</v>
      </c>
      <c r="H15" s="8">
        <v>0</v>
      </c>
      <c r="I15" s="9">
        <v>0</v>
      </c>
      <c r="J15" s="9">
        <v>0</v>
      </c>
      <c r="K15" s="9">
        <v>0</v>
      </c>
      <c r="L15" s="9"/>
      <c r="M15" s="8">
        <v>0</v>
      </c>
      <c r="N15" s="9">
        <v>2</v>
      </c>
      <c r="O15" s="9">
        <v>2</v>
      </c>
      <c r="P15" s="9">
        <v>1</v>
      </c>
      <c r="Q15" s="9" t="s">
        <v>97</v>
      </c>
      <c r="R15" s="9"/>
      <c r="S15" s="9"/>
      <c r="T15" s="9"/>
      <c r="U15" s="9">
        <v>14.35980022</v>
      </c>
      <c r="V15" s="9">
        <v>0</v>
      </c>
      <c r="W15" s="9">
        <v>14.35980022</v>
      </c>
    </row>
    <row r="16" spans="1:23" x14ac:dyDescent="0.2">
      <c r="A16" s="11"/>
      <c r="B16" s="9" t="s">
        <v>49</v>
      </c>
      <c r="C16" s="9">
        <v>264</v>
      </c>
      <c r="D16" s="9">
        <v>14.35980022</v>
      </c>
      <c r="E16" s="9">
        <v>0</v>
      </c>
      <c r="F16" s="9">
        <v>0</v>
      </c>
      <c r="G16" s="8">
        <v>1</v>
      </c>
      <c r="H16" s="8">
        <v>0</v>
      </c>
      <c r="I16" s="9">
        <v>0</v>
      </c>
      <c r="J16" s="9">
        <v>0</v>
      </c>
      <c r="K16" s="9">
        <v>0</v>
      </c>
      <c r="L16" s="9"/>
      <c r="M16" s="8">
        <v>0</v>
      </c>
      <c r="N16" s="9">
        <v>2</v>
      </c>
      <c r="O16" s="9">
        <v>2</v>
      </c>
      <c r="P16" s="9">
        <v>1</v>
      </c>
      <c r="Q16" s="9" t="s">
        <v>97</v>
      </c>
      <c r="R16" s="9"/>
      <c r="S16" s="9"/>
      <c r="T16" s="9"/>
      <c r="U16" s="9">
        <v>14.35980022</v>
      </c>
      <c r="V16" s="9">
        <v>0</v>
      </c>
      <c r="W16" s="9">
        <v>14.35980022</v>
      </c>
    </row>
    <row r="17" spans="1:23" x14ac:dyDescent="0.2">
      <c r="A17" s="11">
        <v>14.5</v>
      </c>
      <c r="B17" s="9" t="s">
        <v>41</v>
      </c>
      <c r="C17" s="9">
        <v>271.5</v>
      </c>
      <c r="D17" s="9">
        <v>14.41539519</v>
      </c>
      <c r="E17" s="9">
        <v>0</v>
      </c>
      <c r="F17" s="9">
        <v>0</v>
      </c>
      <c r="G17" s="8">
        <v>1</v>
      </c>
      <c r="H17" s="8">
        <v>0</v>
      </c>
      <c r="I17" s="9">
        <v>0</v>
      </c>
      <c r="J17" s="9">
        <v>0</v>
      </c>
      <c r="K17" s="9">
        <v>0</v>
      </c>
      <c r="L17" s="9"/>
      <c r="M17" s="8">
        <v>0</v>
      </c>
      <c r="N17" s="9">
        <v>1</v>
      </c>
      <c r="O17" s="9">
        <v>1</v>
      </c>
      <c r="P17" s="9">
        <v>1</v>
      </c>
      <c r="Q17" s="9" t="s">
        <v>98</v>
      </c>
      <c r="R17" s="9"/>
      <c r="S17" s="9"/>
      <c r="T17" s="9"/>
      <c r="U17" s="9">
        <v>14.41539519</v>
      </c>
      <c r="V17" s="9">
        <v>1</v>
      </c>
      <c r="W17" s="9">
        <v>14.41539519</v>
      </c>
    </row>
    <row r="18" spans="1:23" x14ac:dyDescent="0.2">
      <c r="A18" s="11">
        <v>14.5</v>
      </c>
      <c r="B18" s="9" t="s">
        <v>41</v>
      </c>
      <c r="C18" s="9">
        <v>271.5</v>
      </c>
      <c r="D18" s="9">
        <v>14.41539519</v>
      </c>
      <c r="E18" s="9">
        <v>0</v>
      </c>
      <c r="F18" s="9">
        <v>0</v>
      </c>
      <c r="G18" s="8">
        <v>1</v>
      </c>
      <c r="H18" s="8">
        <v>0</v>
      </c>
      <c r="I18" s="9">
        <v>0</v>
      </c>
      <c r="J18" s="9">
        <v>0</v>
      </c>
      <c r="K18" s="9">
        <v>0</v>
      </c>
      <c r="L18" s="9"/>
      <c r="M18" s="8">
        <v>0</v>
      </c>
      <c r="N18" s="9">
        <v>1</v>
      </c>
      <c r="O18" s="9">
        <v>1</v>
      </c>
      <c r="P18" s="9">
        <v>1</v>
      </c>
      <c r="Q18" s="9" t="s">
        <v>98</v>
      </c>
      <c r="R18" s="9"/>
      <c r="S18" s="9"/>
      <c r="T18" s="9"/>
      <c r="U18" s="9">
        <v>14.41539519</v>
      </c>
      <c r="V18" s="9">
        <v>1</v>
      </c>
      <c r="W18" s="9">
        <v>14.41539519</v>
      </c>
    </row>
    <row r="19" spans="1:23" x14ac:dyDescent="0.2">
      <c r="A19" s="16">
        <v>14.5</v>
      </c>
      <c r="B19" s="17" t="s">
        <v>61</v>
      </c>
      <c r="C19" s="17">
        <v>280</v>
      </c>
      <c r="D19" s="17">
        <v>14.476991119999999</v>
      </c>
      <c r="E19" s="9">
        <v>0</v>
      </c>
      <c r="F19" s="9">
        <v>0</v>
      </c>
      <c r="G19" s="8">
        <v>1</v>
      </c>
      <c r="H19" s="8">
        <v>0</v>
      </c>
      <c r="I19" s="9">
        <v>0</v>
      </c>
      <c r="J19" s="9">
        <v>0</v>
      </c>
      <c r="K19" s="9">
        <v>0</v>
      </c>
      <c r="L19" s="17"/>
      <c r="M19" s="8">
        <v>0</v>
      </c>
      <c r="N19" s="17">
        <v>1</v>
      </c>
      <c r="O19" s="17">
        <v>1</v>
      </c>
      <c r="P19" s="17">
        <v>1</v>
      </c>
      <c r="Q19" s="17" t="s">
        <v>98</v>
      </c>
      <c r="R19" s="17"/>
      <c r="S19" s="17"/>
      <c r="T19" s="17"/>
      <c r="U19" s="17">
        <v>14.476991119999999</v>
      </c>
      <c r="V19" s="17">
        <v>1</v>
      </c>
      <c r="W19" s="17">
        <v>14.476991119999999</v>
      </c>
    </row>
    <row r="20" spans="1:23" x14ac:dyDescent="0.2">
      <c r="A20" s="16">
        <v>14.5</v>
      </c>
      <c r="B20" s="17" t="s">
        <v>61</v>
      </c>
      <c r="C20" s="17">
        <v>280</v>
      </c>
      <c r="D20" s="17">
        <v>14.476991119999999</v>
      </c>
      <c r="E20" s="9">
        <v>0</v>
      </c>
      <c r="F20" s="9">
        <v>0</v>
      </c>
      <c r="G20" s="8">
        <v>1</v>
      </c>
      <c r="H20" s="8">
        <v>0</v>
      </c>
      <c r="I20" s="9">
        <v>0</v>
      </c>
      <c r="J20" s="9">
        <v>0</v>
      </c>
      <c r="K20" s="9">
        <v>0</v>
      </c>
      <c r="L20" s="17"/>
      <c r="M20" s="8">
        <v>0</v>
      </c>
      <c r="N20" s="17">
        <v>1</v>
      </c>
      <c r="O20" s="17">
        <v>1</v>
      </c>
      <c r="P20" s="17">
        <v>1</v>
      </c>
      <c r="Q20" s="17" t="s">
        <v>97</v>
      </c>
      <c r="R20" s="17"/>
      <c r="S20" s="17"/>
      <c r="T20" s="17"/>
      <c r="U20" s="17">
        <v>14.476991119999999</v>
      </c>
      <c r="V20" s="17">
        <v>0</v>
      </c>
      <c r="W20" s="17">
        <v>14.476991119999999</v>
      </c>
    </row>
    <row r="21" spans="1:23" x14ac:dyDescent="0.2">
      <c r="A21" s="16">
        <v>14.5</v>
      </c>
      <c r="B21" s="17" t="s">
        <v>61</v>
      </c>
      <c r="C21" s="17">
        <v>280</v>
      </c>
      <c r="D21" s="17">
        <v>14.476991119999999</v>
      </c>
      <c r="E21" s="9">
        <v>0</v>
      </c>
      <c r="F21" s="9">
        <v>0</v>
      </c>
      <c r="G21" s="8">
        <v>1</v>
      </c>
      <c r="H21" s="8">
        <v>0</v>
      </c>
      <c r="I21" s="9">
        <v>0</v>
      </c>
      <c r="J21" s="9">
        <v>0</v>
      </c>
      <c r="K21" s="9">
        <v>0</v>
      </c>
      <c r="L21" s="17"/>
      <c r="M21" s="8">
        <v>0</v>
      </c>
      <c r="N21" s="17">
        <v>1</v>
      </c>
      <c r="O21" s="17">
        <v>1</v>
      </c>
      <c r="P21" s="17">
        <v>1</v>
      </c>
      <c r="Q21" s="17" t="s">
        <v>98</v>
      </c>
      <c r="R21" s="17"/>
      <c r="S21" s="17"/>
      <c r="T21" s="17"/>
      <c r="U21" s="17">
        <v>14.476991119999999</v>
      </c>
      <c r="V21" s="17">
        <v>1</v>
      </c>
      <c r="W21" s="17">
        <v>14.476991119999999</v>
      </c>
    </row>
    <row r="22" spans="1:23" x14ac:dyDescent="0.2">
      <c r="A22" s="16">
        <v>14.5</v>
      </c>
      <c r="B22" s="17" t="s">
        <v>61</v>
      </c>
      <c r="C22" s="17">
        <v>280</v>
      </c>
      <c r="D22" s="17">
        <v>14.476991119999999</v>
      </c>
      <c r="E22" s="9">
        <v>0</v>
      </c>
      <c r="F22" s="9">
        <v>0</v>
      </c>
      <c r="G22" s="8">
        <v>1</v>
      </c>
      <c r="H22" s="8">
        <v>0</v>
      </c>
      <c r="I22" s="9">
        <v>0</v>
      </c>
      <c r="J22" s="9">
        <v>0</v>
      </c>
      <c r="K22" s="9">
        <v>0</v>
      </c>
      <c r="L22" s="17"/>
      <c r="M22" s="8">
        <v>0</v>
      </c>
      <c r="N22" s="17">
        <v>1</v>
      </c>
      <c r="O22" s="17">
        <v>1</v>
      </c>
      <c r="P22" s="17">
        <v>1</v>
      </c>
      <c r="Q22" s="17" t="s">
        <v>98</v>
      </c>
      <c r="R22" s="17"/>
      <c r="S22" s="17"/>
      <c r="T22" s="17"/>
      <c r="U22" s="17">
        <v>14.476991119999999</v>
      </c>
      <c r="V22" s="17">
        <v>1</v>
      </c>
      <c r="W22" s="17">
        <v>14.476991119999999</v>
      </c>
    </row>
    <row r="23" spans="1:23" x14ac:dyDescent="0.2">
      <c r="A23" s="11">
        <v>14.5</v>
      </c>
      <c r="B23" s="9" t="s">
        <v>42</v>
      </c>
      <c r="C23" s="9">
        <v>293.5</v>
      </c>
      <c r="D23" s="9">
        <v>14.571924149999999</v>
      </c>
      <c r="E23" s="9">
        <v>0</v>
      </c>
      <c r="F23" s="9">
        <v>0</v>
      </c>
      <c r="G23" s="8">
        <v>1</v>
      </c>
      <c r="H23" s="8">
        <v>0</v>
      </c>
      <c r="I23" s="9">
        <v>0</v>
      </c>
      <c r="J23" s="9">
        <v>0</v>
      </c>
      <c r="K23" s="9">
        <v>0</v>
      </c>
      <c r="L23" s="9"/>
      <c r="M23" s="8">
        <v>0</v>
      </c>
      <c r="N23" s="9">
        <v>1</v>
      </c>
      <c r="O23" s="9">
        <v>1</v>
      </c>
      <c r="P23" s="9">
        <v>1</v>
      </c>
      <c r="Q23" s="9" t="s">
        <v>98</v>
      </c>
      <c r="R23" s="9"/>
      <c r="S23" s="9"/>
      <c r="T23" s="9"/>
      <c r="U23" s="9">
        <v>14.571924149999999</v>
      </c>
      <c r="V23" s="9">
        <v>1</v>
      </c>
      <c r="W23" s="9">
        <v>14.571924149999999</v>
      </c>
    </row>
    <row r="24" spans="1:23" x14ac:dyDescent="0.2">
      <c r="A24" s="11">
        <v>14.5</v>
      </c>
      <c r="B24" s="9" t="s">
        <v>42</v>
      </c>
      <c r="C24" s="9">
        <v>293.5</v>
      </c>
      <c r="D24" s="9">
        <v>14.571924149999999</v>
      </c>
      <c r="E24" s="9">
        <v>0</v>
      </c>
      <c r="F24" s="9">
        <v>0</v>
      </c>
      <c r="G24" s="8">
        <v>1</v>
      </c>
      <c r="H24" s="8">
        <v>0</v>
      </c>
      <c r="I24" s="9">
        <v>0</v>
      </c>
      <c r="J24" s="9">
        <v>0</v>
      </c>
      <c r="K24" s="9">
        <v>0</v>
      </c>
      <c r="L24" s="9"/>
      <c r="M24" s="8">
        <v>0</v>
      </c>
      <c r="N24" s="9">
        <v>1</v>
      </c>
      <c r="O24" s="9">
        <v>1</v>
      </c>
      <c r="P24" s="9">
        <v>1</v>
      </c>
      <c r="Q24" s="9" t="s">
        <v>98</v>
      </c>
      <c r="R24" s="9"/>
      <c r="S24" s="9"/>
      <c r="T24" s="9"/>
      <c r="U24" s="9">
        <v>14.571924149999999</v>
      </c>
      <c r="V24" s="9">
        <v>1</v>
      </c>
      <c r="W24" s="9">
        <v>14.571924149999999</v>
      </c>
    </row>
    <row r="25" spans="1:23" x14ac:dyDescent="0.2">
      <c r="A25" s="11">
        <v>14.5</v>
      </c>
      <c r="B25" s="9" t="s">
        <v>42</v>
      </c>
      <c r="C25" s="9">
        <v>293.5</v>
      </c>
      <c r="D25" s="9">
        <v>14.571924149999999</v>
      </c>
      <c r="E25" s="9">
        <v>0</v>
      </c>
      <c r="F25" s="9">
        <v>0</v>
      </c>
      <c r="G25" s="8">
        <v>1</v>
      </c>
      <c r="H25" s="8">
        <v>0</v>
      </c>
      <c r="I25" s="9">
        <v>0</v>
      </c>
      <c r="J25" s="9">
        <v>0</v>
      </c>
      <c r="K25" s="9">
        <v>0</v>
      </c>
      <c r="L25" s="9"/>
      <c r="M25" s="8">
        <v>0</v>
      </c>
      <c r="N25" s="9">
        <v>1</v>
      </c>
      <c r="O25" s="9">
        <v>1</v>
      </c>
      <c r="P25" s="9">
        <v>1</v>
      </c>
      <c r="Q25" s="9" t="s">
        <v>98</v>
      </c>
      <c r="R25" s="9"/>
      <c r="S25" s="9"/>
      <c r="T25" s="9"/>
      <c r="U25" s="9">
        <v>14.571924149999999</v>
      </c>
      <c r="V25" s="9">
        <v>1</v>
      </c>
      <c r="W25" s="9">
        <v>14.571924149999999</v>
      </c>
    </row>
    <row r="26" spans="1:23" x14ac:dyDescent="0.2">
      <c r="A26" s="11">
        <v>14.5</v>
      </c>
      <c r="B26" s="9" t="s">
        <v>42</v>
      </c>
      <c r="C26" s="9">
        <v>293.5</v>
      </c>
      <c r="D26" s="9">
        <v>14.571924149999999</v>
      </c>
      <c r="E26" s="9">
        <v>0</v>
      </c>
      <c r="F26" s="9">
        <v>0</v>
      </c>
      <c r="G26" s="8">
        <v>1</v>
      </c>
      <c r="H26" s="8">
        <v>0</v>
      </c>
      <c r="I26" s="9">
        <v>0</v>
      </c>
      <c r="J26" s="9">
        <v>0</v>
      </c>
      <c r="K26" s="9">
        <v>0</v>
      </c>
      <c r="L26" s="9"/>
      <c r="M26" s="8">
        <v>0</v>
      </c>
      <c r="N26" s="9">
        <v>1</v>
      </c>
      <c r="O26" s="9">
        <v>1</v>
      </c>
      <c r="P26" s="9">
        <v>1</v>
      </c>
      <c r="Q26" s="9" t="s">
        <v>98</v>
      </c>
      <c r="R26" s="9"/>
      <c r="S26" s="9"/>
      <c r="T26" s="9"/>
      <c r="U26" s="9">
        <v>14.571924149999999</v>
      </c>
      <c r="V26" s="9">
        <v>1</v>
      </c>
      <c r="W26" s="9">
        <v>14.571924149999999</v>
      </c>
    </row>
    <row r="27" spans="1:23" x14ac:dyDescent="0.2">
      <c r="A27" s="11">
        <v>15</v>
      </c>
      <c r="B27" s="9" t="s">
        <v>43</v>
      </c>
      <c r="C27" s="9">
        <v>307.5</v>
      </c>
      <c r="D27" s="9">
        <v>14.66688572</v>
      </c>
      <c r="E27" s="9">
        <v>0</v>
      </c>
      <c r="F27" s="9">
        <v>0</v>
      </c>
      <c r="G27" s="8">
        <v>1</v>
      </c>
      <c r="H27" s="8">
        <v>0</v>
      </c>
      <c r="I27" s="9">
        <v>0</v>
      </c>
      <c r="J27" s="9">
        <v>0</v>
      </c>
      <c r="K27" s="9">
        <v>0</v>
      </c>
      <c r="L27" s="9"/>
      <c r="M27" s="8">
        <v>0</v>
      </c>
      <c r="N27" s="9">
        <v>1</v>
      </c>
      <c r="O27" s="9">
        <v>1</v>
      </c>
      <c r="P27" s="9">
        <v>1</v>
      </c>
      <c r="Q27" s="9" t="s">
        <v>98</v>
      </c>
      <c r="R27" s="9"/>
      <c r="S27" s="9"/>
      <c r="T27" s="9"/>
      <c r="U27" s="9">
        <v>14.66688572</v>
      </c>
      <c r="V27" s="9">
        <v>1</v>
      </c>
      <c r="W27" s="9">
        <v>14.66688572</v>
      </c>
    </row>
    <row r="28" spans="1:23" x14ac:dyDescent="0.2">
      <c r="A28" s="11">
        <v>15</v>
      </c>
      <c r="B28" s="9" t="s">
        <v>43</v>
      </c>
      <c r="C28" s="9">
        <v>307.5</v>
      </c>
      <c r="D28" s="9">
        <v>14.66688572</v>
      </c>
      <c r="E28" s="9">
        <v>0</v>
      </c>
      <c r="F28" s="9">
        <v>0</v>
      </c>
      <c r="G28" s="8">
        <v>1</v>
      </c>
      <c r="H28" s="8">
        <v>0</v>
      </c>
      <c r="I28" s="9">
        <v>0</v>
      </c>
      <c r="J28" s="9">
        <v>0</v>
      </c>
      <c r="K28" s="9">
        <v>0</v>
      </c>
      <c r="L28" s="9"/>
      <c r="M28" s="8">
        <v>0</v>
      </c>
      <c r="N28" s="9">
        <v>1</v>
      </c>
      <c r="O28" s="9">
        <v>1</v>
      </c>
      <c r="P28" s="9">
        <v>1</v>
      </c>
      <c r="Q28" s="9" t="s">
        <v>98</v>
      </c>
      <c r="R28" s="9"/>
      <c r="S28" s="9"/>
      <c r="T28" s="9"/>
      <c r="U28" s="9">
        <v>14.66688572</v>
      </c>
      <c r="V28" s="9">
        <v>1</v>
      </c>
      <c r="W28" s="9">
        <v>14.66688572</v>
      </c>
    </row>
    <row r="29" spans="1:23" x14ac:dyDescent="0.2">
      <c r="A29" s="11">
        <v>15</v>
      </c>
      <c r="B29" s="9" t="s">
        <v>36</v>
      </c>
      <c r="C29" s="9">
        <v>348</v>
      </c>
      <c r="D29" s="9">
        <v>14.92402646</v>
      </c>
      <c r="E29" s="9">
        <v>0</v>
      </c>
      <c r="F29" s="9">
        <v>0</v>
      </c>
      <c r="G29" s="8">
        <v>1</v>
      </c>
      <c r="H29" s="8">
        <v>0</v>
      </c>
      <c r="I29" s="9">
        <v>0</v>
      </c>
      <c r="J29" s="9">
        <v>0</v>
      </c>
      <c r="K29" s="9">
        <v>0</v>
      </c>
      <c r="L29" s="9"/>
      <c r="M29" s="8">
        <v>0</v>
      </c>
      <c r="N29" s="9">
        <v>1</v>
      </c>
      <c r="O29" s="9">
        <v>1</v>
      </c>
      <c r="P29" s="9">
        <v>1</v>
      </c>
      <c r="Q29" s="9" t="s">
        <v>98</v>
      </c>
      <c r="R29" s="23"/>
      <c r="S29" s="23"/>
      <c r="T29" s="23"/>
      <c r="U29" s="23">
        <v>14.92402646</v>
      </c>
      <c r="V29" s="9">
        <v>1</v>
      </c>
      <c r="W29" s="23">
        <v>14.92402646</v>
      </c>
    </row>
    <row r="30" spans="1:23" x14ac:dyDescent="0.2">
      <c r="A30" s="11">
        <v>15</v>
      </c>
      <c r="B30" s="9" t="s">
        <v>36</v>
      </c>
      <c r="C30" s="9">
        <v>348</v>
      </c>
      <c r="D30" s="9">
        <v>14.92402646</v>
      </c>
      <c r="E30" s="9">
        <v>0</v>
      </c>
      <c r="F30" s="9">
        <v>0</v>
      </c>
      <c r="G30" s="8">
        <v>1</v>
      </c>
      <c r="H30" s="8">
        <v>0</v>
      </c>
      <c r="I30" s="9">
        <v>0</v>
      </c>
      <c r="J30" s="9">
        <v>0</v>
      </c>
      <c r="K30" s="9">
        <v>0</v>
      </c>
      <c r="L30" s="9"/>
      <c r="M30" s="8">
        <v>0</v>
      </c>
      <c r="N30" s="9">
        <v>1</v>
      </c>
      <c r="O30" s="9">
        <v>1</v>
      </c>
      <c r="P30" s="9">
        <v>1</v>
      </c>
      <c r="Q30" s="9" t="s">
        <v>98</v>
      </c>
      <c r="R30" s="5"/>
      <c r="S30" s="5"/>
      <c r="T30" s="5"/>
      <c r="U30" s="5">
        <v>14.92402646</v>
      </c>
      <c r="V30" s="9">
        <v>1</v>
      </c>
      <c r="W30" s="5">
        <v>14.92402646</v>
      </c>
    </row>
    <row r="31" spans="1:23" x14ac:dyDescent="0.2">
      <c r="A31" s="11">
        <v>15</v>
      </c>
      <c r="B31" s="9" t="s">
        <v>50</v>
      </c>
      <c r="C31" s="9">
        <v>354.5</v>
      </c>
      <c r="D31" s="9">
        <v>14.96311989</v>
      </c>
      <c r="E31" s="9">
        <v>0</v>
      </c>
      <c r="F31" s="9">
        <v>0</v>
      </c>
      <c r="G31" s="8">
        <v>1</v>
      </c>
      <c r="H31" s="8">
        <v>0</v>
      </c>
      <c r="I31" s="9">
        <v>0</v>
      </c>
      <c r="J31" s="9">
        <v>0</v>
      </c>
      <c r="K31" s="9">
        <v>0</v>
      </c>
      <c r="L31" s="9"/>
      <c r="M31" s="8">
        <v>0</v>
      </c>
      <c r="N31" s="9">
        <v>1</v>
      </c>
      <c r="O31" s="9">
        <v>1</v>
      </c>
      <c r="P31" s="9">
        <v>1</v>
      </c>
      <c r="Q31" s="9" t="s">
        <v>98</v>
      </c>
      <c r="R31" s="9"/>
      <c r="S31" s="9"/>
      <c r="T31" s="9"/>
      <c r="U31" s="9">
        <v>14.96311989</v>
      </c>
      <c r="V31" s="9">
        <v>1</v>
      </c>
      <c r="W31" s="9">
        <v>14.96311989</v>
      </c>
    </row>
    <row r="32" spans="1:23" x14ac:dyDescent="0.2">
      <c r="A32" s="11">
        <v>15</v>
      </c>
      <c r="B32" s="9" t="s">
        <v>50</v>
      </c>
      <c r="C32" s="9">
        <v>354.5</v>
      </c>
      <c r="D32" s="9">
        <v>14.96311989</v>
      </c>
      <c r="E32" s="9">
        <v>0</v>
      </c>
      <c r="F32" s="9">
        <v>0</v>
      </c>
      <c r="G32" s="8">
        <v>1</v>
      </c>
      <c r="H32" s="8">
        <v>0</v>
      </c>
      <c r="I32" s="9">
        <v>0</v>
      </c>
      <c r="J32" s="9">
        <v>0</v>
      </c>
      <c r="K32" s="9">
        <v>0</v>
      </c>
      <c r="L32" s="9"/>
      <c r="M32" s="8">
        <v>0</v>
      </c>
      <c r="N32" s="9">
        <v>1</v>
      </c>
      <c r="O32" s="9">
        <v>1</v>
      </c>
      <c r="P32" s="9">
        <v>1</v>
      </c>
      <c r="Q32" s="9" t="s">
        <v>98</v>
      </c>
      <c r="R32" s="9"/>
      <c r="S32" s="9"/>
      <c r="T32" s="9"/>
      <c r="U32" s="9">
        <v>14.96311989</v>
      </c>
      <c r="V32" s="9">
        <v>1</v>
      </c>
      <c r="W32" s="9">
        <v>14.96311989</v>
      </c>
    </row>
    <row r="33" spans="1:23" x14ac:dyDescent="0.2">
      <c r="A33" s="11">
        <v>15</v>
      </c>
      <c r="B33" s="9" t="s">
        <v>50</v>
      </c>
      <c r="C33" s="9">
        <v>354.5</v>
      </c>
      <c r="D33" s="9">
        <v>14.96311989</v>
      </c>
      <c r="E33" s="9">
        <v>0</v>
      </c>
      <c r="F33" s="9">
        <v>0</v>
      </c>
      <c r="G33" s="8">
        <v>1</v>
      </c>
      <c r="H33" s="8">
        <v>0</v>
      </c>
      <c r="I33" s="9">
        <v>0</v>
      </c>
      <c r="J33" s="9">
        <v>0</v>
      </c>
      <c r="K33" s="9">
        <v>0</v>
      </c>
      <c r="L33" s="9"/>
      <c r="M33" s="8">
        <v>0</v>
      </c>
      <c r="N33" s="9">
        <v>1</v>
      </c>
      <c r="O33" s="9">
        <v>1</v>
      </c>
      <c r="P33" s="9">
        <v>1</v>
      </c>
      <c r="Q33" s="9" t="s">
        <v>98</v>
      </c>
      <c r="R33" s="9"/>
      <c r="S33" s="9"/>
      <c r="T33" s="9"/>
      <c r="U33" s="9">
        <v>14.96311989</v>
      </c>
      <c r="V33" s="9">
        <v>1</v>
      </c>
      <c r="W33" s="9">
        <v>14.96311989</v>
      </c>
    </row>
    <row r="34" spans="1:23" x14ac:dyDescent="0.2">
      <c r="A34" s="11">
        <v>15</v>
      </c>
      <c r="B34" s="9" t="s">
        <v>50</v>
      </c>
      <c r="C34" s="9">
        <v>354.5</v>
      </c>
      <c r="D34" s="9">
        <v>14.96311989</v>
      </c>
      <c r="E34" s="9">
        <v>0</v>
      </c>
      <c r="F34" s="9">
        <v>0</v>
      </c>
      <c r="G34" s="8">
        <v>1</v>
      </c>
      <c r="H34" s="8">
        <v>0</v>
      </c>
      <c r="I34" s="9">
        <v>0</v>
      </c>
      <c r="J34" s="9">
        <v>0</v>
      </c>
      <c r="K34" s="9">
        <v>0</v>
      </c>
      <c r="L34" s="9"/>
      <c r="M34" s="8">
        <v>0</v>
      </c>
      <c r="N34" s="9">
        <v>1</v>
      </c>
      <c r="O34" s="9">
        <v>1</v>
      </c>
      <c r="P34" s="9">
        <v>1</v>
      </c>
      <c r="Q34" s="9" t="s">
        <v>98</v>
      </c>
      <c r="R34" s="9"/>
      <c r="S34" s="9"/>
      <c r="T34" s="9"/>
      <c r="U34" s="9">
        <v>14.96311989</v>
      </c>
      <c r="V34" s="9">
        <v>1</v>
      </c>
      <c r="W34" s="9">
        <v>14.96311989</v>
      </c>
    </row>
    <row r="35" spans="1:23" x14ac:dyDescent="0.2">
      <c r="A35" s="11">
        <v>15.5</v>
      </c>
      <c r="B35" s="9" t="s">
        <v>37</v>
      </c>
      <c r="C35" s="9">
        <v>365</v>
      </c>
      <c r="D35" s="9">
        <v>15.02512054</v>
      </c>
      <c r="E35" s="9">
        <v>0</v>
      </c>
      <c r="F35" s="9">
        <v>0</v>
      </c>
      <c r="G35" s="8">
        <v>1</v>
      </c>
      <c r="H35" s="8">
        <v>0</v>
      </c>
      <c r="I35" s="9">
        <v>0</v>
      </c>
      <c r="J35" s="9">
        <v>0</v>
      </c>
      <c r="K35" s="9">
        <v>0</v>
      </c>
      <c r="L35" s="9"/>
      <c r="M35" s="8">
        <v>0</v>
      </c>
      <c r="N35" s="9">
        <v>1</v>
      </c>
      <c r="O35" s="9">
        <v>1</v>
      </c>
      <c r="P35" s="9">
        <v>1</v>
      </c>
      <c r="Q35" s="9" t="s">
        <v>98</v>
      </c>
      <c r="R35" s="9"/>
      <c r="S35" s="9"/>
      <c r="T35" s="9"/>
      <c r="U35" s="9">
        <v>15.02512054</v>
      </c>
      <c r="V35" s="9">
        <v>1</v>
      </c>
      <c r="W35" s="9">
        <v>15.02512054</v>
      </c>
    </row>
    <row r="36" spans="1:23" x14ac:dyDescent="0.2">
      <c r="A36" s="11">
        <v>15.5</v>
      </c>
      <c r="B36" s="9" t="s">
        <v>37</v>
      </c>
      <c r="C36" s="9">
        <v>365</v>
      </c>
      <c r="D36" s="9">
        <v>15.02512054</v>
      </c>
      <c r="E36" s="9">
        <v>0</v>
      </c>
      <c r="F36" s="9">
        <v>0</v>
      </c>
      <c r="G36" s="8">
        <v>1</v>
      </c>
      <c r="H36" s="8">
        <v>0</v>
      </c>
      <c r="I36" s="9">
        <v>0</v>
      </c>
      <c r="J36" s="9">
        <v>0</v>
      </c>
      <c r="K36" s="9">
        <v>0</v>
      </c>
      <c r="L36" s="9"/>
      <c r="M36" s="8">
        <v>0</v>
      </c>
      <c r="N36" s="9">
        <v>1</v>
      </c>
      <c r="O36" s="9">
        <v>1</v>
      </c>
      <c r="P36" s="9">
        <v>1</v>
      </c>
      <c r="Q36" s="9" t="s">
        <v>98</v>
      </c>
      <c r="R36" s="9"/>
      <c r="S36" s="9"/>
      <c r="T36" s="9"/>
      <c r="U36" s="9">
        <v>15.02512054</v>
      </c>
      <c r="V36" s="9">
        <v>1</v>
      </c>
      <c r="W36" s="9">
        <v>15.02512054</v>
      </c>
    </row>
    <row r="37" spans="1:23" x14ac:dyDescent="0.2">
      <c r="A37" s="11">
        <v>15.5</v>
      </c>
      <c r="B37" s="9" t="s">
        <v>37</v>
      </c>
      <c r="C37" s="9">
        <v>365</v>
      </c>
      <c r="D37" s="9">
        <v>15.02512054</v>
      </c>
      <c r="E37" s="9">
        <v>0</v>
      </c>
      <c r="F37" s="9">
        <v>0</v>
      </c>
      <c r="G37" s="8">
        <v>1</v>
      </c>
      <c r="H37" s="8">
        <v>0</v>
      </c>
      <c r="I37" s="9">
        <v>0</v>
      </c>
      <c r="J37" s="9">
        <v>0</v>
      </c>
      <c r="K37" s="9">
        <v>0</v>
      </c>
      <c r="L37" s="9"/>
      <c r="M37" s="8">
        <v>0</v>
      </c>
      <c r="N37" s="9">
        <v>1</v>
      </c>
      <c r="O37" s="9">
        <v>1</v>
      </c>
      <c r="P37" s="9">
        <v>1</v>
      </c>
      <c r="Q37" s="9" t="s">
        <v>98</v>
      </c>
      <c r="R37" s="9"/>
      <c r="S37" s="9"/>
      <c r="T37" s="9"/>
      <c r="U37" s="9">
        <v>15.02512054</v>
      </c>
      <c r="V37" s="9">
        <v>1</v>
      </c>
      <c r="W37" s="9">
        <v>15.02512054</v>
      </c>
    </row>
    <row r="38" spans="1:23" x14ac:dyDescent="0.2">
      <c r="A38" s="16">
        <v>15</v>
      </c>
      <c r="B38" s="17">
        <v>376</v>
      </c>
      <c r="C38" s="17">
        <v>376</v>
      </c>
      <c r="D38" s="17">
        <v>15.088617660000001</v>
      </c>
      <c r="E38" s="9">
        <v>0</v>
      </c>
      <c r="F38" s="9">
        <v>0</v>
      </c>
      <c r="G38" s="8">
        <v>1</v>
      </c>
      <c r="H38" s="8">
        <v>0</v>
      </c>
      <c r="I38" s="9">
        <v>0</v>
      </c>
      <c r="J38" s="9">
        <v>0</v>
      </c>
      <c r="K38" s="9">
        <v>0</v>
      </c>
      <c r="L38" s="17"/>
      <c r="M38" s="8">
        <v>0</v>
      </c>
      <c r="N38" s="17">
        <v>1</v>
      </c>
      <c r="O38" s="17">
        <v>1</v>
      </c>
      <c r="P38" s="17">
        <v>1</v>
      </c>
      <c r="Q38" s="9" t="s">
        <v>98</v>
      </c>
      <c r="R38" s="17"/>
      <c r="S38" s="17"/>
      <c r="T38" s="17"/>
      <c r="U38" s="17">
        <v>15.088617660000001</v>
      </c>
      <c r="V38" s="17">
        <v>1</v>
      </c>
      <c r="W38" s="17">
        <v>15.088617660000001</v>
      </c>
    </row>
    <row r="39" spans="1:23" x14ac:dyDescent="0.2">
      <c r="A39" s="11">
        <v>15</v>
      </c>
      <c r="B39" s="9" t="s">
        <v>59</v>
      </c>
      <c r="C39" s="9">
        <v>404</v>
      </c>
      <c r="D39" s="9">
        <v>15.24402519</v>
      </c>
      <c r="E39" s="9">
        <v>0</v>
      </c>
      <c r="F39" s="9">
        <v>0</v>
      </c>
      <c r="G39" s="8">
        <v>1</v>
      </c>
      <c r="H39" s="8">
        <v>0</v>
      </c>
      <c r="I39" s="9">
        <v>0</v>
      </c>
      <c r="J39" s="9">
        <v>0</v>
      </c>
      <c r="K39" s="9">
        <v>0</v>
      </c>
      <c r="L39" s="9"/>
      <c r="M39" s="8">
        <v>0</v>
      </c>
      <c r="N39" s="9">
        <v>1</v>
      </c>
      <c r="O39" s="9">
        <v>1</v>
      </c>
      <c r="P39" s="9">
        <v>1</v>
      </c>
      <c r="Q39" s="9" t="s">
        <v>98</v>
      </c>
      <c r="R39" s="9"/>
      <c r="S39" s="9"/>
      <c r="T39" s="9"/>
      <c r="U39" s="9">
        <v>15.24402519</v>
      </c>
      <c r="V39" s="9">
        <v>1</v>
      </c>
      <c r="W39" s="9">
        <v>15.24402519</v>
      </c>
    </row>
    <row r="40" spans="1:23" x14ac:dyDescent="0.2">
      <c r="A40" s="11">
        <v>15</v>
      </c>
      <c r="B40" s="9" t="s">
        <v>59</v>
      </c>
      <c r="C40" s="9">
        <v>404</v>
      </c>
      <c r="D40" s="9">
        <v>15.24402519</v>
      </c>
      <c r="E40" s="9">
        <v>0</v>
      </c>
      <c r="F40" s="9">
        <v>0</v>
      </c>
      <c r="G40" s="8">
        <v>1</v>
      </c>
      <c r="H40" s="8">
        <v>0.25</v>
      </c>
      <c r="I40" s="9">
        <v>0</v>
      </c>
      <c r="J40" s="9">
        <v>0</v>
      </c>
      <c r="K40" s="9">
        <v>0</v>
      </c>
      <c r="L40" s="9"/>
      <c r="M40" s="8">
        <v>0</v>
      </c>
      <c r="N40" s="9">
        <v>1.25</v>
      </c>
      <c r="O40" s="9">
        <v>1.25</v>
      </c>
      <c r="P40" s="9">
        <v>2</v>
      </c>
      <c r="Q40" s="9" t="s">
        <v>98</v>
      </c>
      <c r="R40" s="9"/>
      <c r="S40" s="9"/>
      <c r="T40" s="9"/>
      <c r="U40" s="9">
        <v>15.24402519</v>
      </c>
      <c r="V40" s="9">
        <v>2</v>
      </c>
      <c r="W40" s="9">
        <v>15.24402519</v>
      </c>
    </row>
    <row r="41" spans="1:23" x14ac:dyDescent="0.2">
      <c r="A41" s="11">
        <v>15.5</v>
      </c>
      <c r="B41" s="9" t="s">
        <v>38</v>
      </c>
      <c r="C41" s="9">
        <v>438.5</v>
      </c>
      <c r="D41" s="9">
        <v>15.424491209999999</v>
      </c>
      <c r="E41" s="9">
        <v>0</v>
      </c>
      <c r="F41" s="9">
        <v>0</v>
      </c>
      <c r="G41" s="8">
        <v>1</v>
      </c>
      <c r="H41" s="8">
        <v>0</v>
      </c>
      <c r="I41" s="9">
        <v>0</v>
      </c>
      <c r="J41" s="9">
        <v>0</v>
      </c>
      <c r="K41" s="9">
        <v>0</v>
      </c>
      <c r="L41" s="9"/>
      <c r="M41" s="8">
        <v>0</v>
      </c>
      <c r="N41" s="9">
        <v>1</v>
      </c>
      <c r="O41" s="9">
        <v>1</v>
      </c>
      <c r="P41" s="9">
        <v>1</v>
      </c>
      <c r="Q41" s="9" t="s">
        <v>98</v>
      </c>
      <c r="R41" s="9"/>
      <c r="S41" s="9"/>
      <c r="T41" s="9"/>
      <c r="U41" s="9">
        <v>15.424491209999999</v>
      </c>
      <c r="V41" s="9">
        <v>1</v>
      </c>
      <c r="W41" s="9">
        <v>15.424491209999999</v>
      </c>
    </row>
    <row r="42" spans="1:23" x14ac:dyDescent="0.2">
      <c r="A42" s="11">
        <v>15.5</v>
      </c>
      <c r="B42" s="9" t="s">
        <v>38</v>
      </c>
      <c r="C42" s="9">
        <v>438.5</v>
      </c>
      <c r="D42" s="9">
        <v>15.424491209999999</v>
      </c>
      <c r="E42" s="9">
        <v>0</v>
      </c>
      <c r="F42" s="9">
        <v>0</v>
      </c>
      <c r="G42" s="8">
        <v>1</v>
      </c>
      <c r="H42" s="8">
        <v>0.5</v>
      </c>
      <c r="I42" s="9">
        <v>0</v>
      </c>
      <c r="J42" s="9">
        <v>0</v>
      </c>
      <c r="K42" s="9">
        <v>0</v>
      </c>
      <c r="L42" s="9"/>
      <c r="M42" s="8">
        <v>0</v>
      </c>
      <c r="N42" s="9">
        <v>1.5</v>
      </c>
      <c r="O42" s="9">
        <v>1.5</v>
      </c>
      <c r="P42" s="9">
        <v>2</v>
      </c>
      <c r="Q42" s="9" t="s">
        <v>98</v>
      </c>
      <c r="R42" s="9"/>
      <c r="S42" s="9"/>
      <c r="T42" s="9"/>
      <c r="U42" s="9">
        <v>15.424491209999999</v>
      </c>
      <c r="V42" s="9">
        <v>2</v>
      </c>
      <c r="W42" s="9">
        <v>15.424491209999999</v>
      </c>
    </row>
    <row r="43" spans="1:23" x14ac:dyDescent="0.2">
      <c r="A43" s="11">
        <v>15.5</v>
      </c>
      <c r="B43" s="9" t="s">
        <v>38</v>
      </c>
      <c r="C43" s="9">
        <v>438.5</v>
      </c>
      <c r="D43" s="9">
        <v>15.424491209999999</v>
      </c>
      <c r="E43" s="9">
        <v>0</v>
      </c>
      <c r="F43" s="9">
        <v>0</v>
      </c>
      <c r="G43" s="8">
        <v>1</v>
      </c>
      <c r="H43" s="8">
        <v>0</v>
      </c>
      <c r="I43" s="9">
        <v>0</v>
      </c>
      <c r="J43" s="9">
        <v>0</v>
      </c>
      <c r="K43" s="9">
        <v>0</v>
      </c>
      <c r="L43" s="9"/>
      <c r="M43" s="8">
        <v>0</v>
      </c>
      <c r="N43" s="9">
        <v>1</v>
      </c>
      <c r="O43" s="9">
        <v>1</v>
      </c>
      <c r="P43" s="9">
        <v>1</v>
      </c>
      <c r="Q43" s="9" t="s">
        <v>98</v>
      </c>
      <c r="R43" s="9"/>
      <c r="S43" s="9"/>
      <c r="T43" s="9"/>
      <c r="U43" s="9">
        <v>15.424491209999999</v>
      </c>
      <c r="V43" s="9">
        <v>1</v>
      </c>
      <c r="W43" s="9">
        <v>15.424491209999999</v>
      </c>
    </row>
    <row r="44" spans="1:23" x14ac:dyDescent="0.2">
      <c r="A44" s="16">
        <v>15.5</v>
      </c>
      <c r="B44" s="17" t="s">
        <v>69</v>
      </c>
      <c r="C44" s="17">
        <v>453.5</v>
      </c>
      <c r="D44" s="17">
        <v>15.49955628</v>
      </c>
      <c r="E44" s="9">
        <v>0</v>
      </c>
      <c r="F44" s="9">
        <v>0</v>
      </c>
      <c r="G44" s="8">
        <v>1</v>
      </c>
      <c r="H44" s="20">
        <v>0.5</v>
      </c>
      <c r="I44" s="9">
        <v>0</v>
      </c>
      <c r="J44" s="9">
        <v>0</v>
      </c>
      <c r="K44" s="9">
        <v>0</v>
      </c>
      <c r="L44" s="17"/>
      <c r="M44" s="8">
        <v>0</v>
      </c>
      <c r="N44" s="17">
        <v>1.5</v>
      </c>
      <c r="O44" s="17">
        <v>1.5</v>
      </c>
      <c r="P44" s="17">
        <v>2</v>
      </c>
      <c r="Q44" s="9" t="s">
        <v>98</v>
      </c>
      <c r="R44" s="17"/>
      <c r="S44" s="17"/>
      <c r="T44" s="17"/>
      <c r="U44" s="17">
        <v>15.49955628</v>
      </c>
      <c r="V44" s="17">
        <v>2</v>
      </c>
      <c r="W44" s="17">
        <v>15.49955628</v>
      </c>
    </row>
    <row r="45" spans="1:23" x14ac:dyDescent="0.2">
      <c r="A45" s="16">
        <v>15.5</v>
      </c>
      <c r="B45" s="17" t="s">
        <v>69</v>
      </c>
      <c r="C45" s="17">
        <v>453.5</v>
      </c>
      <c r="D45" s="17">
        <v>15.49955628</v>
      </c>
      <c r="E45" s="9">
        <v>0</v>
      </c>
      <c r="F45" s="9">
        <v>0</v>
      </c>
      <c r="G45" s="8">
        <v>1</v>
      </c>
      <c r="H45" s="20">
        <v>0.5</v>
      </c>
      <c r="I45" s="9">
        <v>0</v>
      </c>
      <c r="J45" s="9">
        <v>0</v>
      </c>
      <c r="K45" s="9">
        <v>0</v>
      </c>
      <c r="L45" s="17"/>
      <c r="M45" s="8">
        <v>0</v>
      </c>
      <c r="N45" s="17">
        <v>1.5</v>
      </c>
      <c r="O45" s="17">
        <v>1.5</v>
      </c>
      <c r="P45" s="17">
        <v>2</v>
      </c>
      <c r="Q45" s="9" t="s">
        <v>98</v>
      </c>
      <c r="R45" s="17"/>
      <c r="S45" s="17"/>
      <c r="T45" s="17"/>
      <c r="U45" s="17">
        <v>15.49955628</v>
      </c>
      <c r="V45" s="17">
        <v>2</v>
      </c>
      <c r="W45" s="17">
        <v>15.49955628</v>
      </c>
    </row>
    <row r="46" spans="1:23" x14ac:dyDescent="0.2">
      <c r="A46" s="16">
        <v>15.5</v>
      </c>
      <c r="B46" s="17" t="s">
        <v>69</v>
      </c>
      <c r="C46" s="17">
        <v>453.5</v>
      </c>
      <c r="D46" s="17">
        <v>15.49955628</v>
      </c>
      <c r="E46" s="9">
        <v>0</v>
      </c>
      <c r="F46" s="9">
        <v>0</v>
      </c>
      <c r="G46" s="8">
        <v>1</v>
      </c>
      <c r="H46" s="20">
        <v>0</v>
      </c>
      <c r="I46" s="9">
        <v>0</v>
      </c>
      <c r="J46" s="9">
        <v>0</v>
      </c>
      <c r="K46" s="9">
        <v>0</v>
      </c>
      <c r="L46" s="17"/>
      <c r="M46" s="8">
        <v>0</v>
      </c>
      <c r="N46" s="17">
        <v>1</v>
      </c>
      <c r="O46" s="17">
        <v>1</v>
      </c>
      <c r="P46" s="17">
        <v>1</v>
      </c>
      <c r="Q46" s="9" t="s">
        <v>98</v>
      </c>
      <c r="R46" s="17"/>
      <c r="S46" s="17"/>
      <c r="T46" s="17"/>
      <c r="U46" s="17">
        <v>15.49955628</v>
      </c>
      <c r="V46" s="17">
        <v>1</v>
      </c>
      <c r="W46" s="17">
        <v>15.49955628</v>
      </c>
    </row>
    <row r="47" spans="1:23" x14ac:dyDescent="0.2">
      <c r="A47" s="16">
        <v>15.5</v>
      </c>
      <c r="B47" s="17" t="s">
        <v>69</v>
      </c>
      <c r="C47" s="17">
        <v>453.5</v>
      </c>
      <c r="D47" s="17">
        <v>15.49955628</v>
      </c>
      <c r="E47" s="9">
        <v>0</v>
      </c>
      <c r="F47" s="9">
        <v>0</v>
      </c>
      <c r="G47" s="8">
        <v>1</v>
      </c>
      <c r="H47" s="20">
        <v>0</v>
      </c>
      <c r="I47" s="9">
        <v>0</v>
      </c>
      <c r="J47" s="9">
        <v>0</v>
      </c>
      <c r="K47" s="9">
        <v>0</v>
      </c>
      <c r="L47" s="17"/>
      <c r="M47" s="8">
        <v>0</v>
      </c>
      <c r="N47" s="17">
        <v>1</v>
      </c>
      <c r="O47" s="17">
        <v>1</v>
      </c>
      <c r="P47" s="17">
        <v>1</v>
      </c>
      <c r="Q47" s="9" t="s">
        <v>98</v>
      </c>
      <c r="R47" s="17"/>
      <c r="S47" s="17"/>
      <c r="T47" s="17"/>
      <c r="U47" s="17">
        <v>15.49955628</v>
      </c>
      <c r="V47" s="17">
        <v>1</v>
      </c>
      <c r="W47" s="17">
        <v>15.49955628</v>
      </c>
    </row>
    <row r="48" spans="1:23" x14ac:dyDescent="0.2">
      <c r="A48" s="11">
        <v>15.5</v>
      </c>
      <c r="B48" s="9">
        <v>454</v>
      </c>
      <c r="C48" s="9">
        <v>454</v>
      </c>
      <c r="D48" s="9">
        <v>15.50202532</v>
      </c>
      <c r="E48" s="9">
        <v>0</v>
      </c>
      <c r="F48" s="9">
        <v>0</v>
      </c>
      <c r="G48" s="8">
        <v>1</v>
      </c>
      <c r="H48" s="8">
        <v>0.5</v>
      </c>
      <c r="I48" s="9">
        <v>0</v>
      </c>
      <c r="J48" s="9">
        <v>0</v>
      </c>
      <c r="K48" s="9">
        <v>0</v>
      </c>
      <c r="L48" s="9"/>
      <c r="M48" s="8">
        <v>0</v>
      </c>
      <c r="N48" s="9">
        <v>1.5</v>
      </c>
      <c r="O48" s="9">
        <v>1.5</v>
      </c>
      <c r="P48" s="9">
        <v>2</v>
      </c>
      <c r="Q48" s="9" t="s">
        <v>98</v>
      </c>
      <c r="R48" s="9"/>
      <c r="S48" s="9"/>
      <c r="T48" s="9"/>
      <c r="U48" s="9">
        <v>15.50202532</v>
      </c>
      <c r="V48" s="9">
        <v>2</v>
      </c>
      <c r="W48" s="9">
        <v>15.50202532</v>
      </c>
    </row>
    <row r="49" spans="1:23" x14ac:dyDescent="0.2">
      <c r="A49" s="11">
        <v>15.5</v>
      </c>
      <c r="B49" s="9">
        <v>454</v>
      </c>
      <c r="C49" s="9">
        <v>454</v>
      </c>
      <c r="D49" s="9">
        <v>15.50202532</v>
      </c>
      <c r="E49" s="9">
        <v>0</v>
      </c>
      <c r="F49" s="9">
        <v>0</v>
      </c>
      <c r="G49" s="8">
        <v>1</v>
      </c>
      <c r="H49" s="8">
        <v>0.5</v>
      </c>
      <c r="I49" s="9">
        <v>0</v>
      </c>
      <c r="J49" s="9">
        <v>0</v>
      </c>
      <c r="K49" s="9">
        <v>0</v>
      </c>
      <c r="L49" s="9"/>
      <c r="M49" s="8">
        <v>0</v>
      </c>
      <c r="N49" s="9">
        <v>1.5</v>
      </c>
      <c r="O49" s="9">
        <v>1.5</v>
      </c>
      <c r="P49" s="9">
        <v>2</v>
      </c>
      <c r="Q49" s="9" t="s">
        <v>98</v>
      </c>
      <c r="R49" s="9"/>
      <c r="S49" s="9"/>
      <c r="T49" s="9"/>
      <c r="U49" s="9">
        <v>15.50202532</v>
      </c>
      <c r="V49" s="9">
        <v>2</v>
      </c>
      <c r="W49" s="9">
        <v>15.50202532</v>
      </c>
    </row>
    <row r="50" spans="1:23" x14ac:dyDescent="0.2">
      <c r="A50" s="11">
        <v>15.5</v>
      </c>
      <c r="B50" s="9">
        <v>482</v>
      </c>
      <c r="C50" s="9">
        <v>482</v>
      </c>
      <c r="D50" s="9">
        <v>15.637065679999999</v>
      </c>
      <c r="E50" s="9">
        <v>0</v>
      </c>
      <c r="F50" s="9">
        <v>0</v>
      </c>
      <c r="G50" s="8">
        <v>1</v>
      </c>
      <c r="H50" s="8">
        <v>0</v>
      </c>
      <c r="I50" s="9">
        <v>0</v>
      </c>
      <c r="J50" s="9">
        <v>0</v>
      </c>
      <c r="K50" s="9">
        <v>0</v>
      </c>
      <c r="L50" s="9"/>
      <c r="M50" s="8">
        <v>0</v>
      </c>
      <c r="N50" s="9">
        <v>1</v>
      </c>
      <c r="O50" s="9">
        <v>1</v>
      </c>
      <c r="P50" s="9">
        <v>1</v>
      </c>
      <c r="Q50" s="9" t="s">
        <v>98</v>
      </c>
      <c r="R50" s="9"/>
      <c r="S50" s="9"/>
      <c r="T50" s="9"/>
      <c r="U50" s="9">
        <v>15.637065679999999</v>
      </c>
      <c r="V50" s="9">
        <v>1</v>
      </c>
      <c r="W50" s="9">
        <v>15.637065679999999</v>
      </c>
    </row>
    <row r="51" spans="1:23" x14ac:dyDescent="0.2">
      <c r="A51" s="11">
        <v>15.5</v>
      </c>
      <c r="B51" s="9">
        <v>482</v>
      </c>
      <c r="C51" s="9">
        <v>482</v>
      </c>
      <c r="D51" s="9">
        <v>15.637065679999999</v>
      </c>
      <c r="E51" s="9">
        <v>0</v>
      </c>
      <c r="F51" s="9">
        <v>0</v>
      </c>
      <c r="G51" s="8">
        <v>1</v>
      </c>
      <c r="H51" s="8">
        <v>0.5</v>
      </c>
      <c r="I51" s="9">
        <v>0</v>
      </c>
      <c r="J51" s="9">
        <v>0</v>
      </c>
      <c r="K51" s="9">
        <v>0</v>
      </c>
      <c r="L51" s="9"/>
      <c r="M51" s="8">
        <v>0</v>
      </c>
      <c r="N51" s="9">
        <v>1.5</v>
      </c>
      <c r="O51" s="9">
        <v>1.5</v>
      </c>
      <c r="P51" s="9">
        <v>2</v>
      </c>
      <c r="Q51" s="9" t="s">
        <v>98</v>
      </c>
      <c r="R51" s="9"/>
      <c r="S51" s="9"/>
      <c r="T51" s="9"/>
      <c r="U51" s="9">
        <v>15.637065679999999</v>
      </c>
      <c r="V51" s="9">
        <v>2</v>
      </c>
      <c r="W51" s="9">
        <v>15.637065679999999</v>
      </c>
    </row>
    <row r="52" spans="1:23" x14ac:dyDescent="0.2">
      <c r="A52" s="11">
        <v>15.5</v>
      </c>
      <c r="B52" s="9" t="s">
        <v>58</v>
      </c>
      <c r="C52" s="9">
        <v>498.5</v>
      </c>
      <c r="D52" s="9">
        <v>15.713836629999999</v>
      </c>
      <c r="E52" s="9">
        <v>0</v>
      </c>
      <c r="F52" s="9">
        <v>0</v>
      </c>
      <c r="G52" s="8">
        <v>1</v>
      </c>
      <c r="H52" s="8">
        <v>0</v>
      </c>
      <c r="I52" s="9">
        <v>0</v>
      </c>
      <c r="J52" s="9">
        <v>0</v>
      </c>
      <c r="K52" s="9">
        <v>0</v>
      </c>
      <c r="L52" s="9"/>
      <c r="M52" s="8">
        <v>0</v>
      </c>
      <c r="N52" s="9">
        <v>1</v>
      </c>
      <c r="O52" s="9">
        <v>1</v>
      </c>
      <c r="P52" s="9">
        <v>1</v>
      </c>
      <c r="Q52" s="9" t="s">
        <v>98</v>
      </c>
      <c r="R52" s="9"/>
      <c r="S52" s="9"/>
      <c r="T52" s="9"/>
      <c r="U52" s="9">
        <v>15.713836629999999</v>
      </c>
      <c r="V52" s="9">
        <v>1</v>
      </c>
      <c r="W52" s="9">
        <v>15.713836629999999</v>
      </c>
    </row>
    <row r="53" spans="1:23" x14ac:dyDescent="0.2">
      <c r="A53" s="11">
        <v>15.5</v>
      </c>
      <c r="B53" s="9" t="s">
        <v>58</v>
      </c>
      <c r="C53" s="9">
        <v>498.5</v>
      </c>
      <c r="D53" s="9">
        <v>15.713836629999999</v>
      </c>
      <c r="E53" s="9">
        <v>0</v>
      </c>
      <c r="F53" s="9">
        <v>0</v>
      </c>
      <c r="G53" s="8">
        <v>1</v>
      </c>
      <c r="H53" s="8">
        <v>0</v>
      </c>
      <c r="I53" s="9">
        <v>0</v>
      </c>
      <c r="J53" s="9">
        <v>0</v>
      </c>
      <c r="K53" s="9">
        <v>0</v>
      </c>
      <c r="L53" s="9"/>
      <c r="M53" s="8">
        <v>0</v>
      </c>
      <c r="N53" s="9">
        <v>1</v>
      </c>
      <c r="O53" s="9">
        <v>1</v>
      </c>
      <c r="P53" s="9">
        <v>1</v>
      </c>
      <c r="Q53" s="9" t="s">
        <v>98</v>
      </c>
      <c r="R53" s="9"/>
      <c r="S53" s="9"/>
      <c r="T53" s="9"/>
      <c r="U53" s="9">
        <v>15.713836629999999</v>
      </c>
      <c r="V53" s="9">
        <v>1</v>
      </c>
      <c r="W53" s="9">
        <v>15.713836629999999</v>
      </c>
    </row>
    <row r="54" spans="1:23" x14ac:dyDescent="0.2">
      <c r="A54" s="11">
        <v>15.5</v>
      </c>
      <c r="B54" s="9" t="s">
        <v>58</v>
      </c>
      <c r="C54" s="9">
        <v>498.5</v>
      </c>
      <c r="D54" s="9">
        <v>15.713836629999999</v>
      </c>
      <c r="E54" s="9">
        <v>0</v>
      </c>
      <c r="F54" s="9">
        <v>0</v>
      </c>
      <c r="G54" s="8">
        <v>1</v>
      </c>
      <c r="H54" s="8">
        <v>0</v>
      </c>
      <c r="I54" s="9">
        <v>0</v>
      </c>
      <c r="J54" s="9">
        <v>0</v>
      </c>
      <c r="K54" s="9">
        <v>0</v>
      </c>
      <c r="L54" s="9"/>
      <c r="M54" s="8">
        <v>0</v>
      </c>
      <c r="N54" s="9">
        <v>1</v>
      </c>
      <c r="O54" s="9">
        <v>1</v>
      </c>
      <c r="P54" s="9">
        <v>1</v>
      </c>
      <c r="Q54" s="9" t="s">
        <v>98</v>
      </c>
      <c r="R54" s="9"/>
      <c r="S54" s="9"/>
      <c r="T54" s="9"/>
      <c r="U54" s="9">
        <v>15.713836629999999</v>
      </c>
      <c r="V54" s="9">
        <v>1</v>
      </c>
      <c r="W54" s="9">
        <v>15.713836629999999</v>
      </c>
    </row>
    <row r="55" spans="1:23" x14ac:dyDescent="0.2">
      <c r="A55" s="11">
        <v>15.5</v>
      </c>
      <c r="B55" s="9" t="s">
        <v>58</v>
      </c>
      <c r="C55" s="9">
        <v>498.5</v>
      </c>
      <c r="D55" s="9">
        <v>15.713836629999999</v>
      </c>
      <c r="E55" s="9">
        <v>0</v>
      </c>
      <c r="F55" s="9">
        <v>0</v>
      </c>
      <c r="G55" s="8">
        <v>1</v>
      </c>
      <c r="H55" s="8">
        <v>0</v>
      </c>
      <c r="I55" s="9">
        <v>0</v>
      </c>
      <c r="J55" s="9">
        <v>0</v>
      </c>
      <c r="K55" s="9">
        <v>0</v>
      </c>
      <c r="L55" s="9"/>
      <c r="M55" s="8">
        <v>0</v>
      </c>
      <c r="N55" s="9">
        <v>1</v>
      </c>
      <c r="O55" s="9">
        <v>1</v>
      </c>
      <c r="P55" s="9">
        <v>1</v>
      </c>
      <c r="Q55" s="9" t="s">
        <v>98</v>
      </c>
      <c r="R55" s="9"/>
      <c r="S55" s="9"/>
      <c r="T55" s="9"/>
      <c r="U55" s="9">
        <v>15.713836629999999</v>
      </c>
      <c r="V55" s="9">
        <v>1</v>
      </c>
      <c r="W55" s="9">
        <v>15.713836629999999</v>
      </c>
    </row>
    <row r="56" spans="1:23" x14ac:dyDescent="0.2">
      <c r="A56" s="11">
        <v>15.5</v>
      </c>
      <c r="B56" s="9" t="s">
        <v>58</v>
      </c>
      <c r="C56" s="9">
        <v>498.5</v>
      </c>
      <c r="D56" s="9">
        <v>15.713836629999999</v>
      </c>
      <c r="E56" s="9">
        <v>0</v>
      </c>
      <c r="F56" s="9">
        <v>0</v>
      </c>
      <c r="G56" s="8">
        <v>1</v>
      </c>
      <c r="H56" s="8">
        <v>0</v>
      </c>
      <c r="I56" s="9">
        <v>0</v>
      </c>
      <c r="J56" s="9">
        <v>0</v>
      </c>
      <c r="K56" s="9">
        <v>0</v>
      </c>
      <c r="L56" s="9"/>
      <c r="M56" s="8"/>
      <c r="N56" s="9">
        <v>1</v>
      </c>
      <c r="O56" s="9">
        <v>1</v>
      </c>
      <c r="P56" s="9">
        <v>1</v>
      </c>
      <c r="Q56" s="9" t="s">
        <v>98</v>
      </c>
      <c r="R56" s="9"/>
      <c r="S56" s="9"/>
      <c r="T56" s="9"/>
      <c r="U56" s="9">
        <v>15.713836629999999</v>
      </c>
      <c r="V56" s="9">
        <v>1</v>
      </c>
      <c r="W56" s="9">
        <v>15.713836629999999</v>
      </c>
    </row>
    <row r="57" spans="1:23" x14ac:dyDescent="0.2">
      <c r="A57" s="11">
        <v>15.5</v>
      </c>
      <c r="B57" s="9" t="s">
        <v>58</v>
      </c>
      <c r="C57" s="9">
        <v>498.5</v>
      </c>
      <c r="D57" s="9">
        <v>15.713836629999999</v>
      </c>
      <c r="E57" s="9">
        <v>0</v>
      </c>
      <c r="F57" s="9">
        <v>0</v>
      </c>
      <c r="G57" s="8">
        <v>1</v>
      </c>
      <c r="H57" s="8">
        <v>0</v>
      </c>
      <c r="I57" s="9">
        <v>0</v>
      </c>
      <c r="J57" s="9">
        <v>0</v>
      </c>
      <c r="K57" s="9">
        <v>0</v>
      </c>
      <c r="L57" s="9"/>
      <c r="M57" s="8"/>
      <c r="N57" s="9">
        <v>1</v>
      </c>
      <c r="O57" s="9">
        <v>1</v>
      </c>
      <c r="P57" s="9">
        <v>1</v>
      </c>
      <c r="Q57" s="9" t="s">
        <v>98</v>
      </c>
      <c r="R57" s="9"/>
      <c r="S57" s="9"/>
      <c r="T57" s="9"/>
      <c r="U57" s="9">
        <v>15.713836629999999</v>
      </c>
      <c r="V57" s="9">
        <v>1</v>
      </c>
      <c r="W57" s="9">
        <v>15.713836629999999</v>
      </c>
    </row>
    <row r="58" spans="1:23" x14ac:dyDescent="0.2">
      <c r="A58" s="11">
        <v>15.5</v>
      </c>
      <c r="B58" s="9" t="s">
        <v>113</v>
      </c>
      <c r="C58" s="9">
        <v>509</v>
      </c>
      <c r="D58" s="9">
        <v>15.761677710000001</v>
      </c>
      <c r="E58" s="9">
        <v>0</v>
      </c>
      <c r="F58" s="9">
        <v>0</v>
      </c>
      <c r="G58" s="8">
        <v>1</v>
      </c>
      <c r="H58" s="8">
        <v>1</v>
      </c>
      <c r="I58" s="9">
        <v>0</v>
      </c>
      <c r="J58" s="9">
        <v>0</v>
      </c>
      <c r="K58" s="9">
        <v>0</v>
      </c>
      <c r="L58" s="9"/>
      <c r="M58" s="8">
        <v>1</v>
      </c>
      <c r="N58" s="9">
        <v>2</v>
      </c>
      <c r="O58" s="9">
        <v>2</v>
      </c>
      <c r="P58" s="9">
        <v>2</v>
      </c>
      <c r="Q58" s="9" t="s">
        <v>98</v>
      </c>
      <c r="R58" s="9"/>
      <c r="S58" s="9"/>
      <c r="T58" s="9"/>
      <c r="U58" s="9">
        <v>15.761677710000001</v>
      </c>
      <c r="V58" s="9">
        <v>2</v>
      </c>
      <c r="W58" s="9">
        <v>15.761677710000001</v>
      </c>
    </row>
    <row r="59" spans="1:23" x14ac:dyDescent="0.2">
      <c r="A59" s="11">
        <v>15.5</v>
      </c>
      <c r="B59" s="9">
        <v>511</v>
      </c>
      <c r="C59" s="9">
        <v>511</v>
      </c>
      <c r="D59" s="9">
        <v>15.77070397</v>
      </c>
      <c r="E59" s="9">
        <v>0</v>
      </c>
      <c r="F59" s="9">
        <v>0</v>
      </c>
      <c r="G59" s="8">
        <v>1</v>
      </c>
      <c r="H59" s="8">
        <v>1</v>
      </c>
      <c r="I59" s="9">
        <v>0</v>
      </c>
      <c r="J59" s="9">
        <v>0</v>
      </c>
      <c r="K59" s="9">
        <v>0</v>
      </c>
      <c r="L59" s="9"/>
      <c r="M59" s="8">
        <v>0</v>
      </c>
      <c r="N59" s="9">
        <v>2</v>
      </c>
      <c r="O59" s="9">
        <v>2</v>
      </c>
      <c r="P59" s="9">
        <v>2</v>
      </c>
      <c r="Q59" s="9" t="s">
        <v>98</v>
      </c>
      <c r="R59" s="9"/>
      <c r="S59" s="9"/>
      <c r="T59" s="9"/>
      <c r="U59" s="9">
        <v>15.77070397</v>
      </c>
      <c r="V59" s="9">
        <v>2</v>
      </c>
      <c r="W59" s="9">
        <v>15.77070397</v>
      </c>
    </row>
    <row r="60" spans="1:23" x14ac:dyDescent="0.2">
      <c r="A60" s="11">
        <v>15.5</v>
      </c>
      <c r="B60" s="9">
        <v>511</v>
      </c>
      <c r="C60" s="9">
        <v>511</v>
      </c>
      <c r="D60" s="9">
        <v>15.77070397</v>
      </c>
      <c r="E60" s="9">
        <v>0</v>
      </c>
      <c r="F60" s="9">
        <v>0</v>
      </c>
      <c r="G60" s="8">
        <v>1</v>
      </c>
      <c r="H60" s="8">
        <v>1</v>
      </c>
      <c r="I60" s="9">
        <v>0</v>
      </c>
      <c r="J60" s="9">
        <v>0</v>
      </c>
      <c r="K60" s="9">
        <v>0</v>
      </c>
      <c r="L60" s="9"/>
      <c r="M60" s="8">
        <v>1</v>
      </c>
      <c r="N60" s="9">
        <v>2</v>
      </c>
      <c r="O60" s="9">
        <v>2</v>
      </c>
      <c r="P60" s="23">
        <v>2</v>
      </c>
      <c r="Q60" s="9" t="s">
        <v>98</v>
      </c>
      <c r="R60" s="23"/>
      <c r="S60" s="23"/>
      <c r="T60" s="23"/>
      <c r="U60" s="23">
        <v>15.77070397</v>
      </c>
      <c r="V60" s="23">
        <v>2</v>
      </c>
      <c r="W60" s="23">
        <v>15.77070397</v>
      </c>
    </row>
    <row r="61" spans="1:23" x14ac:dyDescent="0.2">
      <c r="A61" s="11">
        <v>15.5</v>
      </c>
      <c r="B61" s="9">
        <v>519</v>
      </c>
      <c r="C61" s="9">
        <v>519</v>
      </c>
      <c r="D61" s="9">
        <v>15.806539259999999</v>
      </c>
      <c r="E61" s="9">
        <v>0</v>
      </c>
      <c r="F61" s="9">
        <v>0</v>
      </c>
      <c r="G61" s="8">
        <v>1</v>
      </c>
      <c r="H61" s="8">
        <v>0</v>
      </c>
      <c r="I61" s="9">
        <v>0</v>
      </c>
      <c r="J61" s="9">
        <v>0</v>
      </c>
      <c r="K61" s="9">
        <v>0</v>
      </c>
      <c r="L61" s="9"/>
      <c r="M61" s="8">
        <v>0</v>
      </c>
      <c r="N61" s="9">
        <v>1</v>
      </c>
      <c r="O61" s="9">
        <v>1</v>
      </c>
      <c r="P61" s="9">
        <v>1</v>
      </c>
      <c r="Q61" s="9" t="s">
        <v>98</v>
      </c>
      <c r="R61" s="9"/>
      <c r="S61" s="9"/>
      <c r="T61" s="9"/>
      <c r="U61" s="9">
        <v>15.806539259999999</v>
      </c>
      <c r="V61" s="9">
        <v>1</v>
      </c>
      <c r="W61" s="9">
        <v>15.806539259999999</v>
      </c>
    </row>
    <row r="62" spans="1:23" x14ac:dyDescent="0.2">
      <c r="A62" s="11">
        <v>15.5</v>
      </c>
      <c r="B62" s="9">
        <v>519</v>
      </c>
      <c r="C62" s="9">
        <v>519</v>
      </c>
      <c r="D62" s="9">
        <v>15.806539259999999</v>
      </c>
      <c r="E62" s="9">
        <v>0</v>
      </c>
      <c r="F62" s="9">
        <v>0</v>
      </c>
      <c r="G62" s="8">
        <v>1</v>
      </c>
      <c r="H62" s="8">
        <v>0.75</v>
      </c>
      <c r="I62" s="9">
        <v>0</v>
      </c>
      <c r="J62" s="9">
        <v>0</v>
      </c>
      <c r="K62" s="9">
        <v>0</v>
      </c>
      <c r="L62" s="9"/>
      <c r="M62" s="8">
        <v>0</v>
      </c>
      <c r="N62" s="9">
        <v>1.75</v>
      </c>
      <c r="O62" s="9">
        <v>1.75</v>
      </c>
      <c r="P62" s="9">
        <v>2</v>
      </c>
      <c r="Q62" s="9" t="s">
        <v>98</v>
      </c>
      <c r="R62" s="9"/>
      <c r="S62" s="9"/>
      <c r="T62" s="9"/>
      <c r="U62" s="9">
        <v>15.806539259999999</v>
      </c>
      <c r="V62" s="9">
        <v>2</v>
      </c>
      <c r="W62" s="9">
        <v>15.806539259999999</v>
      </c>
    </row>
    <row r="63" spans="1:23" x14ac:dyDescent="0.2">
      <c r="A63" s="11">
        <v>16</v>
      </c>
      <c r="B63" s="9">
        <v>521</v>
      </c>
      <c r="C63" s="9">
        <v>521</v>
      </c>
      <c r="D63" s="9">
        <v>15.815431569999999</v>
      </c>
      <c r="E63" s="9">
        <v>0</v>
      </c>
      <c r="F63" s="9">
        <v>0</v>
      </c>
      <c r="G63" s="8">
        <v>1</v>
      </c>
      <c r="H63" s="8">
        <v>1</v>
      </c>
      <c r="I63" s="9">
        <v>0</v>
      </c>
      <c r="J63" s="9">
        <v>0</v>
      </c>
      <c r="K63" s="9">
        <v>0</v>
      </c>
      <c r="L63" s="9"/>
      <c r="M63" s="8">
        <v>1</v>
      </c>
      <c r="N63" s="9">
        <v>1.5</v>
      </c>
      <c r="O63" s="9"/>
      <c r="P63" s="9">
        <v>1.5</v>
      </c>
      <c r="Q63" s="9" t="s">
        <v>98</v>
      </c>
      <c r="R63" s="9"/>
      <c r="S63" s="9"/>
      <c r="T63" s="9"/>
      <c r="U63" s="9">
        <v>15.815431569999999</v>
      </c>
      <c r="V63" s="9">
        <v>1.5</v>
      </c>
      <c r="W63" s="9">
        <v>15.815431569999999</v>
      </c>
    </row>
    <row r="64" spans="1:23" x14ac:dyDescent="0.2">
      <c r="A64" s="11">
        <v>16</v>
      </c>
      <c r="B64" s="9">
        <v>521</v>
      </c>
      <c r="C64" s="9">
        <v>521</v>
      </c>
      <c r="D64" s="9">
        <v>15.815431569999999</v>
      </c>
      <c r="E64" s="9">
        <v>0</v>
      </c>
      <c r="F64" s="9">
        <v>0</v>
      </c>
      <c r="G64" s="8">
        <v>1</v>
      </c>
      <c r="H64" s="8">
        <v>1</v>
      </c>
      <c r="I64" s="9">
        <v>0</v>
      </c>
      <c r="J64" s="9">
        <v>0</v>
      </c>
      <c r="K64" s="9">
        <v>0</v>
      </c>
      <c r="L64" s="9"/>
      <c r="M64" s="8">
        <v>1</v>
      </c>
      <c r="N64" s="9">
        <v>1.5</v>
      </c>
      <c r="O64" s="9"/>
      <c r="P64" s="9">
        <v>1.5</v>
      </c>
      <c r="Q64" s="9" t="s">
        <v>98</v>
      </c>
      <c r="R64" s="9"/>
      <c r="S64" s="9"/>
      <c r="T64" s="9"/>
      <c r="U64" s="9">
        <v>15.815431569999999</v>
      </c>
      <c r="V64" s="9">
        <v>1.5</v>
      </c>
      <c r="W64" s="9">
        <v>15.815431569999999</v>
      </c>
    </row>
    <row r="65" spans="1:23" x14ac:dyDescent="0.2">
      <c r="A65" s="4">
        <v>15.5</v>
      </c>
      <c r="B65" s="5" t="s">
        <v>31</v>
      </c>
      <c r="C65" s="5">
        <v>525</v>
      </c>
      <c r="D65" s="9">
        <v>15.83313762</v>
      </c>
      <c r="E65" s="9">
        <v>0</v>
      </c>
      <c r="F65" s="9">
        <v>0</v>
      </c>
      <c r="G65" s="8">
        <v>1</v>
      </c>
      <c r="H65" s="8">
        <v>1</v>
      </c>
      <c r="I65" s="9">
        <v>0</v>
      </c>
      <c r="J65" s="9">
        <v>0</v>
      </c>
      <c r="K65" s="9">
        <v>0</v>
      </c>
      <c r="L65" s="9"/>
      <c r="M65" s="8">
        <v>1</v>
      </c>
      <c r="N65" s="9">
        <v>1.5</v>
      </c>
      <c r="O65" s="9">
        <v>1.5</v>
      </c>
      <c r="P65" s="9">
        <v>2</v>
      </c>
      <c r="Q65" s="9" t="s">
        <v>98</v>
      </c>
      <c r="R65" s="9"/>
      <c r="S65" s="9"/>
      <c r="T65" s="9"/>
      <c r="U65" s="9">
        <v>15.83313762</v>
      </c>
      <c r="V65" s="9">
        <v>2</v>
      </c>
      <c r="W65" s="9">
        <v>15.83313762</v>
      </c>
    </row>
    <row r="66" spans="1:23" x14ac:dyDescent="0.2">
      <c r="A66" s="4">
        <v>15.5</v>
      </c>
      <c r="B66" s="5" t="s">
        <v>31</v>
      </c>
      <c r="C66" s="5">
        <v>525</v>
      </c>
      <c r="D66" s="9">
        <v>15.83313762</v>
      </c>
      <c r="E66" s="9">
        <v>0</v>
      </c>
      <c r="F66" s="9">
        <v>0</v>
      </c>
      <c r="G66" s="8">
        <v>1</v>
      </c>
      <c r="H66" s="8">
        <v>1</v>
      </c>
      <c r="I66" s="9">
        <v>0</v>
      </c>
      <c r="J66" s="9">
        <v>0</v>
      </c>
      <c r="K66" s="9">
        <v>0</v>
      </c>
      <c r="L66" s="9"/>
      <c r="M66" s="8">
        <v>1</v>
      </c>
      <c r="N66" s="9">
        <v>1.5</v>
      </c>
      <c r="O66" s="9">
        <v>1.5</v>
      </c>
      <c r="P66" s="9">
        <v>2</v>
      </c>
      <c r="Q66" s="9" t="s">
        <v>98</v>
      </c>
      <c r="R66" s="9"/>
      <c r="S66" s="9"/>
      <c r="T66" s="9"/>
      <c r="U66" s="9">
        <v>15.83313762</v>
      </c>
      <c r="V66" s="9">
        <v>2</v>
      </c>
      <c r="W66" s="9">
        <v>15.83313762</v>
      </c>
    </row>
    <row r="67" spans="1:23" x14ac:dyDescent="0.2">
      <c r="A67" s="4">
        <v>15.5</v>
      </c>
      <c r="B67" s="5" t="s">
        <v>31</v>
      </c>
      <c r="C67" s="5">
        <v>525</v>
      </c>
      <c r="D67" s="9">
        <v>15.83313762</v>
      </c>
      <c r="E67" s="9">
        <v>0</v>
      </c>
      <c r="F67" s="9">
        <v>0</v>
      </c>
      <c r="G67" s="8">
        <v>1</v>
      </c>
      <c r="H67" s="24">
        <v>1</v>
      </c>
      <c r="I67" s="9">
        <v>0</v>
      </c>
      <c r="J67" s="9">
        <v>0</v>
      </c>
      <c r="K67" s="9">
        <v>0</v>
      </c>
      <c r="L67" s="5"/>
      <c r="M67" s="24">
        <v>1</v>
      </c>
      <c r="N67" s="9">
        <v>2</v>
      </c>
      <c r="O67" s="9">
        <v>2</v>
      </c>
      <c r="P67" s="23">
        <v>2</v>
      </c>
      <c r="Q67" s="9" t="s">
        <v>98</v>
      </c>
      <c r="R67" s="23"/>
      <c r="S67" s="23"/>
      <c r="T67" s="23"/>
      <c r="U67" s="23">
        <v>15.83313762</v>
      </c>
      <c r="V67" s="23">
        <v>2</v>
      </c>
      <c r="W67" s="23">
        <v>15.83313762</v>
      </c>
    </row>
    <row r="68" spans="1:23" x14ac:dyDescent="0.2">
      <c r="A68" s="4">
        <v>15.5</v>
      </c>
      <c r="B68" s="5" t="s">
        <v>31</v>
      </c>
      <c r="C68" s="5">
        <v>525</v>
      </c>
      <c r="D68" s="9">
        <v>15.83313762</v>
      </c>
      <c r="E68" s="9">
        <v>0</v>
      </c>
      <c r="F68" s="9">
        <v>0</v>
      </c>
      <c r="G68" s="8">
        <v>1</v>
      </c>
      <c r="H68" s="8">
        <v>1</v>
      </c>
      <c r="I68" s="9">
        <v>0</v>
      </c>
      <c r="J68" s="9">
        <v>0</v>
      </c>
      <c r="K68" s="9">
        <v>0</v>
      </c>
      <c r="L68" s="9"/>
      <c r="M68" s="8">
        <v>1</v>
      </c>
      <c r="N68" s="9">
        <v>2</v>
      </c>
      <c r="O68" s="9">
        <v>2</v>
      </c>
      <c r="P68" s="23">
        <v>2</v>
      </c>
      <c r="Q68" s="9" t="s">
        <v>98</v>
      </c>
      <c r="R68" s="23"/>
      <c r="S68" s="23"/>
      <c r="T68" s="23"/>
      <c r="U68" s="23">
        <v>15.83313762</v>
      </c>
      <c r="V68" s="23">
        <v>2</v>
      </c>
      <c r="W68" s="23">
        <v>15.83313762</v>
      </c>
    </row>
    <row r="69" spans="1:23" x14ac:dyDescent="0.2">
      <c r="A69" s="11">
        <v>16</v>
      </c>
      <c r="B69" s="9" t="s">
        <v>106</v>
      </c>
      <c r="C69" s="9">
        <v>563</v>
      </c>
      <c r="D69" s="9">
        <v>15.9963674</v>
      </c>
      <c r="E69" s="9">
        <v>0</v>
      </c>
      <c r="F69" s="9">
        <v>0</v>
      </c>
      <c r="G69" s="8">
        <v>1</v>
      </c>
      <c r="H69" s="8">
        <v>1</v>
      </c>
      <c r="I69" s="9">
        <v>0</v>
      </c>
      <c r="J69" s="9">
        <v>0</v>
      </c>
      <c r="K69" s="9">
        <v>0</v>
      </c>
      <c r="L69" s="9"/>
      <c r="M69" s="8">
        <v>1</v>
      </c>
      <c r="N69" s="9">
        <v>2</v>
      </c>
      <c r="O69" s="9"/>
      <c r="P69" s="9">
        <v>2</v>
      </c>
      <c r="Q69" s="9" t="s">
        <v>98</v>
      </c>
      <c r="R69" s="9"/>
      <c r="S69" s="9"/>
      <c r="T69" s="9"/>
      <c r="U69" s="9">
        <v>15.9963674</v>
      </c>
      <c r="V69" s="9">
        <v>2</v>
      </c>
      <c r="W69" s="9">
        <v>15.9963674</v>
      </c>
    </row>
    <row r="70" spans="1:23" x14ac:dyDescent="0.2">
      <c r="A70" s="11">
        <v>16</v>
      </c>
      <c r="B70" s="9" t="s">
        <v>106</v>
      </c>
      <c r="C70" s="9">
        <v>563</v>
      </c>
      <c r="D70" s="9">
        <v>15.9963674</v>
      </c>
      <c r="E70" s="9">
        <v>0</v>
      </c>
      <c r="F70" s="9">
        <v>0</v>
      </c>
      <c r="G70" s="8">
        <v>1</v>
      </c>
      <c r="H70" s="8">
        <v>1</v>
      </c>
      <c r="I70" s="9">
        <v>0</v>
      </c>
      <c r="J70" s="9">
        <v>0</v>
      </c>
      <c r="K70" s="9">
        <v>0</v>
      </c>
      <c r="L70" s="9"/>
      <c r="M70" s="8">
        <v>1</v>
      </c>
      <c r="N70" s="9"/>
      <c r="O70" s="9"/>
      <c r="P70" s="9"/>
      <c r="Q70" s="9" t="s">
        <v>98</v>
      </c>
      <c r="R70" s="9"/>
      <c r="S70" s="9"/>
      <c r="T70" s="9"/>
      <c r="U70" s="9">
        <v>15.9963674</v>
      </c>
      <c r="V70" s="9"/>
      <c r="W70" s="9">
        <v>15.9963674</v>
      </c>
    </row>
    <row r="71" spans="1:23" x14ac:dyDescent="0.2">
      <c r="A71" s="11">
        <v>16</v>
      </c>
      <c r="B71" s="9" t="s">
        <v>106</v>
      </c>
      <c r="C71" s="9">
        <v>563</v>
      </c>
      <c r="D71" s="9">
        <v>15.9963674</v>
      </c>
      <c r="E71" s="9">
        <v>0</v>
      </c>
      <c r="F71" s="9">
        <v>0</v>
      </c>
      <c r="G71" s="8">
        <v>1</v>
      </c>
      <c r="H71" s="8">
        <v>1</v>
      </c>
      <c r="I71" s="9">
        <v>0</v>
      </c>
      <c r="J71" s="9">
        <v>0</v>
      </c>
      <c r="K71" s="9">
        <v>0</v>
      </c>
      <c r="L71" s="9"/>
      <c r="M71" s="8">
        <v>1</v>
      </c>
      <c r="N71" s="9">
        <v>2</v>
      </c>
      <c r="O71" s="9">
        <v>2</v>
      </c>
      <c r="P71" s="9">
        <v>2</v>
      </c>
      <c r="Q71" s="9" t="s">
        <v>98</v>
      </c>
      <c r="R71" s="9"/>
      <c r="S71" s="9"/>
      <c r="T71" s="9"/>
      <c r="U71" s="9">
        <v>15.9963674</v>
      </c>
      <c r="V71" s="9">
        <v>2</v>
      </c>
      <c r="W71" s="9">
        <v>15.9963674</v>
      </c>
    </row>
    <row r="72" spans="1:23" x14ac:dyDescent="0.2">
      <c r="A72" s="11">
        <v>15.5</v>
      </c>
      <c r="B72" s="9">
        <v>570</v>
      </c>
      <c r="C72" s="9">
        <v>570</v>
      </c>
      <c r="D72" s="9">
        <v>16.02550437</v>
      </c>
      <c r="E72" s="9">
        <v>0</v>
      </c>
      <c r="F72" s="9">
        <v>0</v>
      </c>
      <c r="G72" s="8">
        <v>1</v>
      </c>
      <c r="H72" s="8">
        <v>1</v>
      </c>
      <c r="I72" s="9">
        <v>0</v>
      </c>
      <c r="J72" s="9">
        <v>0</v>
      </c>
      <c r="K72" s="9">
        <v>0</v>
      </c>
      <c r="L72" s="9"/>
      <c r="M72" s="8">
        <v>1</v>
      </c>
      <c r="N72" s="9">
        <v>1.5</v>
      </c>
      <c r="O72" s="9">
        <v>1.5</v>
      </c>
      <c r="P72" s="9">
        <v>2</v>
      </c>
      <c r="Q72" s="9" t="s">
        <v>98</v>
      </c>
      <c r="R72" s="9"/>
      <c r="S72" s="9"/>
      <c r="T72" s="9"/>
      <c r="U72" s="9">
        <v>16.02550437</v>
      </c>
      <c r="V72" s="9">
        <v>2</v>
      </c>
      <c r="W72" s="9">
        <v>16.02550437</v>
      </c>
    </row>
    <row r="73" spans="1:23" x14ac:dyDescent="0.2">
      <c r="A73" s="11">
        <v>15.5</v>
      </c>
      <c r="B73" s="9">
        <v>570</v>
      </c>
      <c r="C73" s="9">
        <v>570</v>
      </c>
      <c r="D73" s="9">
        <v>16.02550437</v>
      </c>
      <c r="E73" s="9">
        <v>0</v>
      </c>
      <c r="F73" s="9">
        <v>0</v>
      </c>
      <c r="G73" s="8">
        <v>1</v>
      </c>
      <c r="H73" s="8">
        <v>1</v>
      </c>
      <c r="I73" s="9">
        <v>0</v>
      </c>
      <c r="J73" s="9">
        <v>0</v>
      </c>
      <c r="K73" s="9">
        <v>0</v>
      </c>
      <c r="L73" s="9"/>
      <c r="M73" s="8">
        <v>1</v>
      </c>
      <c r="N73" s="9">
        <v>1.5</v>
      </c>
      <c r="O73" s="9">
        <v>1.5</v>
      </c>
      <c r="P73" s="9">
        <v>2</v>
      </c>
      <c r="Q73" s="9" t="s">
        <v>98</v>
      </c>
      <c r="R73" s="9"/>
      <c r="S73" s="9"/>
      <c r="T73" s="9"/>
      <c r="U73" s="9">
        <v>16.02550437</v>
      </c>
      <c r="V73" s="9">
        <v>2</v>
      </c>
      <c r="W73" s="9">
        <v>16.02550437</v>
      </c>
    </row>
    <row r="74" spans="1:23" x14ac:dyDescent="0.2">
      <c r="A74" s="11">
        <v>16</v>
      </c>
      <c r="B74" s="9" t="s">
        <v>56</v>
      </c>
      <c r="C74" s="9">
        <v>582.5</v>
      </c>
      <c r="D74" s="9">
        <v>16.076856419999999</v>
      </c>
      <c r="E74" s="9">
        <v>0</v>
      </c>
      <c r="F74" s="9">
        <v>0</v>
      </c>
      <c r="G74" s="8">
        <v>1</v>
      </c>
      <c r="H74" s="8">
        <v>1</v>
      </c>
      <c r="I74" s="9">
        <v>0</v>
      </c>
      <c r="J74" s="9">
        <v>0</v>
      </c>
      <c r="K74" s="9">
        <v>0</v>
      </c>
      <c r="L74" s="9"/>
      <c r="M74" s="8">
        <v>1</v>
      </c>
      <c r="N74" s="9">
        <v>2</v>
      </c>
      <c r="O74" s="9">
        <v>2</v>
      </c>
      <c r="P74" s="9">
        <v>2</v>
      </c>
      <c r="Q74" s="9" t="s">
        <v>98</v>
      </c>
      <c r="R74" s="9"/>
      <c r="S74" s="9"/>
      <c r="T74" s="9"/>
      <c r="U74" s="9">
        <v>16.076856419999999</v>
      </c>
      <c r="V74" s="9">
        <v>2</v>
      </c>
      <c r="W74" s="9">
        <v>16.076856419999999</v>
      </c>
    </row>
    <row r="75" spans="1:23" x14ac:dyDescent="0.2">
      <c r="A75" s="11">
        <v>16</v>
      </c>
      <c r="B75" s="9" t="s">
        <v>56</v>
      </c>
      <c r="C75" s="9">
        <v>582.5</v>
      </c>
      <c r="D75" s="9">
        <v>16.076856419999999</v>
      </c>
      <c r="E75" s="9">
        <v>0</v>
      </c>
      <c r="F75" s="9">
        <v>0</v>
      </c>
      <c r="G75" s="8">
        <v>1</v>
      </c>
      <c r="H75" s="8">
        <v>1</v>
      </c>
      <c r="I75" s="9">
        <v>0</v>
      </c>
      <c r="J75" s="9">
        <v>0</v>
      </c>
      <c r="K75" s="9">
        <v>0</v>
      </c>
      <c r="L75" s="9"/>
      <c r="M75" s="8">
        <v>1</v>
      </c>
      <c r="N75" s="9">
        <v>2</v>
      </c>
      <c r="O75" s="9">
        <v>2</v>
      </c>
      <c r="P75" s="9">
        <v>2</v>
      </c>
      <c r="Q75" s="9" t="s">
        <v>98</v>
      </c>
      <c r="R75" s="9"/>
      <c r="S75" s="9"/>
      <c r="T75" s="9"/>
      <c r="U75" s="9">
        <v>16.076856419999999</v>
      </c>
      <c r="V75" s="9">
        <v>2</v>
      </c>
      <c r="W75" s="9">
        <v>16.076856419999999</v>
      </c>
    </row>
    <row r="76" spans="1:23" x14ac:dyDescent="0.2">
      <c r="A76" s="11">
        <v>16</v>
      </c>
      <c r="B76" s="9" t="s">
        <v>24</v>
      </c>
      <c r="C76" s="9">
        <v>586</v>
      </c>
      <c r="D76" s="9">
        <v>16.091082799999999</v>
      </c>
      <c r="E76" s="9">
        <v>0</v>
      </c>
      <c r="F76" s="9">
        <v>0</v>
      </c>
      <c r="G76" s="8">
        <v>1</v>
      </c>
      <c r="H76" s="8">
        <v>1</v>
      </c>
      <c r="I76" s="9">
        <v>0</v>
      </c>
      <c r="J76" s="9">
        <v>0</v>
      </c>
      <c r="K76" s="9">
        <v>0</v>
      </c>
      <c r="L76" s="9"/>
      <c r="M76" s="8">
        <v>1</v>
      </c>
      <c r="N76" s="9">
        <v>1.5</v>
      </c>
      <c r="O76" s="9">
        <v>1.5</v>
      </c>
      <c r="P76" s="9">
        <v>2</v>
      </c>
      <c r="Q76" s="9" t="s">
        <v>98</v>
      </c>
      <c r="R76" s="9"/>
      <c r="S76" s="9"/>
      <c r="T76" s="9"/>
      <c r="U76" s="9">
        <v>16.091082799999999</v>
      </c>
      <c r="V76" s="9">
        <v>2</v>
      </c>
      <c r="W76" s="9">
        <v>16.091082799999999</v>
      </c>
    </row>
    <row r="77" spans="1:23" x14ac:dyDescent="0.2">
      <c r="A77" s="11">
        <v>16</v>
      </c>
      <c r="B77" s="9" t="s">
        <v>24</v>
      </c>
      <c r="C77" s="9">
        <v>586</v>
      </c>
      <c r="D77" s="9">
        <v>16.091082799999999</v>
      </c>
      <c r="E77" s="9">
        <v>0</v>
      </c>
      <c r="F77" s="9">
        <v>0</v>
      </c>
      <c r="G77" s="8">
        <v>1</v>
      </c>
      <c r="H77" s="8">
        <v>1</v>
      </c>
      <c r="I77" s="9">
        <v>0</v>
      </c>
      <c r="J77" s="9">
        <v>0</v>
      </c>
      <c r="K77" s="9">
        <v>0</v>
      </c>
      <c r="L77" s="9"/>
      <c r="M77" s="8">
        <v>1</v>
      </c>
      <c r="N77" s="9">
        <v>1.5</v>
      </c>
      <c r="O77" s="9">
        <v>1.5</v>
      </c>
      <c r="P77" s="9">
        <v>2</v>
      </c>
      <c r="Q77" s="9" t="s">
        <v>98</v>
      </c>
      <c r="R77" s="9"/>
      <c r="S77" s="9"/>
      <c r="T77" s="9"/>
      <c r="U77" s="9">
        <v>16.091082799999999</v>
      </c>
      <c r="V77" s="9">
        <v>2</v>
      </c>
      <c r="W77" s="9">
        <v>16.091082799999999</v>
      </c>
    </row>
    <row r="78" spans="1:23" x14ac:dyDescent="0.2">
      <c r="A78" s="16">
        <v>16</v>
      </c>
      <c r="B78" s="17">
        <v>590</v>
      </c>
      <c r="C78" s="17">
        <v>590</v>
      </c>
      <c r="D78" s="17">
        <v>16.107261640000001</v>
      </c>
      <c r="E78" s="9">
        <v>0</v>
      </c>
      <c r="F78" s="9">
        <v>0</v>
      </c>
      <c r="G78" s="8">
        <v>1</v>
      </c>
      <c r="H78" s="20">
        <v>1</v>
      </c>
      <c r="I78" s="9">
        <v>0</v>
      </c>
      <c r="J78" s="9">
        <v>0</v>
      </c>
      <c r="K78" s="9">
        <v>0</v>
      </c>
      <c r="L78" s="17"/>
      <c r="M78" s="20">
        <v>1</v>
      </c>
      <c r="N78" s="17">
        <v>2</v>
      </c>
      <c r="O78" s="17">
        <v>2</v>
      </c>
      <c r="P78" s="17">
        <v>2</v>
      </c>
      <c r="Q78" s="9" t="s">
        <v>98</v>
      </c>
      <c r="R78" s="17"/>
      <c r="S78" s="17"/>
      <c r="T78" s="17"/>
      <c r="U78" s="17">
        <v>16.107261640000001</v>
      </c>
      <c r="V78" s="17">
        <v>2</v>
      </c>
      <c r="W78" s="17">
        <v>16.107261640000001</v>
      </c>
    </row>
    <row r="79" spans="1:23" x14ac:dyDescent="0.2">
      <c r="A79" s="16">
        <v>16</v>
      </c>
      <c r="B79" s="17">
        <v>590</v>
      </c>
      <c r="C79" s="17">
        <v>590</v>
      </c>
      <c r="D79" s="17">
        <v>16.107261640000001</v>
      </c>
      <c r="E79" s="9">
        <v>0</v>
      </c>
      <c r="F79" s="9">
        <v>0</v>
      </c>
      <c r="G79" s="8">
        <v>1</v>
      </c>
      <c r="H79" s="20">
        <v>1</v>
      </c>
      <c r="I79" s="9">
        <v>0</v>
      </c>
      <c r="J79" s="9">
        <v>0</v>
      </c>
      <c r="K79" s="9">
        <v>0</v>
      </c>
      <c r="L79" s="17"/>
      <c r="M79" s="20">
        <v>1</v>
      </c>
      <c r="N79" s="17">
        <v>2</v>
      </c>
      <c r="O79" s="17">
        <v>2</v>
      </c>
      <c r="P79" s="17">
        <v>2</v>
      </c>
      <c r="Q79" s="9" t="s">
        <v>98</v>
      </c>
      <c r="R79" s="17"/>
      <c r="S79" s="17"/>
      <c r="T79" s="17"/>
      <c r="U79" s="17">
        <v>16.107261640000001</v>
      </c>
      <c r="V79" s="17">
        <v>2</v>
      </c>
      <c r="W79" s="17">
        <v>16.107261640000001</v>
      </c>
    </row>
    <row r="80" spans="1:23" x14ac:dyDescent="0.2">
      <c r="A80" s="11">
        <v>15.5</v>
      </c>
      <c r="B80" s="9">
        <v>614</v>
      </c>
      <c r="C80" s="9">
        <v>614</v>
      </c>
      <c r="D80" s="9">
        <v>16.2026</v>
      </c>
      <c r="E80" s="9">
        <v>0</v>
      </c>
      <c r="F80" s="9">
        <v>0</v>
      </c>
      <c r="G80" s="8">
        <v>1</v>
      </c>
      <c r="H80" s="8">
        <v>1</v>
      </c>
      <c r="I80" s="9">
        <v>0</v>
      </c>
      <c r="J80" s="9">
        <v>0</v>
      </c>
      <c r="K80" s="9">
        <v>0</v>
      </c>
      <c r="L80" s="9"/>
      <c r="M80" s="8">
        <v>1</v>
      </c>
      <c r="N80" s="9">
        <v>1.5</v>
      </c>
      <c r="O80" s="9">
        <v>2</v>
      </c>
      <c r="P80" s="9">
        <v>2</v>
      </c>
      <c r="Q80" s="9" t="s">
        <v>98</v>
      </c>
      <c r="R80" s="9"/>
      <c r="S80" s="9"/>
      <c r="T80" s="9"/>
      <c r="U80" s="9">
        <v>16.2026</v>
      </c>
      <c r="V80" s="9">
        <v>2</v>
      </c>
      <c r="W80" s="9">
        <v>16.2026</v>
      </c>
    </row>
    <row r="81" spans="1:23" x14ac:dyDescent="0.2">
      <c r="A81" s="11">
        <v>16</v>
      </c>
      <c r="B81" s="9">
        <v>616</v>
      </c>
      <c r="C81" s="9">
        <v>616</v>
      </c>
      <c r="D81" s="9">
        <v>16.210414530000001</v>
      </c>
      <c r="E81" s="9">
        <v>0</v>
      </c>
      <c r="F81" s="9">
        <v>0</v>
      </c>
      <c r="G81" s="8">
        <v>1</v>
      </c>
      <c r="H81" s="8">
        <v>1</v>
      </c>
      <c r="I81" s="9">
        <v>0</v>
      </c>
      <c r="J81" s="9">
        <v>0</v>
      </c>
      <c r="K81" s="9">
        <v>0</v>
      </c>
      <c r="L81" s="9"/>
      <c r="M81" s="8">
        <v>1</v>
      </c>
      <c r="N81" s="9">
        <v>1.5</v>
      </c>
      <c r="O81" s="9">
        <v>1.5</v>
      </c>
      <c r="P81" s="9">
        <v>2</v>
      </c>
      <c r="Q81" s="9" t="s">
        <v>98</v>
      </c>
      <c r="R81" s="9"/>
      <c r="S81" s="9"/>
      <c r="T81" s="9"/>
      <c r="U81" s="9">
        <v>16.210414530000001</v>
      </c>
      <c r="V81" s="9">
        <v>2</v>
      </c>
      <c r="W81" s="9">
        <v>16.210414530000001</v>
      </c>
    </row>
    <row r="82" spans="1:23" x14ac:dyDescent="0.2">
      <c r="A82" s="11">
        <v>16</v>
      </c>
      <c r="B82" s="9">
        <v>616</v>
      </c>
      <c r="C82" s="9">
        <v>616</v>
      </c>
      <c r="D82" s="9">
        <v>16.210414530000001</v>
      </c>
      <c r="E82" s="9">
        <v>0</v>
      </c>
      <c r="F82" s="9">
        <v>0</v>
      </c>
      <c r="G82" s="8">
        <v>1</v>
      </c>
      <c r="H82" s="8">
        <v>1</v>
      </c>
      <c r="I82" s="9">
        <v>0</v>
      </c>
      <c r="J82" s="9">
        <v>0</v>
      </c>
      <c r="K82" s="9">
        <v>0</v>
      </c>
      <c r="L82" s="9"/>
      <c r="M82" s="8">
        <v>1</v>
      </c>
      <c r="N82" s="9">
        <v>1.5</v>
      </c>
      <c r="O82" s="9">
        <v>1.5</v>
      </c>
      <c r="P82" s="9">
        <v>2</v>
      </c>
      <c r="Q82" s="9" t="s">
        <v>98</v>
      </c>
      <c r="R82" s="9"/>
      <c r="S82" s="9"/>
      <c r="T82" s="9"/>
      <c r="U82" s="9">
        <v>16.210414530000001</v>
      </c>
      <c r="V82" s="9">
        <v>2</v>
      </c>
      <c r="W82" s="9">
        <v>16.210414530000001</v>
      </c>
    </row>
    <row r="83" spans="1:23" x14ac:dyDescent="0.2">
      <c r="A83" s="11">
        <v>16</v>
      </c>
      <c r="B83" s="9" t="s">
        <v>107</v>
      </c>
      <c r="C83" s="9">
        <v>633</v>
      </c>
      <c r="D83" s="9">
        <v>16.276061370000001</v>
      </c>
      <c r="E83" s="9">
        <v>0</v>
      </c>
      <c r="F83" s="9">
        <v>0</v>
      </c>
      <c r="G83" s="8">
        <v>1</v>
      </c>
      <c r="H83" s="8">
        <v>1</v>
      </c>
      <c r="I83" s="9">
        <v>0</v>
      </c>
      <c r="J83" s="9">
        <v>0</v>
      </c>
      <c r="K83" s="9">
        <v>0</v>
      </c>
      <c r="L83" s="9"/>
      <c r="M83" s="8">
        <v>1</v>
      </c>
      <c r="N83" s="9">
        <v>1.5</v>
      </c>
      <c r="O83" s="9">
        <v>2</v>
      </c>
      <c r="P83" s="9">
        <v>2</v>
      </c>
      <c r="Q83" s="9" t="s">
        <v>98</v>
      </c>
      <c r="R83" s="9"/>
      <c r="S83" s="9"/>
      <c r="T83" s="9"/>
      <c r="U83" s="9">
        <v>16.276061370000001</v>
      </c>
      <c r="V83" s="9">
        <v>2</v>
      </c>
      <c r="W83" s="9">
        <v>16.276061370000001</v>
      </c>
    </row>
    <row r="84" spans="1:23" x14ac:dyDescent="0.2">
      <c r="A84" s="11">
        <v>16</v>
      </c>
      <c r="B84" s="9" t="s">
        <v>107</v>
      </c>
      <c r="C84" s="9">
        <v>633</v>
      </c>
      <c r="D84" s="9">
        <v>16.276061370000001</v>
      </c>
      <c r="E84" s="9">
        <v>0</v>
      </c>
      <c r="F84" s="9">
        <v>0</v>
      </c>
      <c r="G84" s="8">
        <v>1</v>
      </c>
      <c r="H84" s="8">
        <v>1</v>
      </c>
      <c r="I84" s="9">
        <v>0</v>
      </c>
      <c r="J84" s="9">
        <v>0</v>
      </c>
      <c r="K84" s="9">
        <v>0</v>
      </c>
      <c r="L84" s="9"/>
      <c r="M84" s="8">
        <v>1</v>
      </c>
      <c r="N84" s="9">
        <v>1.5</v>
      </c>
      <c r="O84" s="9">
        <v>2</v>
      </c>
      <c r="P84" s="9">
        <v>2</v>
      </c>
      <c r="Q84" s="9" t="s">
        <v>98</v>
      </c>
      <c r="R84" s="9"/>
      <c r="S84" s="9"/>
      <c r="T84" s="9"/>
      <c r="U84" s="9">
        <v>16.276061370000001</v>
      </c>
      <c r="V84" s="9">
        <v>2</v>
      </c>
      <c r="W84" s="9">
        <v>16.276061370000001</v>
      </c>
    </row>
    <row r="85" spans="1:23" x14ac:dyDescent="0.2">
      <c r="A85" s="11">
        <v>16</v>
      </c>
      <c r="B85" s="9" t="s">
        <v>107</v>
      </c>
      <c r="C85" s="9">
        <v>633</v>
      </c>
      <c r="D85" s="9">
        <v>16.276061370000001</v>
      </c>
      <c r="E85" s="9">
        <v>0</v>
      </c>
      <c r="F85" s="9">
        <v>0</v>
      </c>
      <c r="G85" s="8">
        <v>1</v>
      </c>
      <c r="H85" s="8">
        <v>1</v>
      </c>
      <c r="I85" s="9">
        <v>0</v>
      </c>
      <c r="J85" s="9">
        <v>0</v>
      </c>
      <c r="K85" s="9">
        <v>0</v>
      </c>
      <c r="L85" s="9"/>
      <c r="M85" s="8">
        <v>1</v>
      </c>
      <c r="N85" s="9">
        <v>1.5</v>
      </c>
      <c r="O85" s="9">
        <v>2</v>
      </c>
      <c r="P85" s="9">
        <v>2</v>
      </c>
      <c r="Q85" s="9" t="s">
        <v>98</v>
      </c>
      <c r="R85" s="9"/>
      <c r="S85" s="9"/>
      <c r="T85" s="9"/>
      <c r="U85" s="9">
        <v>16.276061370000001</v>
      </c>
      <c r="V85" s="9">
        <v>2</v>
      </c>
      <c r="W85" s="9">
        <v>16.276061370000001</v>
      </c>
    </row>
    <row r="86" spans="1:23" x14ac:dyDescent="0.2">
      <c r="A86" s="11">
        <v>16</v>
      </c>
      <c r="B86" s="5" t="s">
        <v>32</v>
      </c>
      <c r="C86" s="5">
        <v>639</v>
      </c>
      <c r="D86" s="9">
        <v>16.298906729999999</v>
      </c>
      <c r="E86" s="9">
        <v>0</v>
      </c>
      <c r="F86" s="9">
        <v>0</v>
      </c>
      <c r="G86" s="8">
        <v>1</v>
      </c>
      <c r="H86" s="8">
        <v>1</v>
      </c>
      <c r="I86" s="9">
        <v>0</v>
      </c>
      <c r="J86" s="9">
        <v>0</v>
      </c>
      <c r="K86" s="9">
        <v>0</v>
      </c>
      <c r="L86" s="9"/>
      <c r="M86" s="8">
        <v>1</v>
      </c>
      <c r="N86" s="9">
        <v>1.5</v>
      </c>
      <c r="O86" s="9">
        <v>1.5</v>
      </c>
      <c r="P86" s="9">
        <v>2</v>
      </c>
      <c r="Q86" s="9" t="s">
        <v>98</v>
      </c>
      <c r="R86" s="9"/>
      <c r="S86" s="9"/>
      <c r="T86" s="9"/>
      <c r="U86" s="9">
        <v>16.298906729999999</v>
      </c>
      <c r="V86" s="9">
        <v>2</v>
      </c>
      <c r="W86" s="9">
        <v>16.298906729999999</v>
      </c>
    </row>
    <row r="87" spans="1:23" x14ac:dyDescent="0.2">
      <c r="A87" s="11">
        <v>16</v>
      </c>
      <c r="B87" s="5" t="s">
        <v>32</v>
      </c>
      <c r="C87" s="5">
        <v>639</v>
      </c>
      <c r="D87" s="9">
        <v>16.298906729999999</v>
      </c>
      <c r="E87" s="9">
        <v>0</v>
      </c>
      <c r="F87" s="9">
        <v>0</v>
      </c>
      <c r="G87" s="8">
        <v>1</v>
      </c>
      <c r="H87" s="8">
        <v>1</v>
      </c>
      <c r="I87" s="9">
        <v>0</v>
      </c>
      <c r="J87" s="9">
        <v>0</v>
      </c>
      <c r="K87" s="9">
        <v>0</v>
      </c>
      <c r="L87" s="9"/>
      <c r="M87" s="8">
        <v>1</v>
      </c>
      <c r="N87" s="9">
        <v>1.5</v>
      </c>
      <c r="O87" s="9">
        <v>1.5</v>
      </c>
      <c r="P87" s="9">
        <v>2</v>
      </c>
      <c r="Q87" s="9" t="s">
        <v>98</v>
      </c>
      <c r="R87" s="9"/>
      <c r="S87" s="9"/>
      <c r="T87" s="9"/>
      <c r="U87" s="9">
        <v>16.298906729999999</v>
      </c>
      <c r="V87" s="9">
        <v>2</v>
      </c>
      <c r="W87" s="9">
        <v>16.298906729999999</v>
      </c>
    </row>
    <row r="88" spans="1:23" x14ac:dyDescent="0.2">
      <c r="A88" s="11">
        <v>16</v>
      </c>
      <c r="B88" s="5" t="s">
        <v>32</v>
      </c>
      <c r="C88" s="5">
        <v>639</v>
      </c>
      <c r="D88" s="9">
        <v>16.298906729999999</v>
      </c>
      <c r="E88" s="9">
        <v>0</v>
      </c>
      <c r="F88" s="9">
        <v>0</v>
      </c>
      <c r="G88" s="8">
        <v>1</v>
      </c>
      <c r="H88" s="8">
        <v>1</v>
      </c>
      <c r="I88" s="9">
        <v>0</v>
      </c>
      <c r="J88" s="9">
        <v>0</v>
      </c>
      <c r="K88" s="9">
        <v>0</v>
      </c>
      <c r="L88" s="9"/>
      <c r="M88" s="8">
        <v>1</v>
      </c>
      <c r="N88" s="9">
        <v>1.5</v>
      </c>
      <c r="O88" s="9">
        <v>1.5</v>
      </c>
      <c r="P88" s="9">
        <v>2</v>
      </c>
      <c r="Q88" s="9" t="s">
        <v>98</v>
      </c>
      <c r="R88" s="9"/>
      <c r="S88" s="9"/>
      <c r="T88" s="9"/>
      <c r="U88" s="9">
        <v>16.298906729999999</v>
      </c>
      <c r="V88" s="9">
        <v>2</v>
      </c>
      <c r="W88" s="9">
        <v>16.298906729999999</v>
      </c>
    </row>
    <row r="89" spans="1:23" x14ac:dyDescent="0.2">
      <c r="A89" s="11">
        <v>16</v>
      </c>
      <c r="B89" s="5" t="s">
        <v>32</v>
      </c>
      <c r="C89" s="5">
        <v>639</v>
      </c>
      <c r="D89" s="9">
        <v>16.298906729999999</v>
      </c>
      <c r="E89" s="9">
        <v>0</v>
      </c>
      <c r="F89" s="9">
        <v>0</v>
      </c>
      <c r="G89" s="8">
        <v>1</v>
      </c>
      <c r="H89" s="8">
        <v>1</v>
      </c>
      <c r="I89" s="9">
        <v>0</v>
      </c>
      <c r="J89" s="9">
        <v>0</v>
      </c>
      <c r="K89" s="9">
        <v>0</v>
      </c>
      <c r="L89" s="9"/>
      <c r="M89" s="8">
        <v>1</v>
      </c>
      <c r="N89" s="9">
        <v>1.5</v>
      </c>
      <c r="O89" s="9">
        <v>1.5</v>
      </c>
      <c r="P89" s="9">
        <v>2</v>
      </c>
      <c r="Q89" s="9" t="s">
        <v>98</v>
      </c>
      <c r="R89" s="9"/>
      <c r="S89" s="9"/>
      <c r="T89" s="9"/>
      <c r="U89" s="9">
        <v>16.298906729999999</v>
      </c>
      <c r="V89" s="9">
        <v>2</v>
      </c>
      <c r="W89" s="9">
        <v>16.298906729999999</v>
      </c>
    </row>
    <row r="90" spans="1:23" x14ac:dyDescent="0.2">
      <c r="A90" s="11">
        <v>16.5</v>
      </c>
      <c r="B90" s="9" t="s">
        <v>62</v>
      </c>
      <c r="C90" s="9">
        <v>662.5</v>
      </c>
      <c r="D90" s="9">
        <v>16.386824699999998</v>
      </c>
      <c r="E90" s="9">
        <v>0</v>
      </c>
      <c r="F90" s="9">
        <v>0</v>
      </c>
      <c r="G90" s="8">
        <v>1</v>
      </c>
      <c r="H90" s="8">
        <v>1</v>
      </c>
      <c r="I90" s="9">
        <v>0</v>
      </c>
      <c r="J90" s="9">
        <v>0</v>
      </c>
      <c r="K90" s="9">
        <v>0</v>
      </c>
      <c r="L90" s="9"/>
      <c r="M90" s="8"/>
      <c r="N90" s="9">
        <v>1.5</v>
      </c>
      <c r="O90" s="9">
        <v>1.5</v>
      </c>
      <c r="P90" s="9">
        <v>2</v>
      </c>
      <c r="Q90" s="9" t="s">
        <v>98</v>
      </c>
      <c r="R90" s="9"/>
      <c r="S90" s="9"/>
      <c r="T90" s="9"/>
      <c r="U90" s="9">
        <v>16.386824699999998</v>
      </c>
      <c r="V90" s="9">
        <v>2</v>
      </c>
      <c r="W90" s="9">
        <v>16.386824699999998</v>
      </c>
    </row>
    <row r="91" spans="1:23" x14ac:dyDescent="0.2">
      <c r="A91" s="11">
        <v>16.5</v>
      </c>
      <c r="B91" s="9" t="s">
        <v>62</v>
      </c>
      <c r="C91" s="9">
        <v>662.5</v>
      </c>
      <c r="D91" s="9">
        <v>16.386824699999998</v>
      </c>
      <c r="E91" s="9">
        <v>0</v>
      </c>
      <c r="F91" s="9">
        <v>0</v>
      </c>
      <c r="G91" s="8">
        <v>1</v>
      </c>
      <c r="H91" s="8">
        <v>1</v>
      </c>
      <c r="I91" s="9">
        <v>0</v>
      </c>
      <c r="J91" s="9">
        <v>0</v>
      </c>
      <c r="K91" s="9">
        <v>0</v>
      </c>
      <c r="L91" s="9"/>
      <c r="M91" s="8"/>
      <c r="N91" s="9">
        <v>1.5</v>
      </c>
      <c r="O91" s="9">
        <v>1.5</v>
      </c>
      <c r="P91" s="9">
        <v>2</v>
      </c>
      <c r="Q91" s="9" t="s">
        <v>98</v>
      </c>
      <c r="R91" s="9"/>
      <c r="S91" s="9"/>
      <c r="T91" s="9"/>
      <c r="U91" s="9">
        <v>16.386824699999998</v>
      </c>
      <c r="V91" s="9">
        <v>2</v>
      </c>
      <c r="W91" s="9">
        <v>16.386824699999998</v>
      </c>
    </row>
    <row r="92" spans="1:23" x14ac:dyDescent="0.2">
      <c r="A92" s="11">
        <v>16.5</v>
      </c>
      <c r="B92" s="9" t="s">
        <v>62</v>
      </c>
      <c r="C92" s="9">
        <v>662.5</v>
      </c>
      <c r="D92" s="9">
        <v>16.386824699999998</v>
      </c>
      <c r="E92" s="9">
        <v>0</v>
      </c>
      <c r="F92" s="9">
        <v>0</v>
      </c>
      <c r="G92" s="8">
        <v>1</v>
      </c>
      <c r="H92" s="8">
        <v>1</v>
      </c>
      <c r="I92" s="9">
        <v>0</v>
      </c>
      <c r="J92" s="9">
        <v>0</v>
      </c>
      <c r="K92" s="9">
        <v>0</v>
      </c>
      <c r="L92" s="9"/>
      <c r="M92" s="8"/>
      <c r="N92" s="9">
        <v>1.5</v>
      </c>
      <c r="O92" s="9">
        <v>1.5</v>
      </c>
      <c r="P92" s="9">
        <v>2</v>
      </c>
      <c r="Q92" s="9" t="s">
        <v>98</v>
      </c>
      <c r="R92" s="9"/>
      <c r="S92" s="9"/>
      <c r="T92" s="9"/>
      <c r="U92" s="9">
        <v>16.386824699999998</v>
      </c>
      <c r="V92" s="9">
        <v>2</v>
      </c>
      <c r="W92" s="9">
        <v>16.386824699999998</v>
      </c>
    </row>
    <row r="93" spans="1:23" x14ac:dyDescent="0.2">
      <c r="A93" s="11">
        <v>16</v>
      </c>
      <c r="B93" s="9">
        <v>685</v>
      </c>
      <c r="C93" s="9">
        <v>685</v>
      </c>
      <c r="D93" s="9">
        <v>16.46877915</v>
      </c>
      <c r="E93" s="9">
        <v>0</v>
      </c>
      <c r="F93" s="9">
        <v>0</v>
      </c>
      <c r="G93" s="8">
        <v>1</v>
      </c>
      <c r="H93" s="8">
        <v>1</v>
      </c>
      <c r="I93" s="9">
        <v>0</v>
      </c>
      <c r="J93" s="9">
        <v>0</v>
      </c>
      <c r="K93" s="9">
        <v>0</v>
      </c>
      <c r="L93" s="9"/>
      <c r="M93" s="8">
        <v>1</v>
      </c>
      <c r="N93" s="9">
        <v>1.5</v>
      </c>
      <c r="O93" s="9">
        <v>1.5</v>
      </c>
      <c r="P93" s="9">
        <v>2</v>
      </c>
      <c r="Q93" s="9" t="s">
        <v>98</v>
      </c>
      <c r="R93" s="9"/>
      <c r="S93" s="9"/>
      <c r="T93" s="9"/>
      <c r="U93" s="9">
        <v>16.46877915</v>
      </c>
      <c r="V93" s="9">
        <v>2</v>
      </c>
      <c r="W93" s="9">
        <v>16.46877915</v>
      </c>
    </row>
    <row r="94" spans="1:23" x14ac:dyDescent="0.2">
      <c r="A94" s="11">
        <v>16</v>
      </c>
      <c r="B94" s="9">
        <v>685</v>
      </c>
      <c r="C94" s="9">
        <v>685</v>
      </c>
      <c r="D94" s="9">
        <v>16.46877915</v>
      </c>
      <c r="E94" s="9">
        <v>0</v>
      </c>
      <c r="F94" s="9">
        <v>0</v>
      </c>
      <c r="G94" s="8">
        <v>1</v>
      </c>
      <c r="H94" s="8">
        <v>1</v>
      </c>
      <c r="I94" s="9">
        <v>0</v>
      </c>
      <c r="J94" s="9">
        <v>0</v>
      </c>
      <c r="K94" s="9">
        <v>0</v>
      </c>
      <c r="L94" s="9"/>
      <c r="M94" s="8">
        <v>1</v>
      </c>
      <c r="N94" s="9">
        <v>1.5</v>
      </c>
      <c r="O94" s="9">
        <v>1.5</v>
      </c>
      <c r="P94" s="9">
        <v>2</v>
      </c>
      <c r="Q94" s="9" t="s">
        <v>98</v>
      </c>
      <c r="R94" s="9"/>
      <c r="S94" s="9"/>
      <c r="T94" s="9"/>
      <c r="U94" s="9">
        <v>16.46877915</v>
      </c>
      <c r="V94" s="9">
        <v>2</v>
      </c>
      <c r="W94" s="9">
        <v>16.46877915</v>
      </c>
    </row>
    <row r="95" spans="1:23" x14ac:dyDescent="0.2">
      <c r="A95" s="11">
        <v>16.5</v>
      </c>
      <c r="B95" s="9" t="s">
        <v>114</v>
      </c>
      <c r="C95" s="9">
        <v>690</v>
      </c>
      <c r="D95" s="9">
        <v>16.486709050000002</v>
      </c>
      <c r="E95" s="9">
        <v>0</v>
      </c>
      <c r="F95" s="9">
        <v>0</v>
      </c>
      <c r="G95" s="8">
        <v>1</v>
      </c>
      <c r="H95" s="8">
        <v>1</v>
      </c>
      <c r="I95" s="9">
        <v>0</v>
      </c>
      <c r="J95" s="9">
        <v>0</v>
      </c>
      <c r="K95" s="9">
        <v>0</v>
      </c>
      <c r="L95" s="9"/>
      <c r="M95" s="8">
        <v>1</v>
      </c>
      <c r="N95" s="9">
        <v>2</v>
      </c>
      <c r="O95" s="9">
        <v>2</v>
      </c>
      <c r="P95" s="9">
        <v>2</v>
      </c>
      <c r="Q95" s="9" t="s">
        <v>98</v>
      </c>
      <c r="R95" s="9"/>
      <c r="S95" s="9"/>
      <c r="T95" s="9"/>
      <c r="U95" s="9">
        <v>16.486709050000002</v>
      </c>
      <c r="V95" s="9">
        <v>2</v>
      </c>
      <c r="W95" s="9">
        <v>16.486709050000002</v>
      </c>
    </row>
    <row r="96" spans="1:23" x14ac:dyDescent="0.2">
      <c r="A96" s="11">
        <v>17</v>
      </c>
      <c r="B96" s="9">
        <v>712</v>
      </c>
      <c r="C96" s="9">
        <v>712</v>
      </c>
      <c r="D96" s="9">
        <v>16.564432249999999</v>
      </c>
      <c r="E96" s="9">
        <v>0</v>
      </c>
      <c r="F96" s="9">
        <v>0</v>
      </c>
      <c r="G96" s="8">
        <v>1</v>
      </c>
      <c r="H96" s="8">
        <v>1</v>
      </c>
      <c r="I96" s="9">
        <v>0</v>
      </c>
      <c r="J96" s="9">
        <v>0.5</v>
      </c>
      <c r="K96" s="9">
        <v>0</v>
      </c>
      <c r="L96" s="9"/>
      <c r="M96" s="8">
        <v>1</v>
      </c>
      <c r="N96" s="9">
        <v>2</v>
      </c>
      <c r="O96" s="9">
        <v>2</v>
      </c>
      <c r="P96" s="9">
        <v>2</v>
      </c>
      <c r="Q96" s="9" t="s">
        <v>98</v>
      </c>
      <c r="R96" s="9"/>
      <c r="S96" s="9"/>
      <c r="T96" s="9"/>
      <c r="U96" s="9">
        <v>16.564432249999999</v>
      </c>
      <c r="V96" s="9">
        <v>2</v>
      </c>
      <c r="W96" s="9">
        <v>16.564432249999999</v>
      </c>
    </row>
    <row r="97" spans="1:23" x14ac:dyDescent="0.2">
      <c r="A97" s="11">
        <v>17</v>
      </c>
      <c r="B97" s="9">
        <v>712</v>
      </c>
      <c r="C97" s="9">
        <v>712</v>
      </c>
      <c r="D97" s="9">
        <v>16.564432249999999</v>
      </c>
      <c r="E97" s="9">
        <v>0</v>
      </c>
      <c r="F97" s="9">
        <v>0</v>
      </c>
      <c r="G97" s="8">
        <v>1</v>
      </c>
      <c r="H97" s="8">
        <v>1</v>
      </c>
      <c r="I97" s="9">
        <v>0</v>
      </c>
      <c r="J97" s="9">
        <v>0.5</v>
      </c>
      <c r="K97" s="9">
        <v>0</v>
      </c>
      <c r="L97" s="9"/>
      <c r="M97" s="8">
        <v>1</v>
      </c>
      <c r="N97" s="9">
        <v>2</v>
      </c>
      <c r="O97" s="9">
        <v>2</v>
      </c>
      <c r="P97" s="9">
        <v>2</v>
      </c>
      <c r="Q97" s="9" t="s">
        <v>98</v>
      </c>
      <c r="R97" s="9"/>
      <c r="S97" s="9"/>
      <c r="T97" s="9"/>
      <c r="U97" s="9">
        <v>16.564432249999999</v>
      </c>
      <c r="V97" s="9">
        <v>2</v>
      </c>
      <c r="W97" s="9">
        <v>16.564432249999999</v>
      </c>
    </row>
    <row r="98" spans="1:23" x14ac:dyDescent="0.2">
      <c r="A98" s="11">
        <v>17</v>
      </c>
      <c r="B98" s="9">
        <v>712</v>
      </c>
      <c r="C98" s="9">
        <v>712</v>
      </c>
      <c r="D98" s="9">
        <v>16.564432249999999</v>
      </c>
      <c r="E98" s="9">
        <v>0</v>
      </c>
      <c r="F98" s="9">
        <v>0</v>
      </c>
      <c r="G98" s="8">
        <v>1</v>
      </c>
      <c r="H98" s="8">
        <v>1</v>
      </c>
      <c r="I98" s="9">
        <v>0</v>
      </c>
      <c r="J98" s="9">
        <v>0.25</v>
      </c>
      <c r="K98" s="9">
        <v>0</v>
      </c>
      <c r="L98" s="9"/>
      <c r="M98" s="8">
        <v>1</v>
      </c>
      <c r="N98" s="9">
        <v>1.75</v>
      </c>
      <c r="O98" s="9">
        <v>1.75</v>
      </c>
      <c r="P98" s="9">
        <v>2</v>
      </c>
      <c r="Q98" s="9" t="s">
        <v>98</v>
      </c>
      <c r="R98" s="9"/>
      <c r="S98" s="9"/>
      <c r="T98" s="9"/>
      <c r="U98" s="9">
        <v>16.564432249999999</v>
      </c>
      <c r="V98" s="9">
        <v>2</v>
      </c>
      <c r="W98" s="9">
        <v>16.564432249999999</v>
      </c>
    </row>
    <row r="99" spans="1:23" x14ac:dyDescent="0.2">
      <c r="A99" s="11">
        <v>16.5</v>
      </c>
      <c r="B99" s="9" t="s">
        <v>19</v>
      </c>
      <c r="C99" s="9">
        <v>718.5</v>
      </c>
      <c r="D99" s="9">
        <v>16.587041670000001</v>
      </c>
      <c r="E99" s="9">
        <v>0.5</v>
      </c>
      <c r="F99" s="9">
        <v>0</v>
      </c>
      <c r="G99" s="8">
        <v>1</v>
      </c>
      <c r="H99" s="8">
        <v>1</v>
      </c>
      <c r="I99" s="9">
        <v>0.5</v>
      </c>
      <c r="J99" s="9">
        <v>1</v>
      </c>
      <c r="K99" s="9">
        <v>0</v>
      </c>
      <c r="L99" s="9"/>
      <c r="M99" s="8">
        <v>1</v>
      </c>
      <c r="N99" s="9">
        <v>3.5</v>
      </c>
      <c r="O99" s="9">
        <v>3.5</v>
      </c>
      <c r="P99" s="9">
        <v>5</v>
      </c>
      <c r="Q99" s="9" t="s">
        <v>98</v>
      </c>
      <c r="R99" s="9"/>
      <c r="S99" s="9"/>
      <c r="T99" s="9"/>
      <c r="U99" s="9">
        <v>16.587041670000001</v>
      </c>
      <c r="V99" s="9">
        <v>5</v>
      </c>
      <c r="W99" s="9">
        <v>16.587041670000001</v>
      </c>
    </row>
    <row r="100" spans="1:23" x14ac:dyDescent="0.2">
      <c r="A100" s="11">
        <v>16.5</v>
      </c>
      <c r="B100" s="9" t="s">
        <v>19</v>
      </c>
      <c r="C100" s="9">
        <v>718.5</v>
      </c>
      <c r="D100" s="9">
        <v>16.587041670000001</v>
      </c>
      <c r="E100" s="9">
        <v>0.5</v>
      </c>
      <c r="F100" s="9">
        <v>0</v>
      </c>
      <c r="G100" s="8">
        <v>1</v>
      </c>
      <c r="H100" s="8">
        <v>1</v>
      </c>
      <c r="I100" s="9">
        <v>0.5</v>
      </c>
      <c r="J100" s="9">
        <v>1</v>
      </c>
      <c r="K100" s="9">
        <v>0</v>
      </c>
      <c r="L100" s="9"/>
      <c r="M100" s="8">
        <v>1</v>
      </c>
      <c r="N100" s="9">
        <v>4</v>
      </c>
      <c r="O100" s="9">
        <v>4</v>
      </c>
      <c r="P100" s="9">
        <v>5</v>
      </c>
      <c r="Q100" s="9" t="s">
        <v>98</v>
      </c>
      <c r="R100" s="9"/>
      <c r="S100" s="9"/>
      <c r="T100" s="9"/>
      <c r="U100" s="9">
        <v>16.587041670000001</v>
      </c>
      <c r="V100" s="9">
        <v>5</v>
      </c>
      <c r="W100" s="9">
        <v>16.587041670000001</v>
      </c>
    </row>
    <row r="101" spans="1:23" x14ac:dyDescent="0.2">
      <c r="A101" s="11">
        <v>16.5</v>
      </c>
      <c r="B101" s="9" t="s">
        <v>19</v>
      </c>
      <c r="C101" s="9">
        <v>718.5</v>
      </c>
      <c r="D101" s="9">
        <v>16.587041670000001</v>
      </c>
      <c r="E101" s="9">
        <v>1</v>
      </c>
      <c r="F101" s="9">
        <v>0</v>
      </c>
      <c r="G101" s="8">
        <v>1</v>
      </c>
      <c r="H101" s="8">
        <v>1</v>
      </c>
      <c r="I101" s="9">
        <v>0.5</v>
      </c>
      <c r="J101" s="9">
        <v>1</v>
      </c>
      <c r="K101" s="9">
        <v>0</v>
      </c>
      <c r="L101" s="9"/>
      <c r="M101" s="8">
        <v>1</v>
      </c>
      <c r="N101" s="9">
        <v>4.5</v>
      </c>
      <c r="O101" s="9">
        <v>4.5</v>
      </c>
      <c r="P101" s="9">
        <v>5</v>
      </c>
      <c r="Q101" s="9" t="s">
        <v>98</v>
      </c>
      <c r="R101" s="9"/>
      <c r="S101" s="9"/>
      <c r="T101" s="9"/>
      <c r="U101" s="9">
        <v>16.587041670000001</v>
      </c>
      <c r="V101" s="9">
        <v>5</v>
      </c>
      <c r="W101" s="9">
        <v>16.587041670000001</v>
      </c>
    </row>
    <row r="102" spans="1:23" x14ac:dyDescent="0.2">
      <c r="A102" s="11">
        <v>16.5</v>
      </c>
      <c r="B102" s="9" t="s">
        <v>19</v>
      </c>
      <c r="C102" s="9">
        <v>718.5</v>
      </c>
      <c r="D102" s="9">
        <v>16.587041670000001</v>
      </c>
      <c r="E102" s="9">
        <v>1</v>
      </c>
      <c r="F102" s="9">
        <v>0</v>
      </c>
      <c r="G102" s="8">
        <v>1</v>
      </c>
      <c r="H102" s="8">
        <v>1</v>
      </c>
      <c r="I102" s="9">
        <v>0.5</v>
      </c>
      <c r="J102" s="9">
        <v>1</v>
      </c>
      <c r="K102" s="9">
        <v>0</v>
      </c>
      <c r="L102" s="9"/>
      <c r="M102" s="8">
        <v>1</v>
      </c>
      <c r="N102" s="9">
        <v>4.5</v>
      </c>
      <c r="O102" s="9">
        <v>4.5</v>
      </c>
      <c r="P102" s="9">
        <v>5</v>
      </c>
      <c r="Q102" s="9" t="s">
        <v>98</v>
      </c>
      <c r="R102" s="9"/>
      <c r="S102" s="9"/>
      <c r="T102" s="9"/>
      <c r="U102" s="9">
        <v>16.587041670000001</v>
      </c>
      <c r="V102" s="9">
        <v>5</v>
      </c>
      <c r="W102" s="9">
        <v>16.587041670000001</v>
      </c>
    </row>
    <row r="103" spans="1:23" x14ac:dyDescent="0.2">
      <c r="A103" s="11">
        <v>16.5</v>
      </c>
      <c r="B103" s="9" t="s">
        <v>63</v>
      </c>
      <c r="C103" s="9">
        <v>719</v>
      </c>
      <c r="D103" s="9">
        <v>16.588774319999999</v>
      </c>
      <c r="E103" s="9">
        <v>0</v>
      </c>
      <c r="F103" s="9">
        <v>0</v>
      </c>
      <c r="G103" s="8">
        <v>1</v>
      </c>
      <c r="H103" s="8">
        <v>1</v>
      </c>
      <c r="I103" s="9">
        <v>0</v>
      </c>
      <c r="J103" s="9">
        <v>0.5</v>
      </c>
      <c r="K103" s="9">
        <v>0</v>
      </c>
      <c r="L103" s="9"/>
      <c r="M103" s="8"/>
      <c r="N103" s="9">
        <v>2</v>
      </c>
      <c r="O103" s="9">
        <v>2</v>
      </c>
      <c r="P103" s="9">
        <v>3</v>
      </c>
      <c r="Q103" s="9" t="s">
        <v>98</v>
      </c>
      <c r="R103" s="9"/>
      <c r="S103" s="9"/>
      <c r="T103" s="9"/>
      <c r="U103" s="9">
        <v>16.588774319999999</v>
      </c>
      <c r="V103" s="9">
        <v>3</v>
      </c>
      <c r="W103" s="9">
        <v>16.588774319999999</v>
      </c>
    </row>
    <row r="104" spans="1:23" x14ac:dyDescent="0.2">
      <c r="A104" s="11">
        <v>16.5</v>
      </c>
      <c r="B104" s="9" t="s">
        <v>63</v>
      </c>
      <c r="C104" s="9">
        <v>719</v>
      </c>
      <c r="D104" s="9">
        <v>16.588774319999999</v>
      </c>
      <c r="E104" s="9">
        <v>0</v>
      </c>
      <c r="F104" s="9">
        <v>0</v>
      </c>
      <c r="G104" s="8">
        <v>1</v>
      </c>
      <c r="H104" s="8">
        <v>1</v>
      </c>
      <c r="I104" s="9">
        <v>0</v>
      </c>
      <c r="J104" s="9">
        <v>0.5</v>
      </c>
      <c r="K104" s="9">
        <v>0</v>
      </c>
      <c r="L104" s="9"/>
      <c r="M104" s="8"/>
      <c r="N104" s="9">
        <v>2</v>
      </c>
      <c r="O104" s="9">
        <v>2</v>
      </c>
      <c r="P104" s="9">
        <v>3</v>
      </c>
      <c r="Q104" s="9" t="s">
        <v>98</v>
      </c>
      <c r="R104" s="9"/>
      <c r="S104" s="9"/>
      <c r="T104" s="9"/>
      <c r="U104" s="9">
        <v>16.588774319999999</v>
      </c>
      <c r="V104" s="9">
        <v>3</v>
      </c>
      <c r="W104" s="9">
        <v>16.588774319999999</v>
      </c>
    </row>
    <row r="105" spans="1:23" x14ac:dyDescent="0.2">
      <c r="A105" s="11">
        <v>16.5</v>
      </c>
      <c r="B105" s="9">
        <v>721</v>
      </c>
      <c r="C105" s="9">
        <v>721</v>
      </c>
      <c r="D105" s="9">
        <v>16.595695670000001</v>
      </c>
      <c r="E105" s="9">
        <v>0</v>
      </c>
      <c r="F105" s="9">
        <v>0</v>
      </c>
      <c r="G105" s="8">
        <v>1</v>
      </c>
      <c r="H105" s="8">
        <v>1</v>
      </c>
      <c r="I105" s="9">
        <v>0.25</v>
      </c>
      <c r="J105" s="9">
        <v>0.25</v>
      </c>
      <c r="K105" s="9">
        <v>0</v>
      </c>
      <c r="L105" s="9"/>
      <c r="M105" s="8">
        <v>1</v>
      </c>
      <c r="N105" s="9">
        <v>2</v>
      </c>
      <c r="O105" s="9">
        <v>2</v>
      </c>
      <c r="P105" s="9">
        <v>4</v>
      </c>
      <c r="Q105" s="9" t="s">
        <v>98</v>
      </c>
      <c r="R105" s="9"/>
      <c r="S105" s="9"/>
      <c r="T105" s="9"/>
      <c r="U105" s="9">
        <v>16.595695670000001</v>
      </c>
      <c r="V105" s="9">
        <v>4</v>
      </c>
      <c r="W105" s="9">
        <v>16.595695670000001</v>
      </c>
    </row>
    <row r="106" spans="1:23" x14ac:dyDescent="0.2">
      <c r="A106" s="11">
        <v>16.5</v>
      </c>
      <c r="B106" s="9">
        <v>722</v>
      </c>
      <c r="C106" s="9">
        <v>722</v>
      </c>
      <c r="D106" s="9">
        <v>16.5991508</v>
      </c>
      <c r="E106" s="9">
        <v>0</v>
      </c>
      <c r="F106" s="9">
        <v>0</v>
      </c>
      <c r="G106" s="8">
        <v>1</v>
      </c>
      <c r="H106" s="8">
        <v>1</v>
      </c>
      <c r="I106" s="9">
        <v>0</v>
      </c>
      <c r="J106" s="9">
        <v>0.25</v>
      </c>
      <c r="K106" s="9">
        <v>0</v>
      </c>
      <c r="L106" s="9"/>
      <c r="M106" s="8">
        <v>1</v>
      </c>
      <c r="N106" s="9">
        <v>1.75</v>
      </c>
      <c r="O106" s="9">
        <v>1.75</v>
      </c>
      <c r="P106" s="9">
        <v>3</v>
      </c>
      <c r="Q106" s="9" t="s">
        <v>98</v>
      </c>
      <c r="R106" s="9"/>
      <c r="S106" s="9"/>
      <c r="T106" s="9"/>
      <c r="U106" s="9">
        <v>16.5991508</v>
      </c>
      <c r="V106" s="9">
        <v>3</v>
      </c>
      <c r="W106" s="9">
        <v>16.5991508</v>
      </c>
    </row>
    <row r="107" spans="1:23" x14ac:dyDescent="0.2">
      <c r="A107" s="11">
        <v>16.5</v>
      </c>
      <c r="B107" s="9">
        <v>722</v>
      </c>
      <c r="C107" s="9">
        <v>722</v>
      </c>
      <c r="D107" s="9">
        <v>16.5991508</v>
      </c>
      <c r="E107" s="9">
        <v>0</v>
      </c>
      <c r="F107" s="9">
        <v>0</v>
      </c>
      <c r="G107" s="8">
        <v>1</v>
      </c>
      <c r="H107" s="8">
        <v>1</v>
      </c>
      <c r="I107" s="9">
        <v>0</v>
      </c>
      <c r="J107" s="9">
        <v>0.5</v>
      </c>
      <c r="K107" s="9">
        <v>0</v>
      </c>
      <c r="L107" s="9"/>
      <c r="M107" s="8">
        <v>1</v>
      </c>
      <c r="N107" s="9">
        <v>2</v>
      </c>
      <c r="O107" s="9">
        <v>2</v>
      </c>
      <c r="P107" s="9">
        <v>3</v>
      </c>
      <c r="Q107" s="9" t="s">
        <v>98</v>
      </c>
      <c r="R107" s="9"/>
      <c r="S107" s="9"/>
      <c r="T107" s="9"/>
      <c r="U107" s="9">
        <v>16.5991508</v>
      </c>
      <c r="V107" s="9">
        <v>3</v>
      </c>
      <c r="W107" s="9">
        <v>16.5991508</v>
      </c>
    </row>
    <row r="108" spans="1:23" x14ac:dyDescent="0.2">
      <c r="A108" s="16">
        <v>16.5</v>
      </c>
      <c r="B108" s="17" t="s">
        <v>65</v>
      </c>
      <c r="C108" s="17">
        <v>751.5</v>
      </c>
      <c r="D108" s="17">
        <v>16.699457890000001</v>
      </c>
      <c r="E108" s="9">
        <v>0</v>
      </c>
      <c r="F108" s="9">
        <v>0</v>
      </c>
      <c r="G108" s="8">
        <v>1</v>
      </c>
      <c r="H108" s="20">
        <v>1</v>
      </c>
      <c r="I108" s="17">
        <v>0.5</v>
      </c>
      <c r="J108" s="17">
        <v>1</v>
      </c>
      <c r="K108" s="9">
        <v>0</v>
      </c>
      <c r="L108" s="17"/>
      <c r="M108" s="20"/>
      <c r="N108" s="17">
        <v>3</v>
      </c>
      <c r="O108" s="17">
        <v>3</v>
      </c>
      <c r="P108" s="17">
        <v>4</v>
      </c>
      <c r="Q108" s="9" t="s">
        <v>98</v>
      </c>
      <c r="R108" s="17"/>
      <c r="S108" s="17"/>
      <c r="T108" s="17"/>
      <c r="U108" s="17">
        <v>16.699457890000001</v>
      </c>
      <c r="V108" s="17">
        <v>4</v>
      </c>
      <c r="W108" s="17">
        <v>16.699457890000001</v>
      </c>
    </row>
    <row r="109" spans="1:23" x14ac:dyDescent="0.2">
      <c r="A109" s="11">
        <v>16.5</v>
      </c>
      <c r="B109" s="9" t="s">
        <v>64</v>
      </c>
      <c r="C109" s="9">
        <v>752.5</v>
      </c>
      <c r="D109" s="9">
        <v>16.7028046</v>
      </c>
      <c r="E109" s="9">
        <v>0</v>
      </c>
      <c r="F109" s="9">
        <v>0</v>
      </c>
      <c r="G109" s="8">
        <v>1</v>
      </c>
      <c r="H109" s="8">
        <v>1</v>
      </c>
      <c r="I109" s="9">
        <v>0</v>
      </c>
      <c r="J109" s="9">
        <v>0.5</v>
      </c>
      <c r="K109" s="9">
        <v>0</v>
      </c>
      <c r="L109" s="9"/>
      <c r="M109" s="8"/>
      <c r="N109" s="9">
        <v>2</v>
      </c>
      <c r="O109" s="9">
        <v>2</v>
      </c>
      <c r="P109" s="9">
        <v>3</v>
      </c>
      <c r="Q109" s="9" t="s">
        <v>98</v>
      </c>
      <c r="R109" s="9"/>
      <c r="S109" s="9"/>
      <c r="T109" s="9"/>
      <c r="U109" s="9">
        <v>16.7028046</v>
      </c>
      <c r="V109" s="9">
        <v>3</v>
      </c>
      <c r="W109" s="9">
        <v>16.7028046</v>
      </c>
    </row>
    <row r="110" spans="1:23" x14ac:dyDescent="0.2">
      <c r="A110" s="11">
        <v>16.5</v>
      </c>
      <c r="B110" s="9" t="s">
        <v>64</v>
      </c>
      <c r="C110" s="9">
        <v>752.5</v>
      </c>
      <c r="D110" s="9">
        <v>16.7028046</v>
      </c>
      <c r="E110" s="9">
        <v>0</v>
      </c>
      <c r="F110" s="9">
        <v>0</v>
      </c>
      <c r="G110" s="8">
        <v>1</v>
      </c>
      <c r="H110" s="8">
        <v>1</v>
      </c>
      <c r="I110" s="9">
        <v>0</v>
      </c>
      <c r="J110" s="9">
        <v>0</v>
      </c>
      <c r="K110" s="9">
        <v>0</v>
      </c>
      <c r="L110" s="9"/>
      <c r="M110" s="8"/>
      <c r="N110" s="9">
        <v>1.5</v>
      </c>
      <c r="O110" s="9">
        <v>1.5</v>
      </c>
      <c r="P110" s="9">
        <v>2</v>
      </c>
      <c r="Q110" s="9" t="s">
        <v>98</v>
      </c>
      <c r="R110" s="9"/>
      <c r="S110" s="9"/>
      <c r="T110" s="9"/>
      <c r="U110" s="9">
        <v>16.7028046</v>
      </c>
      <c r="V110" s="9">
        <v>2</v>
      </c>
      <c r="W110" s="9">
        <v>16.7028046</v>
      </c>
    </row>
    <row r="111" spans="1:23" x14ac:dyDescent="0.2">
      <c r="A111" s="11">
        <v>16.5</v>
      </c>
      <c r="B111" s="5" t="s">
        <v>33</v>
      </c>
      <c r="C111" s="5">
        <v>767</v>
      </c>
      <c r="D111" s="9">
        <v>16.750951369999999</v>
      </c>
      <c r="E111" s="9">
        <v>0.5</v>
      </c>
      <c r="F111" s="9">
        <v>0</v>
      </c>
      <c r="G111" s="8">
        <v>1</v>
      </c>
      <c r="H111" s="8">
        <v>1</v>
      </c>
      <c r="I111" s="9">
        <v>0.5</v>
      </c>
      <c r="J111" s="9">
        <v>1</v>
      </c>
      <c r="K111" s="9">
        <v>0</v>
      </c>
      <c r="L111" s="9"/>
      <c r="M111" s="8">
        <v>1</v>
      </c>
      <c r="N111" s="9">
        <v>3.5</v>
      </c>
      <c r="O111" s="9">
        <v>3.5</v>
      </c>
      <c r="P111" s="9">
        <v>5</v>
      </c>
      <c r="Q111" s="9" t="s">
        <v>98</v>
      </c>
      <c r="R111" s="9"/>
      <c r="S111" s="9"/>
      <c r="T111" s="9"/>
      <c r="U111" s="9">
        <v>16.750951369999999</v>
      </c>
      <c r="V111" s="9">
        <v>5</v>
      </c>
      <c r="W111" s="9">
        <v>16.750951369999999</v>
      </c>
    </row>
    <row r="112" spans="1:23" x14ac:dyDescent="0.2">
      <c r="A112" s="11">
        <v>16.5</v>
      </c>
      <c r="B112" s="5" t="s">
        <v>33</v>
      </c>
      <c r="C112" s="5">
        <v>767</v>
      </c>
      <c r="D112" s="9">
        <v>16.750951369999999</v>
      </c>
      <c r="E112" s="9">
        <v>0.5</v>
      </c>
      <c r="F112" s="9">
        <v>0</v>
      </c>
      <c r="G112" s="8">
        <v>1</v>
      </c>
      <c r="H112" s="8">
        <v>1</v>
      </c>
      <c r="I112" s="9">
        <v>0</v>
      </c>
      <c r="J112" s="9">
        <v>1</v>
      </c>
      <c r="K112" s="9">
        <v>0</v>
      </c>
      <c r="L112" s="9"/>
      <c r="M112" s="8">
        <v>1</v>
      </c>
      <c r="N112" s="9">
        <v>3</v>
      </c>
      <c r="O112" s="9">
        <v>3</v>
      </c>
      <c r="P112" s="9">
        <v>4</v>
      </c>
      <c r="Q112" s="9" t="s">
        <v>98</v>
      </c>
      <c r="R112" s="9"/>
      <c r="S112" s="9"/>
      <c r="T112" s="9"/>
      <c r="U112" s="9">
        <v>16.750951369999999</v>
      </c>
      <c r="V112" s="9">
        <v>4</v>
      </c>
      <c r="W112" s="9">
        <v>16.750951369999999</v>
      </c>
    </row>
    <row r="113" spans="1:23" x14ac:dyDescent="0.2">
      <c r="A113" s="11">
        <v>16.5</v>
      </c>
      <c r="B113" s="5" t="s">
        <v>33</v>
      </c>
      <c r="C113" s="5">
        <v>767</v>
      </c>
      <c r="D113" s="9">
        <v>16.750951369999999</v>
      </c>
      <c r="E113" s="9">
        <v>0.5</v>
      </c>
      <c r="F113" s="9">
        <v>0</v>
      </c>
      <c r="G113" s="8">
        <v>1</v>
      </c>
      <c r="H113" s="8">
        <v>1</v>
      </c>
      <c r="I113" s="9">
        <v>0</v>
      </c>
      <c r="J113" s="9">
        <v>1</v>
      </c>
      <c r="K113" s="9">
        <v>0</v>
      </c>
      <c r="L113" s="9"/>
      <c r="M113" s="8">
        <v>1</v>
      </c>
      <c r="N113" s="9">
        <v>3</v>
      </c>
      <c r="O113" s="9">
        <v>3</v>
      </c>
      <c r="P113" s="9">
        <v>4</v>
      </c>
      <c r="Q113" s="9" t="s">
        <v>98</v>
      </c>
      <c r="R113" s="9"/>
      <c r="S113" s="9"/>
      <c r="T113" s="9"/>
      <c r="U113" s="9">
        <v>16.750951369999999</v>
      </c>
      <c r="V113" s="9">
        <v>4</v>
      </c>
      <c r="W113" s="9">
        <v>16.750951369999999</v>
      </c>
    </row>
    <row r="114" spans="1:23" x14ac:dyDescent="0.2">
      <c r="A114" s="11">
        <v>16.5</v>
      </c>
      <c r="B114" s="5" t="s">
        <v>33</v>
      </c>
      <c r="C114" s="5">
        <v>767</v>
      </c>
      <c r="D114" s="9">
        <v>16.750951369999999</v>
      </c>
      <c r="E114" s="9">
        <v>0.5</v>
      </c>
      <c r="F114" s="9">
        <v>0</v>
      </c>
      <c r="G114" s="8">
        <v>1</v>
      </c>
      <c r="H114" s="8">
        <v>1</v>
      </c>
      <c r="I114" s="9">
        <v>0.5</v>
      </c>
      <c r="J114" s="9">
        <v>1</v>
      </c>
      <c r="K114" s="9">
        <v>0</v>
      </c>
      <c r="L114" s="9"/>
      <c r="M114" s="8">
        <v>1</v>
      </c>
      <c r="N114" s="9">
        <v>3.5</v>
      </c>
      <c r="O114" s="9">
        <v>3.5</v>
      </c>
      <c r="P114" s="9">
        <v>5</v>
      </c>
      <c r="Q114" s="9" t="s">
        <v>98</v>
      </c>
      <c r="R114" s="9"/>
      <c r="S114" s="9"/>
      <c r="T114" s="9"/>
      <c r="U114" s="9">
        <v>16.750951369999999</v>
      </c>
      <c r="V114" s="9">
        <v>5</v>
      </c>
      <c r="W114" s="9">
        <v>16.750951369999999</v>
      </c>
    </row>
    <row r="115" spans="1:23" x14ac:dyDescent="0.2">
      <c r="A115" s="11">
        <v>16.5</v>
      </c>
      <c r="B115" s="9" t="s">
        <v>70</v>
      </c>
      <c r="C115" s="9">
        <v>773</v>
      </c>
      <c r="D115" s="9">
        <v>16.770669300000002</v>
      </c>
      <c r="E115" s="9">
        <v>0.5</v>
      </c>
      <c r="F115" s="9">
        <v>0</v>
      </c>
      <c r="G115" s="8">
        <v>1</v>
      </c>
      <c r="H115" s="8">
        <v>1</v>
      </c>
      <c r="I115" s="9">
        <v>1</v>
      </c>
      <c r="J115" s="9">
        <v>0.5</v>
      </c>
      <c r="K115" s="9">
        <v>0</v>
      </c>
      <c r="L115" s="9"/>
      <c r="M115" s="8">
        <v>1</v>
      </c>
      <c r="N115" s="9">
        <v>3.5</v>
      </c>
      <c r="O115" s="9">
        <v>3.5</v>
      </c>
      <c r="P115" s="9">
        <v>5</v>
      </c>
      <c r="Q115" s="9" t="s">
        <v>98</v>
      </c>
      <c r="R115" s="9"/>
      <c r="S115" s="9"/>
      <c r="T115" s="9"/>
      <c r="U115" s="9">
        <v>16.770669300000002</v>
      </c>
      <c r="V115" s="9">
        <v>5</v>
      </c>
      <c r="W115" s="9">
        <v>16.770669300000002</v>
      </c>
    </row>
    <row r="116" spans="1:23" x14ac:dyDescent="0.2">
      <c r="A116" s="11">
        <v>16.5</v>
      </c>
      <c r="B116" s="9" t="s">
        <v>70</v>
      </c>
      <c r="C116" s="9">
        <v>773</v>
      </c>
      <c r="D116" s="9">
        <v>16.770669300000002</v>
      </c>
      <c r="E116" s="9">
        <v>0</v>
      </c>
      <c r="F116" s="9">
        <v>0</v>
      </c>
      <c r="G116" s="8">
        <v>1</v>
      </c>
      <c r="H116" s="8">
        <v>1</v>
      </c>
      <c r="I116" s="9">
        <v>1</v>
      </c>
      <c r="J116" s="9">
        <v>0</v>
      </c>
      <c r="K116" s="9">
        <v>0</v>
      </c>
      <c r="L116" s="9"/>
      <c r="M116" s="8">
        <v>1</v>
      </c>
      <c r="N116" s="9">
        <v>2.5</v>
      </c>
      <c r="O116" s="9">
        <v>2.5</v>
      </c>
      <c r="P116" s="9">
        <v>3</v>
      </c>
      <c r="Q116" s="9" t="s">
        <v>98</v>
      </c>
      <c r="R116" s="9"/>
      <c r="S116" s="9"/>
      <c r="T116" s="9"/>
      <c r="U116" s="9">
        <v>16.770669300000002</v>
      </c>
      <c r="V116" s="9">
        <v>3</v>
      </c>
      <c r="W116" s="9">
        <v>16.770669300000002</v>
      </c>
    </row>
    <row r="117" spans="1:23" x14ac:dyDescent="0.2">
      <c r="A117" s="11">
        <v>17</v>
      </c>
      <c r="B117" s="9" t="s">
        <v>115</v>
      </c>
      <c r="C117" s="9">
        <v>775</v>
      </c>
      <c r="D117" s="9">
        <v>16.777215760000001</v>
      </c>
      <c r="E117" s="9">
        <v>0</v>
      </c>
      <c r="F117" s="9">
        <v>0</v>
      </c>
      <c r="G117" s="8">
        <v>1</v>
      </c>
      <c r="H117" s="8">
        <v>1</v>
      </c>
      <c r="I117" s="9">
        <v>1</v>
      </c>
      <c r="J117" s="9">
        <v>1</v>
      </c>
      <c r="K117" s="9">
        <v>0</v>
      </c>
      <c r="L117" s="9"/>
      <c r="M117" s="8">
        <v>1</v>
      </c>
      <c r="N117" s="9">
        <v>4</v>
      </c>
      <c r="O117" s="9">
        <v>4</v>
      </c>
      <c r="P117" s="9">
        <v>4</v>
      </c>
      <c r="Q117" s="9" t="s">
        <v>98</v>
      </c>
      <c r="R117" s="9"/>
      <c r="S117" s="9"/>
      <c r="T117" s="9"/>
      <c r="U117" s="9">
        <v>16.777215760000001</v>
      </c>
      <c r="V117" s="9">
        <v>4</v>
      </c>
      <c r="W117" s="9">
        <v>16.777215760000001</v>
      </c>
    </row>
    <row r="118" spans="1:23" x14ac:dyDescent="0.2">
      <c r="A118" s="11">
        <v>17</v>
      </c>
      <c r="B118" s="9" t="s">
        <v>115</v>
      </c>
      <c r="C118" s="9">
        <v>775</v>
      </c>
      <c r="D118" s="9">
        <v>16.777215760000001</v>
      </c>
      <c r="E118" s="9">
        <v>1</v>
      </c>
      <c r="F118" s="9">
        <v>0</v>
      </c>
      <c r="G118" s="8">
        <v>1</v>
      </c>
      <c r="H118" s="8">
        <v>1</v>
      </c>
      <c r="I118" s="9">
        <v>1</v>
      </c>
      <c r="J118" s="9">
        <v>1</v>
      </c>
      <c r="K118" s="9">
        <v>0</v>
      </c>
      <c r="L118" s="9"/>
      <c r="M118" s="8"/>
      <c r="N118" s="9">
        <v>5</v>
      </c>
      <c r="O118" s="9">
        <v>5</v>
      </c>
      <c r="P118" s="9">
        <v>5</v>
      </c>
      <c r="Q118" s="9" t="s">
        <v>98</v>
      </c>
      <c r="R118" s="9"/>
      <c r="S118" s="9"/>
      <c r="T118" s="9"/>
      <c r="U118" s="9">
        <v>16.777215760000001</v>
      </c>
      <c r="V118" s="9">
        <v>4</v>
      </c>
      <c r="W118" s="9">
        <v>16.777215760000001</v>
      </c>
    </row>
    <row r="119" spans="1:23" x14ac:dyDescent="0.2">
      <c r="A119" s="11">
        <v>17</v>
      </c>
      <c r="B119" s="9" t="s">
        <v>105</v>
      </c>
      <c r="C119" s="9">
        <v>823</v>
      </c>
      <c r="D119" s="9">
        <v>16.930562949999999</v>
      </c>
      <c r="E119" s="9">
        <v>1</v>
      </c>
      <c r="F119" s="9">
        <v>1</v>
      </c>
      <c r="G119" s="8">
        <v>1</v>
      </c>
      <c r="H119" s="8">
        <v>1</v>
      </c>
      <c r="I119" s="9">
        <v>1</v>
      </c>
      <c r="J119" s="9">
        <v>1</v>
      </c>
      <c r="K119" s="9">
        <v>0</v>
      </c>
      <c r="L119" s="9"/>
      <c r="M119" s="8">
        <v>1</v>
      </c>
      <c r="N119" s="9">
        <v>6</v>
      </c>
      <c r="O119" s="9">
        <v>6</v>
      </c>
      <c r="P119" s="9">
        <v>6</v>
      </c>
      <c r="Q119" s="9" t="s">
        <v>98</v>
      </c>
      <c r="R119" s="9"/>
      <c r="S119" s="9"/>
      <c r="T119" s="9"/>
      <c r="U119" s="9">
        <v>16.930562949999999</v>
      </c>
      <c r="V119" s="9">
        <v>6</v>
      </c>
      <c r="W119" s="9">
        <v>16.930562949999999</v>
      </c>
    </row>
    <row r="120" spans="1:23" x14ac:dyDescent="0.2">
      <c r="A120" s="11">
        <v>17</v>
      </c>
      <c r="B120" s="9" t="s">
        <v>105</v>
      </c>
      <c r="C120" s="9">
        <v>823</v>
      </c>
      <c r="D120" s="9">
        <v>16.930562949999999</v>
      </c>
      <c r="E120" s="9">
        <v>1</v>
      </c>
      <c r="F120" s="9">
        <v>1</v>
      </c>
      <c r="G120" s="8">
        <v>1</v>
      </c>
      <c r="H120" s="8">
        <v>1</v>
      </c>
      <c r="I120" s="9">
        <v>1</v>
      </c>
      <c r="J120" s="9">
        <v>1</v>
      </c>
      <c r="K120" s="9">
        <v>0</v>
      </c>
      <c r="L120" s="9"/>
      <c r="M120" s="8">
        <v>1</v>
      </c>
      <c r="N120" s="9">
        <v>6</v>
      </c>
      <c r="O120" s="9">
        <v>6</v>
      </c>
      <c r="P120" s="9">
        <v>6</v>
      </c>
      <c r="Q120" s="9" t="s">
        <v>98</v>
      </c>
      <c r="R120" s="9"/>
      <c r="S120" s="9"/>
      <c r="T120" s="9"/>
      <c r="U120" s="9">
        <v>16.930562949999999</v>
      </c>
      <c r="V120" s="9">
        <v>6</v>
      </c>
      <c r="W120" s="9">
        <v>16.930562949999999</v>
      </c>
    </row>
    <row r="121" spans="1:23" x14ac:dyDescent="0.2">
      <c r="A121" s="11">
        <v>17.5</v>
      </c>
      <c r="B121" s="9">
        <v>825</v>
      </c>
      <c r="C121" s="9">
        <v>825</v>
      </c>
      <c r="D121" s="9">
        <v>16.936801339999999</v>
      </c>
      <c r="E121" s="9">
        <v>1</v>
      </c>
      <c r="F121" s="9">
        <v>1</v>
      </c>
      <c r="G121" s="8">
        <v>1</v>
      </c>
      <c r="H121" s="8">
        <v>1</v>
      </c>
      <c r="I121" s="9">
        <v>1</v>
      </c>
      <c r="J121" s="9">
        <v>1</v>
      </c>
      <c r="K121" s="9">
        <v>0</v>
      </c>
      <c r="L121" s="9"/>
      <c r="M121" s="8">
        <v>1</v>
      </c>
      <c r="N121" s="9">
        <v>6</v>
      </c>
      <c r="O121" s="9">
        <v>6</v>
      </c>
      <c r="P121" s="9">
        <v>6</v>
      </c>
      <c r="Q121" s="9" t="s">
        <v>98</v>
      </c>
      <c r="R121" s="9"/>
      <c r="S121" s="9"/>
      <c r="T121" s="9"/>
      <c r="U121" s="9">
        <v>16.936801339999999</v>
      </c>
      <c r="V121" s="9">
        <v>6</v>
      </c>
      <c r="W121" s="9">
        <v>16.936801339999999</v>
      </c>
    </row>
    <row r="122" spans="1:23" x14ac:dyDescent="0.2">
      <c r="A122" s="11">
        <v>17.5</v>
      </c>
      <c r="B122" s="9">
        <v>825</v>
      </c>
      <c r="C122" s="9">
        <v>825</v>
      </c>
      <c r="D122" s="9">
        <v>16.936801339999999</v>
      </c>
      <c r="E122" s="9">
        <v>1</v>
      </c>
      <c r="F122" s="9">
        <v>1</v>
      </c>
      <c r="G122" s="8">
        <v>1</v>
      </c>
      <c r="H122" s="8">
        <v>1</v>
      </c>
      <c r="I122" s="9">
        <v>1</v>
      </c>
      <c r="J122" s="9">
        <v>1</v>
      </c>
      <c r="K122" s="9">
        <v>0</v>
      </c>
      <c r="L122" s="9"/>
      <c r="M122" s="8">
        <v>1</v>
      </c>
      <c r="N122" s="9">
        <v>6</v>
      </c>
      <c r="O122" s="9">
        <v>6</v>
      </c>
      <c r="P122" s="9">
        <v>6</v>
      </c>
      <c r="Q122" s="9" t="s">
        <v>98</v>
      </c>
      <c r="R122" s="9"/>
      <c r="S122" s="9"/>
      <c r="T122" s="9"/>
      <c r="U122" s="9">
        <v>16.936801339999999</v>
      </c>
      <c r="V122" s="9">
        <v>6</v>
      </c>
      <c r="W122" s="9">
        <v>16.936801339999999</v>
      </c>
    </row>
    <row r="123" spans="1:23" x14ac:dyDescent="0.2">
      <c r="A123" s="11">
        <v>16.5</v>
      </c>
      <c r="B123" s="9" t="s">
        <v>18</v>
      </c>
      <c r="C123" s="9">
        <v>846.5</v>
      </c>
      <c r="D123" s="9">
        <v>17.00313937</v>
      </c>
      <c r="E123" s="9">
        <v>1</v>
      </c>
      <c r="F123" s="9">
        <v>0</v>
      </c>
      <c r="G123" s="8">
        <v>1</v>
      </c>
      <c r="H123" s="8">
        <v>1</v>
      </c>
      <c r="I123" s="9">
        <v>1</v>
      </c>
      <c r="J123" s="9">
        <v>1</v>
      </c>
      <c r="K123" s="9">
        <v>0</v>
      </c>
      <c r="L123" s="9"/>
      <c r="M123" s="8">
        <v>1</v>
      </c>
      <c r="N123" s="9">
        <v>5</v>
      </c>
      <c r="O123" s="9">
        <v>5</v>
      </c>
      <c r="P123" s="9">
        <v>5</v>
      </c>
      <c r="Q123" s="9" t="s">
        <v>98</v>
      </c>
      <c r="R123" s="9"/>
      <c r="S123" s="9"/>
      <c r="T123" s="9"/>
      <c r="U123" s="9">
        <v>17.00313937</v>
      </c>
      <c r="V123" s="9">
        <v>5</v>
      </c>
      <c r="W123" s="9">
        <v>17.00313937</v>
      </c>
    </row>
    <row r="124" spans="1:23" x14ac:dyDescent="0.2">
      <c r="A124" s="11">
        <v>16.5</v>
      </c>
      <c r="B124" s="9" t="s">
        <v>18</v>
      </c>
      <c r="C124" s="9">
        <v>846.5</v>
      </c>
      <c r="D124" s="9">
        <v>17.00313937</v>
      </c>
      <c r="E124" s="9">
        <v>1</v>
      </c>
      <c r="F124" s="9">
        <v>0</v>
      </c>
      <c r="G124" s="8">
        <v>1</v>
      </c>
      <c r="H124" s="8">
        <v>1</v>
      </c>
      <c r="I124" s="9">
        <v>1</v>
      </c>
      <c r="J124" s="9">
        <v>1</v>
      </c>
      <c r="K124" s="9">
        <v>0</v>
      </c>
      <c r="L124" s="9"/>
      <c r="M124" s="8">
        <v>1</v>
      </c>
      <c r="N124" s="9">
        <v>5</v>
      </c>
      <c r="O124" s="9">
        <v>5</v>
      </c>
      <c r="P124" s="9">
        <v>5</v>
      </c>
      <c r="Q124" s="9" t="s">
        <v>98</v>
      </c>
      <c r="R124" s="9"/>
      <c r="S124" s="9"/>
      <c r="T124" s="9"/>
      <c r="U124" s="9">
        <v>17.00313937</v>
      </c>
      <c r="V124" s="9">
        <v>5</v>
      </c>
      <c r="W124" s="9">
        <v>17.00313937</v>
      </c>
    </row>
    <row r="125" spans="1:23" x14ac:dyDescent="0.2">
      <c r="A125" s="11">
        <v>16.5</v>
      </c>
      <c r="B125" s="9">
        <v>874</v>
      </c>
      <c r="C125" s="9">
        <v>874</v>
      </c>
      <c r="D125" s="9">
        <v>17.0861251</v>
      </c>
      <c r="E125" s="9">
        <v>0</v>
      </c>
      <c r="F125" s="9">
        <v>0</v>
      </c>
      <c r="G125" s="8">
        <v>1</v>
      </c>
      <c r="H125" s="8">
        <v>1</v>
      </c>
      <c r="I125" s="9">
        <v>0</v>
      </c>
      <c r="J125" s="9">
        <v>0.5</v>
      </c>
      <c r="K125" s="9">
        <v>0</v>
      </c>
      <c r="L125" s="9"/>
      <c r="M125" s="8">
        <v>0.5</v>
      </c>
      <c r="N125" s="9">
        <v>1</v>
      </c>
      <c r="O125" s="9">
        <v>1</v>
      </c>
      <c r="P125" s="9">
        <v>3</v>
      </c>
      <c r="Q125" s="9" t="s">
        <v>98</v>
      </c>
      <c r="R125" s="9"/>
      <c r="S125" s="9"/>
      <c r="T125" s="9"/>
      <c r="U125" s="9">
        <v>17.0861251</v>
      </c>
      <c r="V125" s="9">
        <v>3</v>
      </c>
      <c r="W125" s="9">
        <v>17.0861251</v>
      </c>
    </row>
    <row r="126" spans="1:23" x14ac:dyDescent="0.2">
      <c r="A126" s="11">
        <v>16.5</v>
      </c>
      <c r="B126" s="9">
        <v>874</v>
      </c>
      <c r="C126" s="9">
        <v>874</v>
      </c>
      <c r="D126" s="9">
        <v>17.0861251</v>
      </c>
      <c r="E126" s="9">
        <v>0</v>
      </c>
      <c r="F126" s="9">
        <v>0</v>
      </c>
      <c r="G126" s="8">
        <v>1</v>
      </c>
      <c r="H126" s="8">
        <v>1</v>
      </c>
      <c r="I126" s="9">
        <v>0</v>
      </c>
      <c r="J126" s="9">
        <v>0.5</v>
      </c>
      <c r="K126" s="9">
        <v>0</v>
      </c>
      <c r="L126" s="9"/>
      <c r="M126" s="8">
        <v>0.5</v>
      </c>
      <c r="N126" s="9">
        <v>1</v>
      </c>
      <c r="O126" s="9">
        <v>1</v>
      </c>
      <c r="P126" s="9">
        <v>3</v>
      </c>
      <c r="Q126" s="9" t="s">
        <v>98</v>
      </c>
      <c r="R126" s="9"/>
      <c r="S126" s="9"/>
      <c r="T126" s="9"/>
      <c r="U126" s="9">
        <v>17.0861251</v>
      </c>
      <c r="V126" s="9">
        <v>3</v>
      </c>
      <c r="W126" s="9">
        <v>17.0861251</v>
      </c>
    </row>
    <row r="127" spans="1:23" x14ac:dyDescent="0.2">
      <c r="A127" s="16">
        <v>17</v>
      </c>
      <c r="B127" s="17">
        <v>879</v>
      </c>
      <c r="C127" s="17">
        <v>879</v>
      </c>
      <c r="D127" s="17">
        <v>17.100996729999999</v>
      </c>
      <c r="E127" s="17">
        <v>1</v>
      </c>
      <c r="F127" s="9">
        <v>0</v>
      </c>
      <c r="G127" s="8">
        <v>1</v>
      </c>
      <c r="H127" s="20">
        <v>1</v>
      </c>
      <c r="I127" s="17">
        <v>1</v>
      </c>
      <c r="J127" s="17">
        <v>1</v>
      </c>
      <c r="K127" s="9">
        <v>0</v>
      </c>
      <c r="L127" s="17"/>
      <c r="M127" s="20">
        <v>1</v>
      </c>
      <c r="N127" s="17">
        <v>5</v>
      </c>
      <c r="O127" s="17">
        <v>5</v>
      </c>
      <c r="P127" s="17">
        <v>5</v>
      </c>
      <c r="Q127" s="9" t="s">
        <v>98</v>
      </c>
      <c r="R127" s="17"/>
      <c r="S127" s="17"/>
      <c r="T127" s="17"/>
      <c r="U127" s="17">
        <v>17.100996729999999</v>
      </c>
      <c r="V127" s="17">
        <v>5</v>
      </c>
      <c r="W127" s="17">
        <v>17.100996729999999</v>
      </c>
    </row>
    <row r="128" spans="1:23" x14ac:dyDescent="0.2">
      <c r="A128" s="16">
        <v>17</v>
      </c>
      <c r="B128" s="17">
        <v>879</v>
      </c>
      <c r="C128" s="17">
        <v>879</v>
      </c>
      <c r="D128" s="17">
        <v>17.100996729999999</v>
      </c>
      <c r="E128" s="17">
        <v>1</v>
      </c>
      <c r="F128" s="9">
        <v>0</v>
      </c>
      <c r="G128" s="8">
        <v>1</v>
      </c>
      <c r="H128" s="20">
        <v>1</v>
      </c>
      <c r="I128" s="17">
        <v>1</v>
      </c>
      <c r="J128" s="17">
        <v>1</v>
      </c>
      <c r="K128" s="9">
        <v>0</v>
      </c>
      <c r="L128" s="17"/>
      <c r="M128" s="20">
        <v>1</v>
      </c>
      <c r="N128" s="17">
        <v>5</v>
      </c>
      <c r="O128" s="17">
        <v>5</v>
      </c>
      <c r="P128" s="17">
        <v>5</v>
      </c>
      <c r="Q128" s="9" t="s">
        <v>98</v>
      </c>
      <c r="R128" s="17"/>
      <c r="S128" s="17"/>
      <c r="T128" s="17"/>
      <c r="U128" s="17">
        <v>17.100996729999999</v>
      </c>
      <c r="V128" s="17">
        <v>5</v>
      </c>
      <c r="W128" s="17">
        <v>17.100996729999999</v>
      </c>
    </row>
    <row r="129" spans="1:23" x14ac:dyDescent="0.2">
      <c r="A129" s="11">
        <v>17.5</v>
      </c>
      <c r="B129" s="9" t="s">
        <v>108</v>
      </c>
      <c r="C129" s="9">
        <v>883</v>
      </c>
      <c r="D129" s="9">
        <v>17.112847200000001</v>
      </c>
      <c r="E129" s="9">
        <v>1</v>
      </c>
      <c r="F129" s="9">
        <v>1</v>
      </c>
      <c r="G129" s="8">
        <v>1</v>
      </c>
      <c r="H129" s="8">
        <v>1</v>
      </c>
      <c r="I129" s="9">
        <v>1</v>
      </c>
      <c r="J129" s="9">
        <v>1</v>
      </c>
      <c r="K129" s="9">
        <v>0</v>
      </c>
      <c r="L129" s="9"/>
      <c r="M129" s="8">
        <v>1.5</v>
      </c>
      <c r="N129" s="9">
        <v>6</v>
      </c>
      <c r="O129" s="9">
        <v>6</v>
      </c>
      <c r="P129" s="9">
        <v>6</v>
      </c>
      <c r="Q129" s="9" t="s">
        <v>98</v>
      </c>
      <c r="R129" s="9"/>
      <c r="S129" s="9"/>
      <c r="T129" s="9"/>
      <c r="U129" s="9">
        <v>17.112847200000001</v>
      </c>
      <c r="V129" s="9">
        <v>6</v>
      </c>
      <c r="W129" s="9">
        <v>17.112847200000001</v>
      </c>
    </row>
    <row r="130" spans="1:23" x14ac:dyDescent="0.2">
      <c r="A130" s="11">
        <v>17.5</v>
      </c>
      <c r="B130" s="9" t="s">
        <v>108</v>
      </c>
      <c r="C130" s="9">
        <v>883</v>
      </c>
      <c r="D130" s="9">
        <v>17.112847200000001</v>
      </c>
      <c r="E130" s="9">
        <v>1</v>
      </c>
      <c r="F130" s="9">
        <v>0</v>
      </c>
      <c r="G130" s="8">
        <v>1</v>
      </c>
      <c r="H130" s="8">
        <v>1</v>
      </c>
      <c r="I130" s="9">
        <v>1</v>
      </c>
      <c r="J130" s="9">
        <v>1</v>
      </c>
      <c r="K130" s="9">
        <v>0</v>
      </c>
      <c r="L130" s="9"/>
      <c r="M130" s="8">
        <v>1</v>
      </c>
      <c r="N130" s="9">
        <v>5</v>
      </c>
      <c r="O130" s="9">
        <v>5</v>
      </c>
      <c r="P130" s="9">
        <v>5</v>
      </c>
      <c r="Q130" s="9" t="s">
        <v>98</v>
      </c>
      <c r="R130" s="9"/>
      <c r="S130" s="9"/>
      <c r="T130" s="9"/>
      <c r="U130" s="9">
        <v>17.112847200000001</v>
      </c>
      <c r="V130" s="9">
        <v>5</v>
      </c>
      <c r="W130" s="9">
        <v>17.112847200000001</v>
      </c>
    </row>
    <row r="131" spans="1:23" x14ac:dyDescent="0.2">
      <c r="A131" s="11">
        <v>17</v>
      </c>
      <c r="B131" s="9">
        <v>905</v>
      </c>
      <c r="C131" s="9">
        <v>905</v>
      </c>
      <c r="D131" s="9">
        <v>17.177295919999999</v>
      </c>
      <c r="E131" s="9">
        <v>1</v>
      </c>
      <c r="F131" s="9">
        <v>1</v>
      </c>
      <c r="G131" s="8">
        <v>1</v>
      </c>
      <c r="H131" s="8">
        <v>1</v>
      </c>
      <c r="I131" s="9">
        <v>1</v>
      </c>
      <c r="J131" s="9">
        <v>1</v>
      </c>
      <c r="K131" s="9">
        <v>0</v>
      </c>
      <c r="L131" s="9"/>
      <c r="M131" s="8">
        <v>1.5</v>
      </c>
      <c r="N131" s="9">
        <v>6</v>
      </c>
      <c r="O131" s="9">
        <v>6</v>
      </c>
      <c r="P131" s="9">
        <v>6</v>
      </c>
      <c r="Q131" s="9" t="s">
        <v>98</v>
      </c>
      <c r="R131" s="9"/>
      <c r="S131" s="9"/>
      <c r="T131" s="9"/>
      <c r="U131" s="9">
        <v>17.177295919999999</v>
      </c>
      <c r="V131" s="9">
        <v>6</v>
      </c>
      <c r="W131" s="9">
        <v>17.177295919999999</v>
      </c>
    </row>
    <row r="132" spans="1:23" x14ac:dyDescent="0.2">
      <c r="A132" s="11">
        <v>17</v>
      </c>
      <c r="B132" s="9">
        <v>905</v>
      </c>
      <c r="C132" s="9">
        <v>905</v>
      </c>
      <c r="D132" s="9">
        <v>17.177295919999999</v>
      </c>
      <c r="E132" s="9">
        <v>1</v>
      </c>
      <c r="F132" s="9">
        <v>1</v>
      </c>
      <c r="G132" s="8">
        <v>1</v>
      </c>
      <c r="H132" s="8">
        <v>1</v>
      </c>
      <c r="I132" s="9">
        <v>1</v>
      </c>
      <c r="J132" s="9">
        <v>1</v>
      </c>
      <c r="K132" s="9">
        <v>0</v>
      </c>
      <c r="L132" s="9"/>
      <c r="M132" s="8">
        <v>1.5</v>
      </c>
      <c r="N132" s="9">
        <v>6</v>
      </c>
      <c r="O132" s="9">
        <v>6</v>
      </c>
      <c r="P132" s="9">
        <v>6</v>
      </c>
      <c r="Q132" s="9" t="s">
        <v>98</v>
      </c>
      <c r="R132" s="9"/>
      <c r="S132" s="9"/>
      <c r="T132" s="9"/>
      <c r="U132" s="9">
        <v>17.177295919999999</v>
      </c>
      <c r="V132" s="9">
        <v>6</v>
      </c>
      <c r="W132" s="9">
        <v>17.177295919999999</v>
      </c>
    </row>
    <row r="133" spans="1:23" x14ac:dyDescent="0.2">
      <c r="A133" s="11">
        <v>17.5</v>
      </c>
      <c r="B133" s="9" t="s">
        <v>44</v>
      </c>
      <c r="C133" s="9">
        <v>916.5</v>
      </c>
      <c r="D133" s="9">
        <v>17.210506079999998</v>
      </c>
      <c r="E133" s="9">
        <v>1</v>
      </c>
      <c r="F133" s="9">
        <v>1</v>
      </c>
      <c r="G133" s="8">
        <v>1</v>
      </c>
      <c r="H133" s="8">
        <v>1</v>
      </c>
      <c r="I133" s="9">
        <v>1</v>
      </c>
      <c r="J133" s="9">
        <v>1</v>
      </c>
      <c r="K133" s="9">
        <v>0</v>
      </c>
      <c r="L133" s="9">
        <v>1</v>
      </c>
      <c r="M133" s="8"/>
      <c r="N133" s="9">
        <v>7</v>
      </c>
      <c r="O133" s="9">
        <v>6</v>
      </c>
      <c r="P133" s="9">
        <v>6</v>
      </c>
      <c r="Q133" s="9" t="s">
        <v>98</v>
      </c>
      <c r="R133" s="9"/>
      <c r="S133" s="9"/>
      <c r="T133" s="9"/>
      <c r="U133" s="9">
        <v>17.210506079999998</v>
      </c>
      <c r="V133" s="9">
        <v>6</v>
      </c>
      <c r="W133" s="9">
        <v>17.210506079999998</v>
      </c>
    </row>
    <row r="134" spans="1:23" x14ac:dyDescent="0.2">
      <c r="A134" s="11">
        <v>17.5</v>
      </c>
      <c r="B134" s="9" t="s">
        <v>44</v>
      </c>
      <c r="C134" s="9">
        <v>916.5</v>
      </c>
      <c r="D134" s="9">
        <v>17.210506079999998</v>
      </c>
      <c r="E134" s="9">
        <v>1</v>
      </c>
      <c r="F134" s="9">
        <v>1</v>
      </c>
      <c r="G134" s="8">
        <v>1</v>
      </c>
      <c r="H134" s="8">
        <v>1</v>
      </c>
      <c r="I134" s="9">
        <v>1</v>
      </c>
      <c r="J134" s="9">
        <v>1</v>
      </c>
      <c r="K134" s="9">
        <v>0</v>
      </c>
      <c r="L134" s="9">
        <v>1</v>
      </c>
      <c r="M134" s="8"/>
      <c r="N134" s="9">
        <v>7</v>
      </c>
      <c r="O134" s="9">
        <v>6</v>
      </c>
      <c r="P134" s="9">
        <v>6</v>
      </c>
      <c r="Q134" s="9" t="s">
        <v>98</v>
      </c>
      <c r="R134" s="9"/>
      <c r="S134" s="9"/>
      <c r="T134" s="9"/>
      <c r="U134" s="9">
        <v>17.210506079999998</v>
      </c>
      <c r="V134" s="9">
        <v>6</v>
      </c>
      <c r="W134" s="9">
        <v>17.210506079999998</v>
      </c>
    </row>
    <row r="135" spans="1:23" x14ac:dyDescent="0.2">
      <c r="A135" s="11">
        <v>17.5</v>
      </c>
      <c r="B135" s="9" t="s">
        <v>44</v>
      </c>
      <c r="C135" s="9">
        <v>916.5</v>
      </c>
      <c r="D135" s="9">
        <v>17.210506079999998</v>
      </c>
      <c r="E135" s="9">
        <v>1</v>
      </c>
      <c r="F135" s="9">
        <v>1</v>
      </c>
      <c r="G135" s="8">
        <v>1</v>
      </c>
      <c r="H135" s="8">
        <v>1</v>
      </c>
      <c r="I135" s="9">
        <v>1</v>
      </c>
      <c r="J135" s="9">
        <v>1</v>
      </c>
      <c r="K135" s="9">
        <v>0</v>
      </c>
      <c r="L135" s="9">
        <v>1</v>
      </c>
      <c r="M135" s="8"/>
      <c r="N135" s="9">
        <v>7</v>
      </c>
      <c r="O135" s="9">
        <v>6</v>
      </c>
      <c r="P135" s="9">
        <v>6</v>
      </c>
      <c r="Q135" s="9" t="s">
        <v>98</v>
      </c>
      <c r="R135" s="9"/>
      <c r="S135" s="9"/>
      <c r="T135" s="9"/>
      <c r="U135" s="9">
        <v>17.210506079999998</v>
      </c>
      <c r="V135" s="9">
        <v>6</v>
      </c>
      <c r="W135" s="9">
        <v>17.210506079999998</v>
      </c>
    </row>
    <row r="136" spans="1:23" x14ac:dyDescent="0.2">
      <c r="A136" s="11">
        <v>17</v>
      </c>
      <c r="B136" s="9">
        <v>926</v>
      </c>
      <c r="C136" s="9">
        <v>926</v>
      </c>
      <c r="D136" s="9">
        <v>17.23769939</v>
      </c>
      <c r="E136" s="9">
        <v>1</v>
      </c>
      <c r="F136" s="9">
        <v>1</v>
      </c>
      <c r="G136" s="8">
        <v>1</v>
      </c>
      <c r="H136" s="8">
        <v>1</v>
      </c>
      <c r="I136" s="9">
        <v>1</v>
      </c>
      <c r="J136" s="9">
        <v>1</v>
      </c>
      <c r="K136" s="9">
        <v>0</v>
      </c>
      <c r="L136" s="9">
        <v>0.5</v>
      </c>
      <c r="M136" s="8">
        <v>2</v>
      </c>
      <c r="N136" s="9">
        <v>6.5</v>
      </c>
      <c r="O136" s="9">
        <v>6</v>
      </c>
      <c r="P136" s="9">
        <v>6</v>
      </c>
      <c r="Q136" s="9" t="s">
        <v>98</v>
      </c>
      <c r="R136" s="9"/>
      <c r="S136" s="9"/>
      <c r="T136" s="9"/>
      <c r="U136" s="9">
        <v>17.23769939</v>
      </c>
      <c r="V136" s="9">
        <v>6</v>
      </c>
      <c r="W136" s="9">
        <v>17.23769939</v>
      </c>
    </row>
    <row r="137" spans="1:23" x14ac:dyDescent="0.2">
      <c r="A137" s="11">
        <v>17</v>
      </c>
      <c r="B137" s="9">
        <v>926</v>
      </c>
      <c r="C137" s="9">
        <v>926</v>
      </c>
      <c r="D137" s="9">
        <v>17.23769939</v>
      </c>
      <c r="E137" s="9">
        <v>1</v>
      </c>
      <c r="F137" s="9">
        <v>1</v>
      </c>
      <c r="G137" s="8">
        <v>1</v>
      </c>
      <c r="H137" s="8">
        <v>1</v>
      </c>
      <c r="I137" s="9">
        <v>1</v>
      </c>
      <c r="J137" s="9">
        <v>1</v>
      </c>
      <c r="K137" s="9">
        <v>0</v>
      </c>
      <c r="L137" s="9">
        <v>0.5</v>
      </c>
      <c r="M137" s="8">
        <v>2</v>
      </c>
      <c r="N137" s="9">
        <v>6.5</v>
      </c>
      <c r="O137" s="9">
        <v>6</v>
      </c>
      <c r="P137" s="9">
        <v>6</v>
      </c>
      <c r="Q137" s="9" t="s">
        <v>98</v>
      </c>
      <c r="R137" s="9"/>
      <c r="S137" s="9"/>
      <c r="T137" s="9"/>
      <c r="U137" s="9">
        <v>17.23769939</v>
      </c>
      <c r="V137" s="9">
        <v>6</v>
      </c>
      <c r="W137" s="9">
        <v>17.23769939</v>
      </c>
    </row>
    <row r="138" spans="1:23" x14ac:dyDescent="0.2">
      <c r="A138" s="11">
        <v>17</v>
      </c>
      <c r="B138" s="9">
        <v>929</v>
      </c>
      <c r="C138" s="9">
        <v>929</v>
      </c>
      <c r="D138" s="9">
        <v>17.246242110000001</v>
      </c>
      <c r="E138" s="9">
        <v>1</v>
      </c>
      <c r="F138" s="9">
        <v>1</v>
      </c>
      <c r="G138" s="8">
        <v>1</v>
      </c>
      <c r="H138" s="8">
        <v>1</v>
      </c>
      <c r="I138" s="9">
        <v>1</v>
      </c>
      <c r="J138" s="9">
        <v>1</v>
      </c>
      <c r="K138" s="9">
        <v>0</v>
      </c>
      <c r="L138" s="9">
        <v>1</v>
      </c>
      <c r="M138" s="8">
        <v>1.5</v>
      </c>
      <c r="N138" s="9">
        <v>7</v>
      </c>
      <c r="O138" s="9">
        <v>6</v>
      </c>
      <c r="P138" s="9">
        <v>6</v>
      </c>
      <c r="Q138" s="9" t="s">
        <v>98</v>
      </c>
      <c r="R138" s="9"/>
      <c r="S138" s="9"/>
      <c r="T138" s="9"/>
      <c r="U138" s="9">
        <v>17.246242110000001</v>
      </c>
      <c r="V138" s="9">
        <v>6</v>
      </c>
      <c r="W138" s="9">
        <v>17.246242110000001</v>
      </c>
    </row>
    <row r="139" spans="1:23" x14ac:dyDescent="0.2">
      <c r="A139" s="11">
        <v>17.5</v>
      </c>
      <c r="B139" s="9">
        <v>1009</v>
      </c>
      <c r="C139" s="9">
        <v>1009</v>
      </c>
      <c r="D139" s="9">
        <v>17.466583180000001</v>
      </c>
      <c r="E139" s="9">
        <v>1</v>
      </c>
      <c r="F139" s="9">
        <v>1</v>
      </c>
      <c r="G139" s="8">
        <v>1</v>
      </c>
      <c r="H139" s="8">
        <v>1</v>
      </c>
      <c r="I139" s="9">
        <v>1</v>
      </c>
      <c r="J139" s="9">
        <v>1</v>
      </c>
      <c r="K139" s="9">
        <v>0</v>
      </c>
      <c r="L139" s="9">
        <v>1</v>
      </c>
      <c r="M139" s="8">
        <v>2</v>
      </c>
      <c r="N139" s="9">
        <v>7</v>
      </c>
      <c r="O139" s="9">
        <v>6</v>
      </c>
      <c r="P139" s="9">
        <v>6</v>
      </c>
      <c r="Q139" s="9" t="s">
        <v>98</v>
      </c>
      <c r="R139" s="9"/>
      <c r="S139" s="9"/>
      <c r="T139" s="9"/>
      <c r="U139" s="9">
        <v>17.466583180000001</v>
      </c>
      <c r="V139" s="9">
        <v>6</v>
      </c>
      <c r="W139" s="9">
        <v>17.466583180000001</v>
      </c>
    </row>
    <row r="140" spans="1:23" x14ac:dyDescent="0.2">
      <c r="A140" s="11">
        <v>17.5</v>
      </c>
      <c r="B140" s="9">
        <v>1036</v>
      </c>
      <c r="C140" s="9">
        <v>1036</v>
      </c>
      <c r="D140" s="9">
        <v>17.537908999999999</v>
      </c>
      <c r="E140" s="9">
        <v>1</v>
      </c>
      <c r="F140" s="9">
        <v>1</v>
      </c>
      <c r="G140" s="8">
        <v>1</v>
      </c>
      <c r="H140" s="8">
        <v>1</v>
      </c>
      <c r="I140" s="9">
        <v>1</v>
      </c>
      <c r="J140" s="9">
        <v>1</v>
      </c>
      <c r="K140" s="9">
        <v>0</v>
      </c>
      <c r="L140" s="9">
        <v>1</v>
      </c>
      <c r="M140" s="8">
        <v>2</v>
      </c>
      <c r="N140" s="9">
        <v>5</v>
      </c>
      <c r="O140" s="9">
        <v>4</v>
      </c>
      <c r="P140" s="9">
        <v>6</v>
      </c>
      <c r="Q140" s="9" t="s">
        <v>98</v>
      </c>
      <c r="R140" s="9"/>
      <c r="S140" s="9"/>
      <c r="T140" s="9"/>
      <c r="U140" s="9">
        <v>17.537908999999999</v>
      </c>
      <c r="V140" s="9">
        <v>6</v>
      </c>
      <c r="W140" s="9">
        <v>17.537908999999999</v>
      </c>
    </row>
    <row r="141" spans="1:23" x14ac:dyDescent="0.2">
      <c r="A141" s="11">
        <v>17.5</v>
      </c>
      <c r="B141" s="9">
        <v>1040</v>
      </c>
      <c r="C141" s="9">
        <v>1040</v>
      </c>
      <c r="D141" s="9">
        <v>17.548353680000002</v>
      </c>
      <c r="E141" s="9">
        <v>1</v>
      </c>
      <c r="F141" s="9">
        <v>1</v>
      </c>
      <c r="G141" s="8">
        <v>1</v>
      </c>
      <c r="H141" s="8">
        <v>1</v>
      </c>
      <c r="I141" s="9">
        <v>1</v>
      </c>
      <c r="J141" s="9">
        <v>1</v>
      </c>
      <c r="K141" s="9">
        <v>0</v>
      </c>
      <c r="L141" s="9">
        <v>1</v>
      </c>
      <c r="M141" s="8"/>
      <c r="N141" s="9">
        <v>7</v>
      </c>
      <c r="O141" s="9">
        <v>6</v>
      </c>
      <c r="P141" s="9">
        <v>6</v>
      </c>
      <c r="Q141" s="9" t="s">
        <v>98</v>
      </c>
      <c r="R141" s="9"/>
      <c r="S141" s="9"/>
      <c r="T141" s="9"/>
      <c r="U141" s="9">
        <v>17.548353680000002</v>
      </c>
      <c r="V141" s="9">
        <v>6</v>
      </c>
      <c r="W141" s="9">
        <v>17.548353680000002</v>
      </c>
    </row>
    <row r="142" spans="1:23" x14ac:dyDescent="0.2">
      <c r="A142" s="11">
        <v>17.5</v>
      </c>
      <c r="B142" s="9">
        <v>1040</v>
      </c>
      <c r="C142" s="9">
        <v>1040</v>
      </c>
      <c r="D142" s="9">
        <v>17.548353680000002</v>
      </c>
      <c r="E142" s="9">
        <v>1</v>
      </c>
      <c r="F142" s="9">
        <v>1</v>
      </c>
      <c r="G142" s="8">
        <v>1</v>
      </c>
      <c r="H142" s="8">
        <v>1</v>
      </c>
      <c r="I142" s="9">
        <v>1</v>
      </c>
      <c r="J142" s="9">
        <v>1</v>
      </c>
      <c r="K142" s="9">
        <v>0</v>
      </c>
      <c r="L142" s="9">
        <v>1</v>
      </c>
      <c r="M142" s="8"/>
      <c r="N142" s="9">
        <v>7</v>
      </c>
      <c r="O142" s="9">
        <v>6</v>
      </c>
      <c r="P142" s="9">
        <v>6</v>
      </c>
      <c r="Q142" s="9" t="s">
        <v>98</v>
      </c>
      <c r="R142" s="9"/>
      <c r="S142" s="9"/>
      <c r="T142" s="9"/>
      <c r="U142" s="9">
        <v>17.548353680000002</v>
      </c>
      <c r="V142" s="9">
        <v>6</v>
      </c>
      <c r="W142" s="9">
        <v>17.548353680000002</v>
      </c>
    </row>
    <row r="143" spans="1:23" x14ac:dyDescent="0.2">
      <c r="A143" s="16">
        <v>17.5</v>
      </c>
      <c r="B143" s="17">
        <v>1067</v>
      </c>
      <c r="C143" s="17">
        <v>1067</v>
      </c>
      <c r="D143" s="17">
        <v>17.618057719999999</v>
      </c>
      <c r="E143" s="17">
        <v>1</v>
      </c>
      <c r="F143" s="17">
        <v>1</v>
      </c>
      <c r="G143" s="8">
        <v>1</v>
      </c>
      <c r="H143" s="8">
        <v>1</v>
      </c>
      <c r="I143" s="17">
        <v>1</v>
      </c>
      <c r="J143" s="17">
        <v>1</v>
      </c>
      <c r="K143" s="9">
        <v>0</v>
      </c>
      <c r="L143" s="17">
        <v>2</v>
      </c>
      <c r="M143" s="20"/>
      <c r="N143" s="17">
        <v>6</v>
      </c>
      <c r="O143" s="17">
        <v>4</v>
      </c>
      <c r="P143" s="17">
        <v>6</v>
      </c>
      <c r="Q143" s="9" t="s">
        <v>98</v>
      </c>
      <c r="R143" s="17"/>
      <c r="S143" s="17"/>
      <c r="T143" s="17"/>
      <c r="U143" s="17"/>
      <c r="V143" s="17"/>
      <c r="W143" s="17"/>
    </row>
    <row r="144" spans="1:23" x14ac:dyDescent="0.2">
      <c r="A144" s="11">
        <v>17.5</v>
      </c>
      <c r="B144" s="9" t="s">
        <v>51</v>
      </c>
      <c r="C144" s="9">
        <v>1088.5</v>
      </c>
      <c r="D144" s="9">
        <v>17.67259782</v>
      </c>
      <c r="E144" s="9">
        <v>1</v>
      </c>
      <c r="F144" s="9">
        <v>1</v>
      </c>
      <c r="G144" s="8">
        <v>1</v>
      </c>
      <c r="H144" s="8">
        <v>1</v>
      </c>
      <c r="I144" s="9">
        <v>1</v>
      </c>
      <c r="J144" s="9">
        <v>1</v>
      </c>
      <c r="K144" s="9">
        <v>0</v>
      </c>
      <c r="L144" s="9">
        <v>1</v>
      </c>
      <c r="M144" s="8">
        <v>2</v>
      </c>
      <c r="N144" s="9">
        <v>5</v>
      </c>
      <c r="O144" s="9">
        <v>4</v>
      </c>
      <c r="P144" s="9">
        <v>6</v>
      </c>
      <c r="Q144" s="9" t="s">
        <v>98</v>
      </c>
      <c r="R144" s="9"/>
      <c r="S144" s="9"/>
      <c r="T144" s="9"/>
      <c r="U144" s="9">
        <v>17.67259782</v>
      </c>
      <c r="V144" s="9">
        <v>6</v>
      </c>
      <c r="W144" s="9">
        <v>17.67259782</v>
      </c>
    </row>
    <row r="145" spans="1:23" x14ac:dyDescent="0.2">
      <c r="A145" s="11">
        <v>17.5</v>
      </c>
      <c r="B145" s="9" t="s">
        <v>51</v>
      </c>
      <c r="C145" s="9">
        <v>1088.5</v>
      </c>
      <c r="D145" s="9">
        <v>17.67259782</v>
      </c>
      <c r="E145" s="9">
        <v>1</v>
      </c>
      <c r="F145" s="9">
        <v>1</v>
      </c>
      <c r="G145" s="8">
        <v>1</v>
      </c>
      <c r="H145" s="8">
        <v>1</v>
      </c>
      <c r="I145" s="9">
        <v>1</v>
      </c>
      <c r="J145" s="9">
        <v>1</v>
      </c>
      <c r="K145" s="9">
        <v>0</v>
      </c>
      <c r="L145" s="9">
        <v>1</v>
      </c>
      <c r="M145" s="8">
        <v>2</v>
      </c>
      <c r="N145" s="9">
        <v>5</v>
      </c>
      <c r="O145" s="9">
        <v>4</v>
      </c>
      <c r="P145" s="9">
        <v>6</v>
      </c>
      <c r="Q145" s="9" t="s">
        <v>98</v>
      </c>
      <c r="R145" s="9"/>
      <c r="S145" s="9"/>
      <c r="T145" s="9"/>
      <c r="U145" s="9">
        <v>17.67259782</v>
      </c>
      <c r="V145" s="9">
        <v>6</v>
      </c>
      <c r="W145" s="9">
        <v>17.67259782</v>
      </c>
    </row>
    <row r="146" spans="1:23" x14ac:dyDescent="0.2">
      <c r="A146" s="11">
        <v>17.5</v>
      </c>
      <c r="B146" s="9">
        <v>1090</v>
      </c>
      <c r="C146" s="9">
        <v>1090</v>
      </c>
      <c r="D146" s="9">
        <v>17.676371889999999</v>
      </c>
      <c r="E146" s="9">
        <v>1</v>
      </c>
      <c r="F146" s="9">
        <v>1</v>
      </c>
      <c r="G146" s="8">
        <v>1</v>
      </c>
      <c r="H146" s="8">
        <v>1</v>
      </c>
      <c r="I146" s="9">
        <v>1</v>
      </c>
      <c r="J146" s="9">
        <v>1</v>
      </c>
      <c r="K146" s="9">
        <v>0</v>
      </c>
      <c r="L146" s="9">
        <v>1</v>
      </c>
      <c r="M146" s="8">
        <v>2</v>
      </c>
      <c r="N146" s="9">
        <v>5</v>
      </c>
      <c r="O146" s="9">
        <v>4</v>
      </c>
      <c r="P146" s="9">
        <v>6</v>
      </c>
      <c r="Q146" s="9" t="s">
        <v>98</v>
      </c>
      <c r="R146" s="9"/>
      <c r="S146" s="9"/>
      <c r="T146" s="9"/>
      <c r="U146" s="9">
        <v>17.676371889999999</v>
      </c>
      <c r="V146" s="9">
        <v>6</v>
      </c>
      <c r="W146" s="9">
        <v>17.676371889999999</v>
      </c>
    </row>
    <row r="147" spans="1:23" x14ac:dyDescent="0.2">
      <c r="A147" s="11">
        <v>17.5</v>
      </c>
      <c r="B147" s="9">
        <v>1090</v>
      </c>
      <c r="C147" s="9">
        <v>1090</v>
      </c>
      <c r="D147" s="9">
        <v>17.676371889999999</v>
      </c>
      <c r="E147" s="9">
        <v>1</v>
      </c>
      <c r="F147" s="9">
        <v>1</v>
      </c>
      <c r="G147" s="8">
        <v>1</v>
      </c>
      <c r="H147" s="8">
        <v>1</v>
      </c>
      <c r="I147" s="9">
        <v>1</v>
      </c>
      <c r="J147" s="9">
        <v>1</v>
      </c>
      <c r="K147" s="9">
        <v>0</v>
      </c>
      <c r="L147" s="9">
        <v>1</v>
      </c>
      <c r="M147" s="8">
        <v>2</v>
      </c>
      <c r="N147" s="9">
        <v>5</v>
      </c>
      <c r="O147" s="9">
        <v>4</v>
      </c>
      <c r="P147" s="9">
        <v>6</v>
      </c>
      <c r="Q147" s="9" t="s">
        <v>98</v>
      </c>
      <c r="R147" s="9"/>
      <c r="S147" s="9"/>
      <c r="T147" s="9"/>
      <c r="U147" s="9">
        <v>17.676371889999999</v>
      </c>
      <c r="V147" s="9">
        <v>6</v>
      </c>
      <c r="W147" s="9">
        <v>17.676371889999999</v>
      </c>
    </row>
    <row r="148" spans="1:23" x14ac:dyDescent="0.2">
      <c r="A148" s="11">
        <v>17.5</v>
      </c>
      <c r="B148" s="9">
        <v>1113</v>
      </c>
      <c r="C148" s="9">
        <v>1113</v>
      </c>
      <c r="D148" s="9">
        <v>17.733746150000002</v>
      </c>
      <c r="E148" s="9">
        <v>1</v>
      </c>
      <c r="F148" s="9">
        <v>1</v>
      </c>
      <c r="G148" s="8">
        <v>1</v>
      </c>
      <c r="H148" s="8">
        <v>1</v>
      </c>
      <c r="I148" s="9">
        <v>1</v>
      </c>
      <c r="J148" s="9">
        <v>1</v>
      </c>
      <c r="K148" s="9">
        <v>0</v>
      </c>
      <c r="L148" s="9">
        <v>1</v>
      </c>
      <c r="M148" s="8">
        <v>2</v>
      </c>
      <c r="N148" s="9">
        <v>5</v>
      </c>
      <c r="O148" s="9">
        <v>4</v>
      </c>
      <c r="P148" s="9">
        <v>6</v>
      </c>
      <c r="Q148" s="9" t="s">
        <v>98</v>
      </c>
      <c r="R148" s="9"/>
      <c r="S148" s="9"/>
      <c r="T148" s="9"/>
      <c r="U148" s="9">
        <v>17.733746150000002</v>
      </c>
      <c r="V148" s="9">
        <v>6</v>
      </c>
      <c r="W148" s="9">
        <v>17.733746150000002</v>
      </c>
    </row>
    <row r="149" spans="1:23" x14ac:dyDescent="0.2">
      <c r="A149" s="11">
        <v>17.5</v>
      </c>
      <c r="B149" s="9">
        <v>1113</v>
      </c>
      <c r="C149" s="9">
        <v>1113</v>
      </c>
      <c r="D149" s="9">
        <v>17.733746150000002</v>
      </c>
      <c r="E149" s="9">
        <v>1</v>
      </c>
      <c r="F149" s="9">
        <v>1</v>
      </c>
      <c r="G149" s="8">
        <v>1</v>
      </c>
      <c r="H149" s="8">
        <v>1</v>
      </c>
      <c r="I149" s="9">
        <v>1</v>
      </c>
      <c r="J149" s="9">
        <v>1</v>
      </c>
      <c r="K149" s="9">
        <v>0</v>
      </c>
      <c r="L149" s="9">
        <v>1</v>
      </c>
      <c r="M149" s="8">
        <v>2</v>
      </c>
      <c r="N149" s="9">
        <v>5</v>
      </c>
      <c r="O149" s="9">
        <v>4</v>
      </c>
      <c r="P149" s="9">
        <v>6</v>
      </c>
      <c r="Q149" s="9" t="s">
        <v>98</v>
      </c>
      <c r="R149" s="9"/>
      <c r="S149" s="9"/>
      <c r="T149" s="9"/>
      <c r="U149" s="9">
        <v>17.733746150000002</v>
      </c>
      <c r="V149" s="9">
        <v>6</v>
      </c>
      <c r="W149" s="9">
        <v>17.733746150000002</v>
      </c>
    </row>
    <row r="150" spans="1:23" x14ac:dyDescent="0.2">
      <c r="A150" s="11">
        <v>18</v>
      </c>
      <c r="B150" s="9" t="s">
        <v>72</v>
      </c>
      <c r="C150" s="9">
        <v>1177</v>
      </c>
      <c r="D150" s="9">
        <v>17.8887289</v>
      </c>
      <c r="E150" s="9">
        <v>1</v>
      </c>
      <c r="F150" s="9">
        <v>1</v>
      </c>
      <c r="G150" s="8">
        <v>1</v>
      </c>
      <c r="H150" s="8">
        <v>1</v>
      </c>
      <c r="I150" s="9">
        <v>0</v>
      </c>
      <c r="J150" s="9">
        <v>0</v>
      </c>
      <c r="K150" s="9">
        <v>0</v>
      </c>
      <c r="L150" s="9">
        <v>2</v>
      </c>
      <c r="M150" s="8">
        <v>2</v>
      </c>
      <c r="N150" s="9">
        <v>4</v>
      </c>
      <c r="O150" s="9">
        <v>2</v>
      </c>
      <c r="P150" s="9">
        <v>6</v>
      </c>
      <c r="Q150" s="9" t="s">
        <v>98</v>
      </c>
      <c r="R150" s="9"/>
      <c r="S150" s="9"/>
      <c r="T150" s="9"/>
      <c r="U150" s="9">
        <v>17.8887289</v>
      </c>
      <c r="V150" s="9">
        <v>6</v>
      </c>
      <c r="W150" s="9">
        <v>17.8887289</v>
      </c>
    </row>
    <row r="151" spans="1:23" x14ac:dyDescent="0.2">
      <c r="A151" s="11">
        <v>18</v>
      </c>
      <c r="B151" s="9" t="s">
        <v>72</v>
      </c>
      <c r="C151" s="9">
        <v>1177</v>
      </c>
      <c r="D151" s="9">
        <v>17.8887289</v>
      </c>
      <c r="E151" s="9">
        <v>1</v>
      </c>
      <c r="F151" s="9">
        <v>1</v>
      </c>
      <c r="G151" s="8">
        <v>1</v>
      </c>
      <c r="H151" s="8">
        <v>1</v>
      </c>
      <c r="I151" s="9">
        <v>0</v>
      </c>
      <c r="J151" s="9">
        <v>0</v>
      </c>
      <c r="K151" s="9">
        <v>0</v>
      </c>
      <c r="L151" s="9">
        <v>2</v>
      </c>
      <c r="M151" s="8">
        <v>2</v>
      </c>
      <c r="N151" s="9">
        <v>4</v>
      </c>
      <c r="O151" s="9">
        <v>2</v>
      </c>
      <c r="P151" s="9">
        <v>6</v>
      </c>
      <c r="Q151" s="9" t="s">
        <v>98</v>
      </c>
      <c r="R151" s="9"/>
      <c r="S151" s="9"/>
      <c r="T151" s="9"/>
      <c r="U151" s="9">
        <v>17.8887289</v>
      </c>
      <c r="V151" s="9">
        <v>6</v>
      </c>
      <c r="W151" s="9">
        <v>17.8887289</v>
      </c>
    </row>
    <row r="152" spans="1:23" x14ac:dyDescent="0.2">
      <c r="A152" s="11">
        <v>18</v>
      </c>
      <c r="B152" s="9" t="s">
        <v>72</v>
      </c>
      <c r="C152" s="9">
        <v>1177</v>
      </c>
      <c r="D152" s="9">
        <v>17.8887289</v>
      </c>
      <c r="E152" s="9">
        <v>1</v>
      </c>
      <c r="F152" s="9">
        <v>1</v>
      </c>
      <c r="G152" s="8">
        <v>1</v>
      </c>
      <c r="H152" s="8">
        <v>1</v>
      </c>
      <c r="I152" s="9">
        <v>0</v>
      </c>
      <c r="J152" s="9">
        <v>0</v>
      </c>
      <c r="K152" s="9">
        <v>0</v>
      </c>
      <c r="L152" s="9">
        <v>2</v>
      </c>
      <c r="M152" s="8">
        <v>2</v>
      </c>
      <c r="N152" s="9">
        <v>4</v>
      </c>
      <c r="O152" s="9">
        <v>2</v>
      </c>
      <c r="P152" s="9">
        <v>6</v>
      </c>
      <c r="Q152" s="9" t="s">
        <v>98</v>
      </c>
      <c r="R152" s="9"/>
      <c r="S152" s="9"/>
      <c r="T152" s="9"/>
      <c r="U152" s="9">
        <v>17.8887289</v>
      </c>
      <c r="V152" s="9">
        <v>6</v>
      </c>
      <c r="W152" s="9">
        <v>17.8887289</v>
      </c>
    </row>
    <row r="153" spans="1:23" x14ac:dyDescent="0.2">
      <c r="A153" s="11">
        <v>18</v>
      </c>
      <c r="B153" s="9" t="s">
        <v>72</v>
      </c>
      <c r="C153" s="9">
        <v>1177</v>
      </c>
      <c r="D153" s="9">
        <v>17.8887289</v>
      </c>
      <c r="E153" s="9">
        <v>1</v>
      </c>
      <c r="F153" s="9">
        <v>1</v>
      </c>
      <c r="G153" s="8">
        <v>1</v>
      </c>
      <c r="H153" s="8">
        <v>1</v>
      </c>
      <c r="I153" s="9">
        <v>0</v>
      </c>
      <c r="J153" s="9">
        <v>0</v>
      </c>
      <c r="K153" s="9">
        <v>0</v>
      </c>
      <c r="L153" s="9">
        <v>2</v>
      </c>
      <c r="M153" s="8">
        <v>2</v>
      </c>
      <c r="N153" s="9">
        <v>4</v>
      </c>
      <c r="O153" s="9">
        <v>2</v>
      </c>
      <c r="P153" s="9">
        <v>6</v>
      </c>
      <c r="Q153" s="9" t="s">
        <v>98</v>
      </c>
      <c r="R153" s="9"/>
      <c r="S153" s="9"/>
      <c r="T153" s="9"/>
      <c r="U153" s="9">
        <v>17.8887289</v>
      </c>
      <c r="V153" s="9">
        <v>6</v>
      </c>
      <c r="W153" s="9">
        <v>17.8887289</v>
      </c>
    </row>
    <row r="154" spans="1:23" x14ac:dyDescent="0.2">
      <c r="A154" s="11">
        <v>18</v>
      </c>
      <c r="B154" s="9">
        <v>1183</v>
      </c>
      <c r="C154" s="9">
        <v>1183</v>
      </c>
      <c r="D154" s="9">
        <v>17.902923049999998</v>
      </c>
      <c r="E154" s="9">
        <v>1</v>
      </c>
      <c r="F154" s="9">
        <v>1</v>
      </c>
      <c r="G154" s="8">
        <v>1</v>
      </c>
      <c r="H154" s="8">
        <v>1</v>
      </c>
      <c r="I154" s="9">
        <v>1</v>
      </c>
      <c r="J154" s="9">
        <v>1</v>
      </c>
      <c r="K154" s="9">
        <v>0</v>
      </c>
      <c r="L154" s="9">
        <v>1</v>
      </c>
      <c r="M154" s="8">
        <v>2</v>
      </c>
      <c r="N154" s="9">
        <v>5</v>
      </c>
      <c r="O154" s="9">
        <v>4</v>
      </c>
      <c r="P154" s="9">
        <v>6</v>
      </c>
      <c r="Q154" s="9" t="s">
        <v>98</v>
      </c>
      <c r="R154" s="9"/>
      <c r="S154" s="9"/>
      <c r="T154" s="9"/>
      <c r="U154" s="9">
        <v>17.902923049999998</v>
      </c>
      <c r="V154" s="9">
        <v>6</v>
      </c>
      <c r="W154" s="9">
        <v>17.902923049999998</v>
      </c>
    </row>
    <row r="155" spans="1:23" x14ac:dyDescent="0.2">
      <c r="A155" s="11">
        <v>18</v>
      </c>
      <c r="B155" s="9">
        <v>1183</v>
      </c>
      <c r="C155" s="9">
        <v>1183</v>
      </c>
      <c r="D155" s="9">
        <v>17.902923049999998</v>
      </c>
      <c r="E155" s="9">
        <v>1</v>
      </c>
      <c r="F155" s="9">
        <v>1</v>
      </c>
      <c r="G155" s="8">
        <v>1</v>
      </c>
      <c r="H155" s="8">
        <v>1</v>
      </c>
      <c r="I155" s="9">
        <v>1</v>
      </c>
      <c r="J155" s="9">
        <v>1</v>
      </c>
      <c r="K155" s="9">
        <v>0</v>
      </c>
      <c r="L155" s="9">
        <v>1</v>
      </c>
      <c r="M155" s="8">
        <v>2</v>
      </c>
      <c r="N155" s="9">
        <v>5</v>
      </c>
      <c r="O155" s="9">
        <v>4</v>
      </c>
      <c r="P155" s="9">
        <v>6</v>
      </c>
      <c r="Q155" s="9" t="s">
        <v>98</v>
      </c>
      <c r="R155" s="9"/>
      <c r="S155" s="9"/>
      <c r="T155" s="9"/>
      <c r="U155" s="9">
        <v>17.902923049999998</v>
      </c>
      <c r="V155" s="9">
        <v>6</v>
      </c>
      <c r="W155" s="9">
        <v>17.902923049999998</v>
      </c>
    </row>
    <row r="156" spans="1:23" x14ac:dyDescent="0.2">
      <c r="A156" s="11">
        <v>18</v>
      </c>
      <c r="B156" s="9" t="s">
        <v>57</v>
      </c>
      <c r="C156" s="9">
        <v>1187</v>
      </c>
      <c r="D156" s="9">
        <v>17.912355049999999</v>
      </c>
      <c r="E156" s="9">
        <v>1</v>
      </c>
      <c r="F156" s="9">
        <v>1</v>
      </c>
      <c r="G156" s="8">
        <v>1</v>
      </c>
      <c r="H156" s="8">
        <v>1</v>
      </c>
      <c r="I156" s="9">
        <v>1</v>
      </c>
      <c r="J156" s="9">
        <v>1</v>
      </c>
      <c r="K156" s="9">
        <v>1</v>
      </c>
      <c r="L156" s="9">
        <v>3</v>
      </c>
      <c r="M156" s="8">
        <v>2</v>
      </c>
      <c r="N156" s="9">
        <v>4</v>
      </c>
      <c r="O156" s="9">
        <v>1</v>
      </c>
      <c r="P156" s="9">
        <v>7</v>
      </c>
      <c r="Q156" s="9" t="s">
        <v>98</v>
      </c>
      <c r="R156" s="9"/>
      <c r="S156" s="9"/>
      <c r="T156" s="9"/>
      <c r="U156" s="9">
        <v>17.912355049999999</v>
      </c>
      <c r="V156" s="9">
        <v>7</v>
      </c>
      <c r="W156" s="9">
        <v>17.912355049999999</v>
      </c>
    </row>
    <row r="157" spans="1:23" x14ac:dyDescent="0.2">
      <c r="A157" s="11">
        <v>18</v>
      </c>
      <c r="B157" s="9" t="s">
        <v>57</v>
      </c>
      <c r="C157" s="9">
        <v>1187</v>
      </c>
      <c r="D157" s="9">
        <v>17.912355049999999</v>
      </c>
      <c r="E157" s="9">
        <v>1</v>
      </c>
      <c r="F157" s="9">
        <v>1</v>
      </c>
      <c r="G157" s="8">
        <v>1</v>
      </c>
      <c r="H157" s="8">
        <v>1</v>
      </c>
      <c r="I157" s="9">
        <v>1</v>
      </c>
      <c r="J157" s="9">
        <v>1</v>
      </c>
      <c r="K157" s="9">
        <v>1</v>
      </c>
      <c r="L157" s="9">
        <v>3</v>
      </c>
      <c r="M157" s="8">
        <v>2</v>
      </c>
      <c r="N157" s="9">
        <v>4</v>
      </c>
      <c r="O157" s="9">
        <v>1</v>
      </c>
      <c r="P157" s="9">
        <v>7</v>
      </c>
      <c r="Q157" s="9" t="s">
        <v>98</v>
      </c>
      <c r="R157" s="9"/>
      <c r="S157" s="9"/>
      <c r="T157" s="9"/>
      <c r="U157" s="9">
        <v>17.912355049999999</v>
      </c>
      <c r="V157" s="9">
        <v>7</v>
      </c>
      <c r="W157" s="9">
        <v>17.912355049999999</v>
      </c>
    </row>
    <row r="158" spans="1:23" x14ac:dyDescent="0.2">
      <c r="A158" s="16">
        <v>18</v>
      </c>
      <c r="B158" s="17" t="s">
        <v>68</v>
      </c>
      <c r="C158" s="17">
        <v>1237</v>
      </c>
      <c r="D158" s="17">
        <v>18.028238529999999</v>
      </c>
      <c r="E158" s="9">
        <v>1</v>
      </c>
      <c r="F158" s="9">
        <v>1</v>
      </c>
      <c r="G158" s="8">
        <v>1</v>
      </c>
      <c r="H158" s="8">
        <v>1</v>
      </c>
      <c r="I158" s="9">
        <v>1</v>
      </c>
      <c r="J158" s="9">
        <v>1</v>
      </c>
      <c r="K158" s="17">
        <v>0</v>
      </c>
      <c r="L158" s="17">
        <v>2</v>
      </c>
      <c r="M158" s="20">
        <v>2</v>
      </c>
      <c r="N158" s="17">
        <v>4</v>
      </c>
      <c r="O158" s="17">
        <v>2</v>
      </c>
      <c r="P158" s="17">
        <v>6</v>
      </c>
      <c r="Q158" s="9" t="s">
        <v>98</v>
      </c>
      <c r="R158" s="17"/>
      <c r="S158" s="17"/>
      <c r="T158" s="17"/>
      <c r="U158" s="17">
        <v>18.028238529999999</v>
      </c>
      <c r="V158" s="17">
        <v>6</v>
      </c>
      <c r="W158" s="17">
        <v>18.028238529999999</v>
      </c>
    </row>
    <row r="159" spans="1:23" x14ac:dyDescent="0.2">
      <c r="A159" s="11">
        <v>18</v>
      </c>
      <c r="B159" s="9" t="s">
        <v>60</v>
      </c>
      <c r="C159" s="9">
        <v>1252.5</v>
      </c>
      <c r="D159" s="9">
        <v>18.06342931</v>
      </c>
      <c r="E159" s="9">
        <v>1</v>
      </c>
      <c r="F159" s="9">
        <v>1</v>
      </c>
      <c r="G159" s="8">
        <v>1</v>
      </c>
      <c r="H159" s="8">
        <v>1</v>
      </c>
      <c r="I159" s="9">
        <v>1</v>
      </c>
      <c r="J159" s="9">
        <v>1</v>
      </c>
      <c r="K159" s="17">
        <v>0</v>
      </c>
      <c r="L159" s="9">
        <v>1</v>
      </c>
      <c r="M159" s="8">
        <v>2</v>
      </c>
      <c r="N159" s="9">
        <v>4</v>
      </c>
      <c r="O159" s="9">
        <v>3</v>
      </c>
      <c r="P159" s="9">
        <v>5</v>
      </c>
      <c r="Q159" s="9" t="s">
        <v>98</v>
      </c>
      <c r="R159" s="9"/>
      <c r="S159" s="9"/>
      <c r="T159" s="9"/>
      <c r="U159" s="9">
        <v>18.06342931</v>
      </c>
      <c r="V159" s="9">
        <v>5</v>
      </c>
      <c r="W159" s="9">
        <v>18.06342931</v>
      </c>
    </row>
    <row r="160" spans="1:23" x14ac:dyDescent="0.2">
      <c r="A160" s="11">
        <v>18</v>
      </c>
      <c r="B160" s="9">
        <v>1316</v>
      </c>
      <c r="C160" s="9">
        <v>1316</v>
      </c>
      <c r="D160" s="9">
        <v>18.204189679999999</v>
      </c>
      <c r="E160" s="9">
        <v>1</v>
      </c>
      <c r="F160" s="9">
        <v>1</v>
      </c>
      <c r="G160" s="8">
        <v>1</v>
      </c>
      <c r="H160" s="8">
        <v>1</v>
      </c>
      <c r="I160" s="9">
        <v>1</v>
      </c>
      <c r="J160" s="9">
        <v>1</v>
      </c>
      <c r="K160" s="17">
        <v>0</v>
      </c>
      <c r="L160" s="9">
        <v>2</v>
      </c>
      <c r="M160" s="8">
        <v>2</v>
      </c>
      <c r="N160" s="9">
        <v>6</v>
      </c>
      <c r="O160" s="9">
        <v>4</v>
      </c>
      <c r="P160" s="9">
        <v>6</v>
      </c>
      <c r="Q160" s="9" t="s">
        <v>98</v>
      </c>
      <c r="R160" s="9"/>
      <c r="S160" s="9"/>
      <c r="T160" s="9"/>
      <c r="U160" s="9">
        <v>18.204189679999999</v>
      </c>
      <c r="V160" s="9">
        <v>6</v>
      </c>
      <c r="W160" s="9">
        <v>18.204189679999999</v>
      </c>
    </row>
    <row r="161" spans="1:23" x14ac:dyDescent="0.2">
      <c r="A161" s="11">
        <v>18</v>
      </c>
      <c r="B161" s="9">
        <v>1316</v>
      </c>
      <c r="C161" s="9">
        <v>1316</v>
      </c>
      <c r="D161" s="9">
        <v>18.204189679999999</v>
      </c>
      <c r="E161" s="9">
        <v>1</v>
      </c>
      <c r="F161" s="9">
        <v>1</v>
      </c>
      <c r="G161" s="8">
        <v>1</v>
      </c>
      <c r="H161" s="8">
        <v>1</v>
      </c>
      <c r="I161" s="9">
        <v>1</v>
      </c>
      <c r="J161" s="9">
        <v>1</v>
      </c>
      <c r="K161" s="17">
        <v>0</v>
      </c>
      <c r="L161" s="9">
        <v>1</v>
      </c>
      <c r="M161" s="8">
        <v>2</v>
      </c>
      <c r="N161" s="9">
        <v>5</v>
      </c>
      <c r="O161" s="9">
        <v>4</v>
      </c>
      <c r="P161" s="9">
        <v>6</v>
      </c>
      <c r="Q161" s="9" t="s">
        <v>98</v>
      </c>
      <c r="R161" s="9"/>
      <c r="S161" s="9"/>
      <c r="T161" s="9"/>
      <c r="U161" s="9">
        <v>18.204189679999999</v>
      </c>
      <c r="V161" s="9">
        <v>6</v>
      </c>
      <c r="W161" s="9">
        <v>18.204189679999999</v>
      </c>
    </row>
    <row r="162" spans="1:23" x14ac:dyDescent="0.2">
      <c r="A162" s="11"/>
      <c r="B162" s="9"/>
      <c r="C162" s="9"/>
      <c r="D162" s="9"/>
      <c r="E162" s="9"/>
      <c r="F162" s="9"/>
      <c r="G162" s="8"/>
      <c r="H162" s="8"/>
      <c r="I162" s="9"/>
      <c r="J162" s="9"/>
      <c r="K162" s="9"/>
      <c r="L162" s="9"/>
      <c r="M162" s="8"/>
      <c r="N162" s="9"/>
      <c r="O162" s="9"/>
      <c r="P162" s="9"/>
      <c r="Q162" s="9"/>
      <c r="R162" s="9"/>
      <c r="S162" s="9"/>
      <c r="T162" s="9"/>
      <c r="U162" s="9"/>
      <c r="V162" s="9"/>
      <c r="W162" s="9"/>
    </row>
  </sheetData>
  <sortState ref="A2:Z162">
    <sortCondition ref="C2:C162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" workbookViewId="0">
      <selection activeCell="O11" sqref="O11"/>
    </sheetView>
  </sheetViews>
  <sheetFormatPr baseColWidth="10" defaultRowHeight="16" x14ac:dyDescent="0.2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workbookViewId="0">
      <pane ySplit="1" topLeftCell="A171" activePane="bottomLeft" state="frozen"/>
      <selection pane="bottomLeft" sqref="A1:XFD1"/>
    </sheetView>
  </sheetViews>
  <sheetFormatPr baseColWidth="10" defaultRowHeight="16" x14ac:dyDescent="0.2"/>
  <sheetData>
    <row r="1" spans="1:39" x14ac:dyDescent="0.2">
      <c r="A1" s="11" t="s">
        <v>1</v>
      </c>
      <c r="B1" s="9" t="s">
        <v>0</v>
      </c>
      <c r="C1" s="9" t="s">
        <v>73</v>
      </c>
      <c r="D1" s="9" t="s">
        <v>74</v>
      </c>
      <c r="E1" s="9" t="s">
        <v>11</v>
      </c>
      <c r="F1" s="9" t="s">
        <v>46</v>
      </c>
      <c r="G1" s="25" t="s">
        <v>12</v>
      </c>
      <c r="H1" s="8" t="s">
        <v>29</v>
      </c>
      <c r="I1" s="8" t="s">
        <v>28</v>
      </c>
      <c r="J1" s="25" t="s">
        <v>13</v>
      </c>
      <c r="K1" s="9" t="s">
        <v>26</v>
      </c>
      <c r="L1" s="9" t="s">
        <v>27</v>
      </c>
      <c r="M1" s="8" t="s">
        <v>17</v>
      </c>
      <c r="N1" s="9" t="s">
        <v>75</v>
      </c>
      <c r="O1" s="9" t="s">
        <v>78</v>
      </c>
      <c r="P1" s="9" t="s">
        <v>96</v>
      </c>
      <c r="Q1" s="9" t="s">
        <v>74</v>
      </c>
      <c r="R1" s="9" t="s">
        <v>78</v>
      </c>
      <c r="S1" s="9" t="s">
        <v>74</v>
      </c>
      <c r="T1" s="9" t="s">
        <v>111</v>
      </c>
      <c r="U1" s="9"/>
      <c r="V1" s="9"/>
      <c r="W1" s="9"/>
      <c r="X1" s="9"/>
      <c r="Y1" s="9"/>
      <c r="Z1" s="9"/>
      <c r="AA1" s="9"/>
      <c r="AB1" s="9" t="s">
        <v>74</v>
      </c>
      <c r="AC1" s="9" t="s">
        <v>75</v>
      </c>
      <c r="AD1" s="9"/>
      <c r="AE1" s="9"/>
      <c r="AF1" s="9"/>
      <c r="AG1" s="9"/>
      <c r="AH1" s="9"/>
      <c r="AI1" s="9"/>
      <c r="AJ1" s="9"/>
      <c r="AK1" s="9"/>
      <c r="AL1" s="9"/>
      <c r="AM1" s="9"/>
    </row>
    <row r="2" spans="1:39" x14ac:dyDescent="0.2">
      <c r="A2" s="11"/>
      <c r="B2" s="9" t="s">
        <v>47</v>
      </c>
      <c r="C2" s="9">
        <v>216.5</v>
      </c>
      <c r="D2" s="9">
        <v>13.97621906</v>
      </c>
      <c r="E2" s="9">
        <v>0</v>
      </c>
      <c r="F2" s="9">
        <v>0</v>
      </c>
      <c r="G2" s="9">
        <v>0</v>
      </c>
      <c r="H2" s="8">
        <v>1</v>
      </c>
      <c r="I2" s="8">
        <v>0</v>
      </c>
      <c r="J2" s="9">
        <v>0</v>
      </c>
      <c r="K2" s="9">
        <v>0</v>
      </c>
      <c r="L2" s="9">
        <v>0</v>
      </c>
      <c r="M2" s="8">
        <v>0</v>
      </c>
      <c r="N2" s="9">
        <v>1</v>
      </c>
      <c r="O2" s="9">
        <v>1</v>
      </c>
      <c r="P2" s="9" t="s">
        <v>97</v>
      </c>
      <c r="Q2" s="9">
        <v>13.97621906</v>
      </c>
      <c r="R2" s="9">
        <v>0</v>
      </c>
      <c r="S2" s="9">
        <v>13.97621906</v>
      </c>
      <c r="T2" s="9">
        <v>0</v>
      </c>
      <c r="U2" s="9"/>
      <c r="V2" s="9"/>
      <c r="W2" s="9"/>
      <c r="X2" s="9"/>
      <c r="Y2" s="9"/>
      <c r="Z2" s="9"/>
      <c r="AA2" s="9"/>
      <c r="AB2" s="9">
        <v>13.97621906</v>
      </c>
      <c r="AC2" s="9">
        <v>1</v>
      </c>
      <c r="AD2" s="9"/>
      <c r="AE2" s="9"/>
      <c r="AF2" s="9"/>
      <c r="AG2" s="9"/>
      <c r="AH2" s="9"/>
      <c r="AI2" s="9"/>
      <c r="AJ2" s="9"/>
      <c r="AK2" s="9"/>
      <c r="AL2" s="9"/>
      <c r="AM2" s="9"/>
    </row>
    <row r="3" spans="1:39" x14ac:dyDescent="0.2">
      <c r="A3" s="11"/>
      <c r="B3" s="9" t="s">
        <v>47</v>
      </c>
      <c r="C3" s="9">
        <v>216.5</v>
      </c>
      <c r="D3" s="9">
        <v>13.97621906</v>
      </c>
      <c r="E3" s="9">
        <v>0</v>
      </c>
      <c r="F3" s="9">
        <v>0</v>
      </c>
      <c r="G3" s="9">
        <v>0</v>
      </c>
      <c r="H3" s="8">
        <v>1</v>
      </c>
      <c r="I3" s="8">
        <v>0</v>
      </c>
      <c r="J3" s="9">
        <v>0</v>
      </c>
      <c r="K3" s="9">
        <v>0</v>
      </c>
      <c r="L3" s="9">
        <v>0</v>
      </c>
      <c r="M3" s="8">
        <v>0</v>
      </c>
      <c r="N3" s="9">
        <v>1</v>
      </c>
      <c r="O3" s="9">
        <v>1</v>
      </c>
      <c r="P3" s="9" t="s">
        <v>97</v>
      </c>
      <c r="Q3" s="9">
        <v>13.97621906</v>
      </c>
      <c r="R3" s="9">
        <v>0</v>
      </c>
      <c r="S3" s="9">
        <v>13.97621906</v>
      </c>
      <c r="T3" s="9">
        <v>0</v>
      </c>
      <c r="U3" s="9"/>
      <c r="V3" s="9"/>
      <c r="W3" s="9"/>
      <c r="X3" s="9"/>
      <c r="Y3" s="9"/>
      <c r="Z3" s="9"/>
      <c r="AA3" s="9"/>
      <c r="AB3" s="9">
        <v>13.97621906</v>
      </c>
      <c r="AC3" s="9">
        <v>1</v>
      </c>
      <c r="AD3" s="9"/>
      <c r="AE3" s="9"/>
      <c r="AF3" s="9"/>
      <c r="AG3" s="9"/>
      <c r="AH3" s="9"/>
      <c r="AI3" s="9"/>
      <c r="AJ3" s="9"/>
      <c r="AK3" s="9"/>
      <c r="AL3" s="9"/>
      <c r="AM3" s="9"/>
    </row>
    <row r="4" spans="1:39" x14ac:dyDescent="0.2">
      <c r="A4" s="11"/>
      <c r="B4" s="9" t="s">
        <v>48</v>
      </c>
      <c r="C4" s="9">
        <v>232</v>
      </c>
      <c r="D4" s="9">
        <v>14.10795132</v>
      </c>
      <c r="E4" s="9">
        <v>0</v>
      </c>
      <c r="F4" s="9">
        <v>0</v>
      </c>
      <c r="G4" s="9">
        <v>0</v>
      </c>
      <c r="H4" s="8">
        <v>1</v>
      </c>
      <c r="I4" s="8">
        <v>0</v>
      </c>
      <c r="J4" s="9">
        <v>0</v>
      </c>
      <c r="K4" s="9">
        <v>0</v>
      </c>
      <c r="L4" s="9">
        <v>0</v>
      </c>
      <c r="M4" s="8">
        <v>0</v>
      </c>
      <c r="N4" s="9">
        <v>2</v>
      </c>
      <c r="O4" s="9">
        <v>1</v>
      </c>
      <c r="P4" s="9" t="s">
        <v>97</v>
      </c>
      <c r="Q4" s="9">
        <v>14.10795132</v>
      </c>
      <c r="R4" s="9">
        <v>0</v>
      </c>
      <c r="S4" s="9">
        <v>14.10795132</v>
      </c>
      <c r="T4" s="9">
        <v>0</v>
      </c>
      <c r="U4" s="9"/>
      <c r="V4" s="9"/>
      <c r="W4" s="9"/>
      <c r="X4" s="9"/>
      <c r="Y4" s="9"/>
      <c r="Z4" s="9"/>
      <c r="AA4" s="9"/>
      <c r="AB4" s="9">
        <v>14.10795132</v>
      </c>
      <c r="AC4" s="9">
        <v>2</v>
      </c>
      <c r="AD4" s="9"/>
      <c r="AE4" s="9"/>
      <c r="AF4" s="9"/>
      <c r="AG4" s="9"/>
      <c r="AH4" s="9"/>
      <c r="AI4" s="9"/>
      <c r="AJ4" s="9"/>
      <c r="AK4" s="9"/>
      <c r="AL4" s="9"/>
      <c r="AM4" s="9"/>
    </row>
    <row r="5" spans="1:39" x14ac:dyDescent="0.2">
      <c r="A5" s="11"/>
      <c r="B5" s="9" t="s">
        <v>48</v>
      </c>
      <c r="C5" s="9">
        <v>232</v>
      </c>
      <c r="D5" s="9">
        <v>14.10795132</v>
      </c>
      <c r="E5" s="9">
        <v>0</v>
      </c>
      <c r="F5" s="9">
        <v>0</v>
      </c>
      <c r="G5" s="9">
        <v>0</v>
      </c>
      <c r="H5" s="8">
        <v>1</v>
      </c>
      <c r="I5" s="8">
        <v>0</v>
      </c>
      <c r="J5" s="9">
        <v>0</v>
      </c>
      <c r="K5" s="9">
        <v>0</v>
      </c>
      <c r="L5" s="9">
        <v>0</v>
      </c>
      <c r="M5" s="8">
        <v>0</v>
      </c>
      <c r="N5" s="9">
        <v>2</v>
      </c>
      <c r="O5" s="9">
        <v>1</v>
      </c>
      <c r="P5" s="9" t="s">
        <v>97</v>
      </c>
      <c r="Q5" s="9">
        <v>14.10795132</v>
      </c>
      <c r="R5" s="9">
        <v>0</v>
      </c>
      <c r="S5" s="9">
        <v>14.10795132</v>
      </c>
      <c r="T5" s="9">
        <v>0</v>
      </c>
      <c r="U5" s="9"/>
      <c r="V5" s="9"/>
      <c r="W5" s="9"/>
      <c r="X5" s="9"/>
      <c r="Y5" s="9"/>
      <c r="Z5" s="9"/>
      <c r="AA5" s="9"/>
      <c r="AB5" s="9">
        <v>14.10795132</v>
      </c>
      <c r="AC5" s="9">
        <v>2</v>
      </c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x14ac:dyDescent="0.2">
      <c r="A6" s="11">
        <v>14.5</v>
      </c>
      <c r="B6" s="9" t="s">
        <v>40</v>
      </c>
      <c r="C6" s="9">
        <v>242</v>
      </c>
      <c r="D6" s="9">
        <v>14.18938316</v>
      </c>
      <c r="E6" s="9">
        <v>0</v>
      </c>
      <c r="F6" s="9">
        <v>0</v>
      </c>
      <c r="G6" s="9">
        <v>0</v>
      </c>
      <c r="H6" s="8">
        <v>1</v>
      </c>
      <c r="I6" s="8">
        <v>0</v>
      </c>
      <c r="J6" s="9">
        <v>0</v>
      </c>
      <c r="K6" s="9">
        <v>0</v>
      </c>
      <c r="L6" s="9">
        <v>0</v>
      </c>
      <c r="M6" s="8">
        <v>0</v>
      </c>
      <c r="N6" s="9">
        <v>2</v>
      </c>
      <c r="O6" s="9">
        <v>1</v>
      </c>
      <c r="P6" s="9" t="s">
        <v>97</v>
      </c>
      <c r="Q6" s="9">
        <v>14.18938316</v>
      </c>
      <c r="R6" s="9">
        <v>0</v>
      </c>
      <c r="S6" s="9">
        <v>14.18938316</v>
      </c>
      <c r="T6" s="9">
        <v>0</v>
      </c>
      <c r="U6" s="9"/>
      <c r="V6" s="9"/>
      <c r="W6" s="9"/>
      <c r="X6" s="9"/>
      <c r="Y6" s="9"/>
      <c r="Z6" s="9"/>
      <c r="AA6" s="9"/>
      <c r="AB6" s="9">
        <v>14.18938316</v>
      </c>
      <c r="AC6" s="9">
        <v>2</v>
      </c>
      <c r="AD6" s="9"/>
      <c r="AE6" s="9"/>
      <c r="AF6" s="9"/>
      <c r="AG6" s="9"/>
      <c r="AH6" s="9"/>
      <c r="AI6" s="9"/>
      <c r="AJ6" s="9"/>
      <c r="AK6" s="9"/>
      <c r="AL6" s="9"/>
      <c r="AM6" s="9"/>
    </row>
    <row r="7" spans="1:39" x14ac:dyDescent="0.2">
      <c r="A7" s="11">
        <v>14.5</v>
      </c>
      <c r="B7" s="9" t="s">
        <v>40</v>
      </c>
      <c r="C7" s="9">
        <v>242</v>
      </c>
      <c r="D7" s="9">
        <v>14.18938316</v>
      </c>
      <c r="E7" s="9">
        <v>0</v>
      </c>
      <c r="F7" s="9">
        <v>0</v>
      </c>
      <c r="G7" s="9">
        <v>0</v>
      </c>
      <c r="H7" s="8">
        <v>1</v>
      </c>
      <c r="I7" s="8">
        <v>0</v>
      </c>
      <c r="J7" s="9">
        <v>0</v>
      </c>
      <c r="K7" s="9">
        <v>0</v>
      </c>
      <c r="L7" s="9">
        <v>0</v>
      </c>
      <c r="M7" s="8">
        <v>0</v>
      </c>
      <c r="N7" s="9">
        <v>2</v>
      </c>
      <c r="O7" s="9">
        <v>1</v>
      </c>
      <c r="P7" s="9" t="s">
        <v>97</v>
      </c>
      <c r="Q7" s="9">
        <v>14.18938316</v>
      </c>
      <c r="R7" s="9">
        <v>0</v>
      </c>
      <c r="S7" s="9">
        <v>14.18938316</v>
      </c>
      <c r="T7" s="9">
        <v>0</v>
      </c>
      <c r="U7" s="9"/>
      <c r="V7" s="9"/>
      <c r="W7" s="9"/>
      <c r="X7" s="9"/>
      <c r="Y7" s="9"/>
      <c r="Z7" s="9"/>
      <c r="AA7" s="9"/>
      <c r="AB7" s="9">
        <v>14.18938316</v>
      </c>
      <c r="AC7" s="9">
        <v>2</v>
      </c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x14ac:dyDescent="0.2">
      <c r="A8" s="11">
        <v>14.5</v>
      </c>
      <c r="B8" s="9" t="s">
        <v>40</v>
      </c>
      <c r="C8" s="9">
        <v>242</v>
      </c>
      <c r="D8" s="9">
        <v>14.18938316</v>
      </c>
      <c r="E8" s="9">
        <v>0</v>
      </c>
      <c r="F8" s="9">
        <v>0</v>
      </c>
      <c r="G8" s="9">
        <v>0</v>
      </c>
      <c r="H8" s="8">
        <v>1</v>
      </c>
      <c r="I8" s="8">
        <v>0</v>
      </c>
      <c r="J8" s="9">
        <v>0</v>
      </c>
      <c r="K8" s="9">
        <v>0</v>
      </c>
      <c r="L8" s="9">
        <v>0</v>
      </c>
      <c r="M8" s="8">
        <v>0</v>
      </c>
      <c r="N8" s="9">
        <v>2</v>
      </c>
      <c r="O8" s="9">
        <v>1</v>
      </c>
      <c r="P8" s="9" t="s">
        <v>97</v>
      </c>
      <c r="Q8" s="9">
        <v>14.18938316</v>
      </c>
      <c r="R8" s="9">
        <v>0</v>
      </c>
      <c r="S8" s="9">
        <v>14.18938316</v>
      </c>
      <c r="T8" s="9">
        <v>0</v>
      </c>
      <c r="U8" s="9"/>
      <c r="V8" s="9"/>
      <c r="W8" s="9"/>
      <c r="X8" s="9"/>
      <c r="Y8" s="9"/>
      <c r="Z8" s="9"/>
      <c r="AA8" s="9"/>
      <c r="AB8" s="9">
        <v>14.18938316</v>
      </c>
      <c r="AC8" s="9">
        <v>2</v>
      </c>
      <c r="AD8" s="9"/>
      <c r="AE8" s="9"/>
      <c r="AF8" s="9"/>
      <c r="AG8" s="9"/>
      <c r="AH8" s="9"/>
      <c r="AI8" s="9"/>
      <c r="AJ8" s="9"/>
      <c r="AK8" s="9"/>
      <c r="AL8" s="9"/>
      <c r="AM8" s="9"/>
    </row>
    <row r="9" spans="1:39" x14ac:dyDescent="0.2">
      <c r="A9" s="11">
        <v>14.5</v>
      </c>
      <c r="B9" s="9" t="s">
        <v>40</v>
      </c>
      <c r="C9" s="9">
        <v>242</v>
      </c>
      <c r="D9" s="9">
        <v>14.18938316</v>
      </c>
      <c r="E9" s="9">
        <v>0</v>
      </c>
      <c r="F9" s="9">
        <v>0</v>
      </c>
      <c r="G9" s="9">
        <v>0</v>
      </c>
      <c r="H9" s="8">
        <v>1</v>
      </c>
      <c r="I9" s="8">
        <v>0</v>
      </c>
      <c r="J9" s="9">
        <v>0</v>
      </c>
      <c r="K9" s="9">
        <v>0</v>
      </c>
      <c r="L9" s="9">
        <v>0</v>
      </c>
      <c r="M9" s="8">
        <v>0</v>
      </c>
      <c r="N9" s="9">
        <v>2</v>
      </c>
      <c r="O9" s="9">
        <v>1</v>
      </c>
      <c r="P9" s="9" t="s">
        <v>97</v>
      </c>
      <c r="Q9" s="9">
        <v>14.18938316</v>
      </c>
      <c r="R9" s="9">
        <v>0</v>
      </c>
      <c r="S9" s="9">
        <v>14.18938316</v>
      </c>
      <c r="T9" s="9">
        <v>0</v>
      </c>
      <c r="U9" s="9"/>
      <c r="V9" s="9"/>
      <c r="W9" s="9"/>
      <c r="X9" s="9"/>
      <c r="Y9" s="9"/>
      <c r="Z9" s="9"/>
      <c r="AA9" s="9"/>
      <c r="AB9" s="9">
        <v>14.18938316</v>
      </c>
      <c r="AC9" s="9">
        <v>2</v>
      </c>
      <c r="AD9" s="9"/>
      <c r="AE9" s="9"/>
      <c r="AF9" s="9"/>
      <c r="AG9" s="9"/>
      <c r="AH9" s="9"/>
      <c r="AI9" s="9"/>
      <c r="AJ9" s="9"/>
      <c r="AK9" s="9"/>
      <c r="AL9" s="9"/>
      <c r="AM9" s="9"/>
    </row>
    <row r="10" spans="1:39" x14ac:dyDescent="0.2">
      <c r="A10" s="11"/>
      <c r="B10" s="9" t="s">
        <v>49</v>
      </c>
      <c r="C10" s="9">
        <v>264</v>
      </c>
      <c r="D10" s="9">
        <v>14.35980022</v>
      </c>
      <c r="E10" s="9">
        <v>0</v>
      </c>
      <c r="F10" s="9">
        <v>0</v>
      </c>
      <c r="G10" s="9">
        <v>0</v>
      </c>
      <c r="H10" s="8">
        <v>1</v>
      </c>
      <c r="I10" s="8">
        <v>0</v>
      </c>
      <c r="J10" s="9">
        <v>0</v>
      </c>
      <c r="K10" s="9">
        <v>0</v>
      </c>
      <c r="L10" s="9">
        <v>0</v>
      </c>
      <c r="M10" s="8">
        <v>0</v>
      </c>
      <c r="N10" s="9">
        <v>2</v>
      </c>
      <c r="O10" s="9">
        <v>1</v>
      </c>
      <c r="P10" s="9" t="s">
        <v>97</v>
      </c>
      <c r="Q10" s="9">
        <v>14.35980022</v>
      </c>
      <c r="R10" s="9">
        <v>0</v>
      </c>
      <c r="S10" s="9">
        <v>14.35980022</v>
      </c>
      <c r="T10" s="9">
        <v>0</v>
      </c>
      <c r="U10" s="9"/>
      <c r="V10" s="9"/>
      <c r="W10" s="9"/>
      <c r="X10" s="9"/>
      <c r="Y10" s="9"/>
      <c r="Z10" s="9"/>
      <c r="AA10" s="9"/>
      <c r="AB10" s="9">
        <v>14.35980022</v>
      </c>
      <c r="AC10" s="9">
        <v>2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spans="1:39" x14ac:dyDescent="0.2">
      <c r="A11" s="11"/>
      <c r="B11" s="9" t="s">
        <v>49</v>
      </c>
      <c r="C11" s="9">
        <v>264</v>
      </c>
      <c r="D11" s="9">
        <v>14.35980022</v>
      </c>
      <c r="E11" s="9">
        <v>0</v>
      </c>
      <c r="F11" s="9">
        <v>0</v>
      </c>
      <c r="G11" s="9">
        <v>0</v>
      </c>
      <c r="H11" s="8">
        <v>1</v>
      </c>
      <c r="I11" s="8">
        <v>0</v>
      </c>
      <c r="J11" s="9">
        <v>0</v>
      </c>
      <c r="K11" s="9">
        <v>0</v>
      </c>
      <c r="L11" s="9">
        <v>0</v>
      </c>
      <c r="M11" s="8">
        <v>0</v>
      </c>
      <c r="N11" s="9">
        <v>2</v>
      </c>
      <c r="O11" s="9">
        <v>1</v>
      </c>
      <c r="P11" s="9" t="s">
        <v>97</v>
      </c>
      <c r="Q11" s="9">
        <v>14.35980022</v>
      </c>
      <c r="R11" s="9">
        <v>0</v>
      </c>
      <c r="S11" s="9">
        <v>14.35980022</v>
      </c>
      <c r="T11" s="9">
        <v>0</v>
      </c>
      <c r="U11" s="9"/>
      <c r="V11" s="9"/>
      <c r="W11" s="9"/>
      <c r="X11" s="9"/>
      <c r="Y11" s="9"/>
      <c r="Z11" s="9"/>
      <c r="AA11" s="9"/>
      <c r="AB11" s="9">
        <v>14.35980022</v>
      </c>
      <c r="AC11" s="9">
        <v>2</v>
      </c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spans="1:39" x14ac:dyDescent="0.2">
      <c r="A12" s="11">
        <v>14.5</v>
      </c>
      <c r="B12" s="9" t="s">
        <v>41</v>
      </c>
      <c r="C12" s="9">
        <v>271.5</v>
      </c>
      <c r="D12" s="9">
        <v>14.41539519</v>
      </c>
      <c r="E12" s="9">
        <v>0</v>
      </c>
      <c r="F12" s="9">
        <v>0</v>
      </c>
      <c r="G12" s="9">
        <v>0</v>
      </c>
      <c r="H12" s="8">
        <v>1</v>
      </c>
      <c r="I12" s="8">
        <v>0</v>
      </c>
      <c r="J12" s="9">
        <v>0</v>
      </c>
      <c r="K12" s="9">
        <v>0</v>
      </c>
      <c r="L12" s="9">
        <v>0</v>
      </c>
      <c r="M12" s="8">
        <v>0</v>
      </c>
      <c r="N12" s="9">
        <v>1</v>
      </c>
      <c r="O12" s="9">
        <v>1</v>
      </c>
      <c r="P12" s="9" t="s">
        <v>98</v>
      </c>
      <c r="Q12" s="9">
        <v>14.41539519</v>
      </c>
      <c r="R12" s="9">
        <v>1</v>
      </c>
      <c r="S12" s="9">
        <v>14.41539519</v>
      </c>
      <c r="T12" s="9">
        <v>1</v>
      </c>
      <c r="U12" s="9"/>
      <c r="V12" s="9"/>
      <c r="W12" s="9"/>
      <c r="X12" s="9"/>
      <c r="Y12" s="9"/>
      <c r="Z12" s="9"/>
      <c r="AA12" s="9"/>
      <c r="AB12" s="9">
        <v>14.41539519</v>
      </c>
      <c r="AC12" s="9">
        <v>1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 spans="1:39" x14ac:dyDescent="0.2">
      <c r="A13" s="11">
        <v>14.5</v>
      </c>
      <c r="B13" s="9" t="s">
        <v>41</v>
      </c>
      <c r="C13" s="9">
        <v>271.5</v>
      </c>
      <c r="D13" s="9">
        <v>14.41539519</v>
      </c>
      <c r="E13" s="9">
        <v>0</v>
      </c>
      <c r="F13" s="9">
        <v>0</v>
      </c>
      <c r="G13" s="9">
        <v>0</v>
      </c>
      <c r="H13" s="8">
        <v>1</v>
      </c>
      <c r="I13" s="8">
        <v>0</v>
      </c>
      <c r="J13" s="9">
        <v>0</v>
      </c>
      <c r="K13" s="9">
        <v>0</v>
      </c>
      <c r="L13" s="9">
        <v>0</v>
      </c>
      <c r="M13" s="8">
        <v>0</v>
      </c>
      <c r="N13" s="9">
        <v>1</v>
      </c>
      <c r="O13" s="9">
        <v>1</v>
      </c>
      <c r="P13" s="9" t="s">
        <v>98</v>
      </c>
      <c r="Q13" s="9">
        <v>14.41539519</v>
      </c>
      <c r="R13" s="9">
        <v>1</v>
      </c>
      <c r="S13" s="9">
        <v>14.41539519</v>
      </c>
      <c r="T13" s="9">
        <v>1</v>
      </c>
      <c r="U13" s="9"/>
      <c r="V13" s="9"/>
      <c r="W13" s="9"/>
      <c r="X13" s="9"/>
      <c r="Y13" s="9"/>
      <c r="Z13" s="9"/>
      <c r="AA13" s="9"/>
      <c r="AB13" s="9">
        <v>14.41539519</v>
      </c>
      <c r="AC13" s="9">
        <v>1</v>
      </c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 spans="1:39" x14ac:dyDescent="0.2">
      <c r="A14" s="11">
        <v>14.5</v>
      </c>
      <c r="B14" s="9" t="s">
        <v>41</v>
      </c>
      <c r="C14" s="9">
        <v>271.5</v>
      </c>
      <c r="D14" s="9">
        <v>14.41539519</v>
      </c>
      <c r="E14" s="9">
        <v>0</v>
      </c>
      <c r="F14" s="9">
        <v>0</v>
      </c>
      <c r="G14" s="9">
        <v>0</v>
      </c>
      <c r="H14" s="8">
        <v>1</v>
      </c>
      <c r="I14" s="8">
        <v>0</v>
      </c>
      <c r="J14" s="9">
        <v>0</v>
      </c>
      <c r="K14" s="9">
        <v>0</v>
      </c>
      <c r="L14" s="9">
        <v>0</v>
      </c>
      <c r="M14" s="8">
        <v>0</v>
      </c>
      <c r="N14" s="9">
        <v>1</v>
      </c>
      <c r="O14" s="9">
        <v>1</v>
      </c>
      <c r="P14" s="9" t="s">
        <v>98</v>
      </c>
      <c r="Q14" s="9">
        <v>14.41539519</v>
      </c>
      <c r="R14" s="9">
        <v>1</v>
      </c>
      <c r="S14" s="9">
        <v>14.41539519</v>
      </c>
      <c r="T14" s="9">
        <v>1</v>
      </c>
      <c r="U14" s="9"/>
      <c r="V14" s="9"/>
      <c r="W14" s="9"/>
      <c r="X14" s="9"/>
      <c r="Y14" s="9"/>
      <c r="Z14" s="9"/>
      <c r="AA14" s="9"/>
      <c r="AB14" s="9">
        <v>14.41539519</v>
      </c>
      <c r="AC14" s="9">
        <v>1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</row>
    <row r="15" spans="1:39" x14ac:dyDescent="0.2">
      <c r="A15" s="16">
        <v>14.5</v>
      </c>
      <c r="B15" s="17" t="s">
        <v>61</v>
      </c>
      <c r="C15" s="17">
        <v>280</v>
      </c>
      <c r="D15" s="17">
        <v>14.476991119999999</v>
      </c>
      <c r="E15" s="9">
        <v>0</v>
      </c>
      <c r="F15" s="9">
        <v>0</v>
      </c>
      <c r="G15" s="9">
        <v>0</v>
      </c>
      <c r="H15" s="8">
        <v>1</v>
      </c>
      <c r="I15" s="8">
        <v>0</v>
      </c>
      <c r="J15" s="9">
        <v>0</v>
      </c>
      <c r="K15" s="9">
        <v>0</v>
      </c>
      <c r="L15" s="9">
        <v>0</v>
      </c>
      <c r="M15" s="8">
        <v>0</v>
      </c>
      <c r="N15" s="17">
        <v>1</v>
      </c>
      <c r="O15" s="17">
        <v>1</v>
      </c>
      <c r="P15" s="17" t="s">
        <v>98</v>
      </c>
      <c r="Q15" s="17">
        <v>14.476991119999999</v>
      </c>
      <c r="R15" s="17">
        <v>1</v>
      </c>
      <c r="S15" s="17">
        <v>14.476991119999999</v>
      </c>
      <c r="T15" s="17">
        <v>1</v>
      </c>
      <c r="U15" s="17"/>
      <c r="V15" s="17"/>
      <c r="W15" s="17"/>
      <c r="X15" s="17"/>
      <c r="Y15" s="17"/>
      <c r="Z15" s="17"/>
      <c r="AA15" s="17"/>
      <c r="AB15" s="17">
        <v>14.476991119999999</v>
      </c>
      <c r="AC15" s="17">
        <v>1</v>
      </c>
      <c r="AD15" s="17"/>
      <c r="AE15" s="17"/>
      <c r="AF15" s="17"/>
      <c r="AG15" s="17"/>
      <c r="AH15" s="17"/>
      <c r="AI15" s="17"/>
      <c r="AJ15" s="17"/>
      <c r="AK15" s="17"/>
      <c r="AL15" s="17"/>
      <c r="AM15" s="17"/>
    </row>
    <row r="16" spans="1:39" x14ac:dyDescent="0.2">
      <c r="A16" s="16">
        <v>14.5</v>
      </c>
      <c r="B16" s="17" t="s">
        <v>61</v>
      </c>
      <c r="C16" s="17">
        <v>280</v>
      </c>
      <c r="D16" s="17">
        <v>14.476991119999999</v>
      </c>
      <c r="E16" s="9">
        <v>0</v>
      </c>
      <c r="F16" s="9">
        <v>0</v>
      </c>
      <c r="G16" s="9">
        <v>0</v>
      </c>
      <c r="H16" s="8">
        <v>1</v>
      </c>
      <c r="I16" s="8">
        <v>0</v>
      </c>
      <c r="J16" s="9">
        <v>0</v>
      </c>
      <c r="K16" s="9">
        <v>0</v>
      </c>
      <c r="L16" s="9">
        <v>0</v>
      </c>
      <c r="M16" s="8">
        <v>0</v>
      </c>
      <c r="N16" s="17">
        <v>1</v>
      </c>
      <c r="O16" s="17">
        <v>1</v>
      </c>
      <c r="P16" s="17" t="s">
        <v>98</v>
      </c>
      <c r="Q16" s="17">
        <v>14.476991119999999</v>
      </c>
      <c r="R16" s="17">
        <v>1</v>
      </c>
      <c r="S16" s="17">
        <v>14.476991119999999</v>
      </c>
      <c r="T16" s="17">
        <v>1</v>
      </c>
      <c r="U16" s="17"/>
      <c r="V16" s="17"/>
      <c r="W16" s="17"/>
      <c r="X16" s="17"/>
      <c r="Y16" s="17"/>
      <c r="Z16" s="17"/>
      <c r="AA16" s="17"/>
      <c r="AB16" s="17">
        <v>14.476991119999999</v>
      </c>
      <c r="AC16" s="17">
        <v>1</v>
      </c>
      <c r="AD16" s="17"/>
      <c r="AE16" s="17"/>
      <c r="AF16" s="17"/>
      <c r="AG16" s="17"/>
      <c r="AH16" s="17"/>
      <c r="AI16" s="17"/>
      <c r="AJ16" s="17"/>
      <c r="AK16" s="17"/>
      <c r="AL16" s="17"/>
      <c r="AM16" s="17"/>
    </row>
    <row r="17" spans="1:39" x14ac:dyDescent="0.2">
      <c r="A17" s="16">
        <v>14.5</v>
      </c>
      <c r="B17" s="17" t="s">
        <v>61</v>
      </c>
      <c r="C17" s="17">
        <v>280</v>
      </c>
      <c r="D17" s="17">
        <v>14.476991119999999</v>
      </c>
      <c r="E17" s="9">
        <v>0</v>
      </c>
      <c r="F17" s="9">
        <v>0</v>
      </c>
      <c r="G17" s="9">
        <v>0</v>
      </c>
      <c r="H17" s="8">
        <v>1</v>
      </c>
      <c r="I17" s="8">
        <v>0</v>
      </c>
      <c r="J17" s="9">
        <v>0</v>
      </c>
      <c r="K17" s="9">
        <v>0</v>
      </c>
      <c r="L17" s="9">
        <v>0</v>
      </c>
      <c r="M17" s="8">
        <v>0</v>
      </c>
      <c r="N17" s="17">
        <v>1</v>
      </c>
      <c r="O17" s="17">
        <v>1</v>
      </c>
      <c r="P17" s="17" t="s">
        <v>97</v>
      </c>
      <c r="Q17" s="17">
        <v>14.476991119999999</v>
      </c>
      <c r="R17" s="17">
        <v>0</v>
      </c>
      <c r="S17" s="17">
        <v>14.476991119999999</v>
      </c>
      <c r="T17" s="17">
        <v>0</v>
      </c>
      <c r="U17" s="17"/>
      <c r="V17" s="17"/>
      <c r="W17" s="17"/>
      <c r="X17" s="17"/>
      <c r="Y17" s="17"/>
      <c r="Z17" s="17"/>
      <c r="AA17" s="17"/>
      <c r="AB17" s="17">
        <v>14.476991119999999</v>
      </c>
      <c r="AC17" s="17">
        <v>1</v>
      </c>
      <c r="AD17" s="17"/>
      <c r="AE17" s="17"/>
      <c r="AF17" s="17"/>
      <c r="AG17" s="17"/>
      <c r="AH17" s="17"/>
      <c r="AI17" s="17"/>
      <c r="AJ17" s="17"/>
      <c r="AK17" s="17"/>
      <c r="AL17" s="17"/>
      <c r="AM17" s="17"/>
    </row>
    <row r="18" spans="1:39" x14ac:dyDescent="0.2">
      <c r="A18" s="11">
        <v>14.5</v>
      </c>
      <c r="B18" s="9" t="s">
        <v>42</v>
      </c>
      <c r="C18" s="9">
        <v>293.5</v>
      </c>
      <c r="D18" s="9">
        <v>14.571924149999999</v>
      </c>
      <c r="E18" s="9">
        <v>0</v>
      </c>
      <c r="F18" s="9">
        <v>0</v>
      </c>
      <c r="G18" s="9">
        <v>0</v>
      </c>
      <c r="H18" s="8">
        <v>1</v>
      </c>
      <c r="I18" s="8">
        <v>0</v>
      </c>
      <c r="J18" s="9">
        <v>0</v>
      </c>
      <c r="K18" s="9">
        <v>0</v>
      </c>
      <c r="L18" s="9">
        <v>0</v>
      </c>
      <c r="M18" s="8">
        <v>0</v>
      </c>
      <c r="N18" s="9">
        <v>1</v>
      </c>
      <c r="O18" s="9">
        <v>1</v>
      </c>
      <c r="P18" s="9" t="s">
        <v>98</v>
      </c>
      <c r="Q18" s="9">
        <v>14.571924149999999</v>
      </c>
      <c r="R18" s="9">
        <v>1</v>
      </c>
      <c r="S18" s="9">
        <v>14.571924149999999</v>
      </c>
      <c r="T18" s="9">
        <v>1</v>
      </c>
      <c r="U18" s="9"/>
      <c r="V18" s="9"/>
      <c r="W18" s="9"/>
      <c r="X18" s="9"/>
      <c r="Y18" s="9"/>
      <c r="Z18" s="9"/>
      <c r="AA18" s="9"/>
      <c r="AB18" s="9">
        <v>14.571924149999999</v>
      </c>
      <c r="AC18" s="9">
        <v>1</v>
      </c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spans="1:39" x14ac:dyDescent="0.2">
      <c r="A19" s="11">
        <v>14.5</v>
      </c>
      <c r="B19" s="9" t="s">
        <v>42</v>
      </c>
      <c r="C19" s="9">
        <v>293.5</v>
      </c>
      <c r="D19" s="9">
        <v>14.571924149999999</v>
      </c>
      <c r="E19" s="9">
        <v>0</v>
      </c>
      <c r="F19" s="9">
        <v>0</v>
      </c>
      <c r="G19" s="9">
        <v>0</v>
      </c>
      <c r="H19" s="8">
        <v>1</v>
      </c>
      <c r="I19" s="8">
        <v>0</v>
      </c>
      <c r="J19" s="9">
        <v>0</v>
      </c>
      <c r="K19" s="9">
        <v>0</v>
      </c>
      <c r="L19" s="9">
        <v>0</v>
      </c>
      <c r="M19" s="8">
        <v>0</v>
      </c>
      <c r="N19" s="9">
        <v>1</v>
      </c>
      <c r="O19" s="9">
        <v>1</v>
      </c>
      <c r="P19" s="9" t="s">
        <v>98</v>
      </c>
      <c r="Q19" s="9">
        <v>14.571924149999999</v>
      </c>
      <c r="R19" s="9">
        <v>1</v>
      </c>
      <c r="S19" s="9">
        <v>14.571924149999999</v>
      </c>
      <c r="T19" s="9">
        <v>1</v>
      </c>
      <c r="U19" s="9"/>
      <c r="V19" s="9"/>
      <c r="W19" s="9"/>
      <c r="X19" s="9"/>
      <c r="Y19" s="9"/>
      <c r="Z19" s="9"/>
      <c r="AA19" s="9"/>
      <c r="AB19" s="9">
        <v>14.571924149999999</v>
      </c>
      <c r="AC19" s="9">
        <v>1</v>
      </c>
      <c r="AD19" s="9"/>
      <c r="AE19" s="9"/>
      <c r="AF19" s="9"/>
      <c r="AG19" s="9"/>
      <c r="AH19" s="9"/>
      <c r="AI19" s="9"/>
      <c r="AJ19" s="9"/>
      <c r="AK19" s="9"/>
      <c r="AL19" s="9"/>
      <c r="AM19" s="9"/>
    </row>
    <row r="20" spans="1:39" x14ac:dyDescent="0.2">
      <c r="A20" s="11">
        <v>15</v>
      </c>
      <c r="B20" s="9" t="s">
        <v>43</v>
      </c>
      <c r="C20" s="9">
        <v>307.5</v>
      </c>
      <c r="D20" s="9">
        <v>14.66688572</v>
      </c>
      <c r="E20" s="9">
        <v>0</v>
      </c>
      <c r="F20" s="9">
        <v>0</v>
      </c>
      <c r="G20" s="9">
        <v>0</v>
      </c>
      <c r="H20" s="8">
        <v>1</v>
      </c>
      <c r="I20" s="8">
        <v>0</v>
      </c>
      <c r="J20" s="9">
        <v>0</v>
      </c>
      <c r="K20" s="9">
        <v>0</v>
      </c>
      <c r="L20" s="9">
        <v>0</v>
      </c>
      <c r="M20" s="8">
        <v>0</v>
      </c>
      <c r="N20" s="9">
        <v>1</v>
      </c>
      <c r="O20" s="9">
        <v>1</v>
      </c>
      <c r="P20" s="9" t="s">
        <v>98</v>
      </c>
      <c r="Q20" s="9">
        <v>14.66688572</v>
      </c>
      <c r="R20" s="9">
        <v>1</v>
      </c>
      <c r="S20" s="9">
        <v>14.66688572</v>
      </c>
      <c r="T20" s="9">
        <v>1</v>
      </c>
      <c r="U20" s="9"/>
      <c r="V20" s="9"/>
      <c r="W20" s="9"/>
      <c r="X20" s="9"/>
      <c r="Y20" s="9"/>
      <c r="Z20" s="9"/>
      <c r="AA20" s="9"/>
      <c r="AB20" s="9">
        <v>14.66688572</v>
      </c>
      <c r="AC20" s="9">
        <v>1</v>
      </c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spans="1:39" x14ac:dyDescent="0.2">
      <c r="A21" s="11">
        <v>15</v>
      </c>
      <c r="B21" s="9" t="s">
        <v>43</v>
      </c>
      <c r="C21" s="9">
        <v>307.5</v>
      </c>
      <c r="D21" s="9">
        <v>14.66688572</v>
      </c>
      <c r="E21" s="9">
        <v>0</v>
      </c>
      <c r="F21" s="9">
        <v>0</v>
      </c>
      <c r="G21" s="9">
        <v>0</v>
      </c>
      <c r="H21" s="8">
        <v>1</v>
      </c>
      <c r="I21" s="8">
        <v>0</v>
      </c>
      <c r="J21" s="9">
        <v>0</v>
      </c>
      <c r="K21" s="9">
        <v>0</v>
      </c>
      <c r="L21" s="9">
        <v>0</v>
      </c>
      <c r="M21" s="8">
        <v>0</v>
      </c>
      <c r="N21" s="9">
        <v>1</v>
      </c>
      <c r="O21" s="9">
        <v>1</v>
      </c>
      <c r="P21" s="9" t="s">
        <v>98</v>
      </c>
      <c r="Q21" s="9">
        <v>14.66688572</v>
      </c>
      <c r="R21" s="9">
        <v>1</v>
      </c>
      <c r="S21" s="9">
        <v>14.66688572</v>
      </c>
      <c r="T21" s="9">
        <v>1</v>
      </c>
      <c r="U21" s="9"/>
      <c r="V21" s="9"/>
      <c r="W21" s="9"/>
      <c r="X21" s="9"/>
      <c r="Y21" s="9"/>
      <c r="Z21" s="9"/>
      <c r="AA21" s="9"/>
      <c r="AB21" s="9">
        <v>14.66688572</v>
      </c>
      <c r="AC21" s="9">
        <v>1</v>
      </c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spans="1:39" x14ac:dyDescent="0.2">
      <c r="A22" s="11">
        <v>15</v>
      </c>
      <c r="B22" s="9" t="s">
        <v>36</v>
      </c>
      <c r="C22" s="9">
        <v>348</v>
      </c>
      <c r="D22" s="9">
        <v>14.92402646</v>
      </c>
      <c r="E22" s="9">
        <v>0</v>
      </c>
      <c r="F22" s="9">
        <v>0</v>
      </c>
      <c r="G22" s="9">
        <v>0</v>
      </c>
      <c r="H22" s="8">
        <v>1</v>
      </c>
      <c r="I22" s="8">
        <v>0</v>
      </c>
      <c r="J22" s="9">
        <v>0</v>
      </c>
      <c r="K22" s="9">
        <v>0</v>
      </c>
      <c r="L22" s="9">
        <v>0</v>
      </c>
      <c r="M22" s="8">
        <v>0</v>
      </c>
      <c r="N22" s="9">
        <v>1</v>
      </c>
      <c r="O22" s="9">
        <v>1</v>
      </c>
      <c r="P22" s="9" t="s">
        <v>98</v>
      </c>
      <c r="Q22" s="9">
        <v>14.92402646</v>
      </c>
      <c r="R22" s="9">
        <v>1</v>
      </c>
      <c r="S22" s="9">
        <v>14.92402646</v>
      </c>
      <c r="T22" s="9">
        <v>1</v>
      </c>
      <c r="U22" s="9"/>
      <c r="V22" s="9"/>
      <c r="W22" s="9"/>
      <c r="X22" s="9"/>
      <c r="Y22" s="9"/>
      <c r="Z22" s="9"/>
      <c r="AA22" s="9"/>
      <c r="AB22" s="9">
        <v>14.92402646</v>
      </c>
      <c r="AC22" s="9">
        <v>1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spans="1:39" x14ac:dyDescent="0.2">
      <c r="A23" s="11">
        <v>15</v>
      </c>
      <c r="B23" s="9" t="s">
        <v>36</v>
      </c>
      <c r="C23" s="9">
        <v>348</v>
      </c>
      <c r="D23" s="9">
        <v>14.92402646</v>
      </c>
      <c r="E23" s="9">
        <v>0</v>
      </c>
      <c r="F23" s="9">
        <v>0</v>
      </c>
      <c r="G23" s="9">
        <v>0</v>
      </c>
      <c r="H23" s="8">
        <v>1</v>
      </c>
      <c r="I23" s="8">
        <v>0</v>
      </c>
      <c r="J23" s="9">
        <v>0</v>
      </c>
      <c r="K23" s="9">
        <v>0</v>
      </c>
      <c r="L23" s="9">
        <v>0</v>
      </c>
      <c r="M23" s="8">
        <v>0</v>
      </c>
      <c r="N23" s="9">
        <v>1</v>
      </c>
      <c r="O23" s="9">
        <v>1</v>
      </c>
      <c r="P23" s="9" t="s">
        <v>98</v>
      </c>
      <c r="Q23" s="9">
        <v>14.92402646</v>
      </c>
      <c r="R23" s="9">
        <v>1</v>
      </c>
      <c r="S23" s="9">
        <v>14.92402646</v>
      </c>
      <c r="T23" s="9">
        <v>1</v>
      </c>
      <c r="U23" s="9"/>
      <c r="V23" s="9"/>
      <c r="W23" s="9"/>
      <c r="X23" s="9"/>
      <c r="Y23" s="9"/>
      <c r="Z23" s="9"/>
      <c r="AA23" s="9"/>
      <c r="AB23" s="9">
        <v>14.92402646</v>
      </c>
      <c r="AC23" s="9">
        <v>1</v>
      </c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spans="1:39" x14ac:dyDescent="0.2">
      <c r="A24" s="11">
        <v>15</v>
      </c>
      <c r="B24" s="9" t="s">
        <v>50</v>
      </c>
      <c r="C24" s="9">
        <v>354.5</v>
      </c>
      <c r="D24" s="9">
        <v>14.96311989</v>
      </c>
      <c r="E24" s="9">
        <v>0</v>
      </c>
      <c r="F24" s="9">
        <v>0</v>
      </c>
      <c r="G24" s="9">
        <v>0</v>
      </c>
      <c r="H24" s="8">
        <v>1</v>
      </c>
      <c r="I24" s="8">
        <v>0</v>
      </c>
      <c r="J24" s="9">
        <v>0</v>
      </c>
      <c r="K24" s="9">
        <v>0</v>
      </c>
      <c r="L24" s="9">
        <v>0</v>
      </c>
      <c r="M24" s="8">
        <v>0</v>
      </c>
      <c r="N24" s="9">
        <v>1</v>
      </c>
      <c r="O24" s="9">
        <v>1</v>
      </c>
      <c r="P24" s="9" t="s">
        <v>98</v>
      </c>
      <c r="Q24" s="9">
        <v>14.96311989</v>
      </c>
      <c r="R24" s="9">
        <v>1</v>
      </c>
      <c r="S24" s="9">
        <v>14.96311989</v>
      </c>
      <c r="T24" s="9">
        <v>1</v>
      </c>
      <c r="U24" s="9"/>
      <c r="V24" s="9"/>
      <c r="W24" s="9"/>
      <c r="X24" s="9"/>
      <c r="Y24" s="9"/>
      <c r="Z24" s="9"/>
      <c r="AA24" s="9"/>
      <c r="AB24" s="9">
        <v>14.96311989</v>
      </c>
      <c r="AC24" s="9">
        <v>1</v>
      </c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spans="1:39" x14ac:dyDescent="0.2">
      <c r="A25" s="11">
        <v>15</v>
      </c>
      <c r="B25" s="9" t="s">
        <v>50</v>
      </c>
      <c r="C25" s="9">
        <v>354.5</v>
      </c>
      <c r="D25" s="9">
        <v>14.96311989</v>
      </c>
      <c r="E25" s="9">
        <v>0</v>
      </c>
      <c r="F25" s="9">
        <v>0</v>
      </c>
      <c r="G25" s="9">
        <v>0</v>
      </c>
      <c r="H25" s="8">
        <v>1</v>
      </c>
      <c r="I25" s="8">
        <v>0</v>
      </c>
      <c r="J25" s="9">
        <v>0</v>
      </c>
      <c r="K25" s="9">
        <v>0</v>
      </c>
      <c r="L25" s="9">
        <v>0</v>
      </c>
      <c r="M25" s="8">
        <v>0</v>
      </c>
      <c r="N25" s="9">
        <v>1</v>
      </c>
      <c r="O25" s="9">
        <v>1</v>
      </c>
      <c r="P25" s="9" t="s">
        <v>98</v>
      </c>
      <c r="Q25" s="9">
        <v>14.96311989</v>
      </c>
      <c r="R25" s="9">
        <v>1</v>
      </c>
      <c r="S25" s="9">
        <v>14.96311989</v>
      </c>
      <c r="T25" s="9">
        <v>1</v>
      </c>
      <c r="U25" s="9"/>
      <c r="V25" s="9"/>
      <c r="W25" s="9"/>
      <c r="X25" s="9"/>
      <c r="Y25" s="9"/>
      <c r="Z25" s="9"/>
      <c r="AA25" s="9"/>
      <c r="AB25" s="9">
        <v>14.96311989</v>
      </c>
      <c r="AC25" s="9">
        <v>1</v>
      </c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spans="1:39" x14ac:dyDescent="0.2">
      <c r="A26" s="11">
        <v>15.5</v>
      </c>
      <c r="B26" s="9" t="s">
        <v>37</v>
      </c>
      <c r="C26" s="9">
        <v>365</v>
      </c>
      <c r="D26" s="9">
        <v>15.02512054</v>
      </c>
      <c r="E26" s="9">
        <v>0</v>
      </c>
      <c r="F26" s="9">
        <v>0</v>
      </c>
      <c r="G26" s="9">
        <v>0</v>
      </c>
      <c r="H26" s="8">
        <v>1</v>
      </c>
      <c r="I26" s="8">
        <v>0</v>
      </c>
      <c r="J26" s="9">
        <v>0</v>
      </c>
      <c r="K26" s="9">
        <v>0</v>
      </c>
      <c r="L26" s="9">
        <v>0</v>
      </c>
      <c r="M26" s="8">
        <v>0</v>
      </c>
      <c r="N26" s="9">
        <v>1</v>
      </c>
      <c r="O26" s="9">
        <v>1</v>
      </c>
      <c r="P26" s="9" t="s">
        <v>98</v>
      </c>
      <c r="Q26" s="9">
        <v>15.02512054</v>
      </c>
      <c r="R26" s="9">
        <v>1</v>
      </c>
      <c r="S26" s="9">
        <v>15.02512054</v>
      </c>
      <c r="T26" s="9">
        <v>1</v>
      </c>
      <c r="U26" s="9"/>
      <c r="V26" s="9"/>
      <c r="W26" s="9"/>
      <c r="X26" s="9"/>
      <c r="Y26" s="9"/>
      <c r="Z26" s="9"/>
      <c r="AA26" s="9"/>
      <c r="AB26" s="9">
        <v>15.02512054</v>
      </c>
      <c r="AC26" s="9">
        <v>1</v>
      </c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 spans="1:39" x14ac:dyDescent="0.2">
      <c r="A27" s="11">
        <v>15.5</v>
      </c>
      <c r="B27" s="9" t="s">
        <v>37</v>
      </c>
      <c r="C27" s="9">
        <v>365</v>
      </c>
      <c r="D27" s="9">
        <v>15.02512054</v>
      </c>
      <c r="E27" s="9">
        <v>0</v>
      </c>
      <c r="F27" s="9">
        <v>0</v>
      </c>
      <c r="G27" s="9">
        <v>0</v>
      </c>
      <c r="H27" s="8">
        <v>1</v>
      </c>
      <c r="I27" s="8">
        <v>0</v>
      </c>
      <c r="J27" s="9">
        <v>0</v>
      </c>
      <c r="K27" s="9">
        <v>0</v>
      </c>
      <c r="L27" s="9">
        <v>0</v>
      </c>
      <c r="M27" s="8">
        <v>0</v>
      </c>
      <c r="N27" s="9">
        <v>1</v>
      </c>
      <c r="O27" s="9">
        <v>1</v>
      </c>
      <c r="P27" s="9" t="s">
        <v>98</v>
      </c>
      <c r="Q27" s="9">
        <v>15.02512054</v>
      </c>
      <c r="R27" s="9">
        <v>1</v>
      </c>
      <c r="S27" s="9">
        <v>15.02512054</v>
      </c>
      <c r="T27" s="9">
        <v>1</v>
      </c>
      <c r="U27" s="9"/>
      <c r="V27" s="9"/>
      <c r="W27" s="9"/>
      <c r="X27" s="9"/>
      <c r="Y27" s="9"/>
      <c r="Z27" s="9"/>
      <c r="AA27" s="9"/>
      <c r="AB27" s="9">
        <v>15.02512054</v>
      </c>
      <c r="AC27" s="9">
        <v>1</v>
      </c>
      <c r="AD27" s="9"/>
      <c r="AE27" s="9"/>
      <c r="AF27" s="9"/>
      <c r="AG27" s="9"/>
      <c r="AH27" s="9"/>
      <c r="AI27" s="9"/>
      <c r="AJ27" s="9"/>
      <c r="AK27" s="9"/>
      <c r="AL27" s="9"/>
      <c r="AM27" s="9"/>
    </row>
    <row r="28" spans="1:39" x14ac:dyDescent="0.2">
      <c r="A28" s="11">
        <v>15.5</v>
      </c>
      <c r="B28" s="9" t="s">
        <v>37</v>
      </c>
      <c r="C28" s="9">
        <v>365</v>
      </c>
      <c r="D28" s="9">
        <v>15.02512054</v>
      </c>
      <c r="E28" s="9">
        <v>0</v>
      </c>
      <c r="F28" s="9">
        <v>0</v>
      </c>
      <c r="G28" s="9">
        <v>0</v>
      </c>
      <c r="H28" s="8">
        <v>1</v>
      </c>
      <c r="I28" s="8">
        <v>0</v>
      </c>
      <c r="J28" s="9">
        <v>0</v>
      </c>
      <c r="K28" s="9">
        <v>0</v>
      </c>
      <c r="L28" s="9">
        <v>0</v>
      </c>
      <c r="M28" s="8">
        <v>0</v>
      </c>
      <c r="N28" s="9">
        <v>1</v>
      </c>
      <c r="O28" s="9">
        <v>1</v>
      </c>
      <c r="P28" s="9" t="s">
        <v>98</v>
      </c>
      <c r="Q28" s="9">
        <v>15.02512054</v>
      </c>
      <c r="R28" s="9">
        <v>1</v>
      </c>
      <c r="S28" s="9">
        <v>15.02512054</v>
      </c>
      <c r="T28" s="9">
        <v>1</v>
      </c>
      <c r="U28" s="9"/>
      <c r="V28" s="9"/>
      <c r="W28" s="9"/>
      <c r="X28" s="9"/>
      <c r="Y28" s="9"/>
      <c r="Z28" s="9"/>
      <c r="AA28" s="9"/>
      <c r="AB28" s="9">
        <v>15.02512054</v>
      </c>
      <c r="AC28" s="9">
        <v>1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spans="1:39" x14ac:dyDescent="0.2">
      <c r="A29" s="16">
        <v>15</v>
      </c>
      <c r="B29" s="17">
        <v>376</v>
      </c>
      <c r="C29" s="17">
        <v>376</v>
      </c>
      <c r="D29" s="17">
        <v>15.088617660000001</v>
      </c>
      <c r="E29" s="9">
        <v>0</v>
      </c>
      <c r="F29" s="9">
        <v>0</v>
      </c>
      <c r="G29" s="9">
        <v>0</v>
      </c>
      <c r="H29" s="8">
        <v>1</v>
      </c>
      <c r="I29" s="8">
        <v>0</v>
      </c>
      <c r="J29" s="9">
        <v>0</v>
      </c>
      <c r="K29" s="9">
        <v>0</v>
      </c>
      <c r="L29" s="9">
        <v>0</v>
      </c>
      <c r="M29" s="8">
        <v>0</v>
      </c>
      <c r="N29" s="17">
        <v>1</v>
      </c>
      <c r="O29" s="17">
        <v>1</v>
      </c>
      <c r="P29" s="9" t="s">
        <v>98</v>
      </c>
      <c r="Q29" s="17">
        <v>15.088617660000001</v>
      </c>
      <c r="R29" s="17">
        <v>1</v>
      </c>
      <c r="S29" s="17">
        <v>15.088617660000001</v>
      </c>
      <c r="T29" s="17">
        <v>1</v>
      </c>
      <c r="U29" s="17"/>
      <c r="V29" s="17"/>
      <c r="W29" s="17"/>
      <c r="X29" s="17"/>
      <c r="Y29" s="17"/>
      <c r="Z29" s="17"/>
      <c r="AA29" s="17"/>
      <c r="AB29" s="17">
        <v>15.088617660000001</v>
      </c>
      <c r="AC29" s="17">
        <v>1</v>
      </c>
      <c r="AD29" s="17"/>
      <c r="AE29" s="17"/>
      <c r="AF29" s="17"/>
      <c r="AG29" s="17"/>
      <c r="AH29" s="17"/>
      <c r="AI29" s="17"/>
      <c r="AJ29" s="17"/>
      <c r="AK29" s="17"/>
      <c r="AL29" s="17"/>
      <c r="AM29" s="17"/>
    </row>
    <row r="30" spans="1:39" x14ac:dyDescent="0.2">
      <c r="A30" s="16">
        <v>15</v>
      </c>
      <c r="B30" s="17">
        <v>376</v>
      </c>
      <c r="C30" s="17">
        <v>376</v>
      </c>
      <c r="D30" s="17">
        <v>15.088617660000001</v>
      </c>
      <c r="E30" s="9">
        <v>0</v>
      </c>
      <c r="F30" s="9">
        <v>0</v>
      </c>
      <c r="G30" s="9">
        <v>0</v>
      </c>
      <c r="H30" s="8">
        <v>1</v>
      </c>
      <c r="I30" s="8">
        <v>0</v>
      </c>
      <c r="J30" s="9">
        <v>0</v>
      </c>
      <c r="K30" s="9">
        <v>0</v>
      </c>
      <c r="L30" s="9">
        <v>0</v>
      </c>
      <c r="M30" s="8">
        <v>0</v>
      </c>
      <c r="N30" s="17">
        <v>1</v>
      </c>
      <c r="O30" s="17">
        <v>1</v>
      </c>
      <c r="P30" s="9" t="s">
        <v>98</v>
      </c>
      <c r="Q30" s="17">
        <v>15.088617660000001</v>
      </c>
      <c r="R30" s="17">
        <v>1</v>
      </c>
      <c r="S30" s="17">
        <v>15.088617660000001</v>
      </c>
      <c r="T30" s="17">
        <v>1</v>
      </c>
      <c r="U30" s="17"/>
      <c r="V30" s="17"/>
      <c r="W30" s="17"/>
      <c r="X30" s="17"/>
      <c r="Y30" s="17"/>
      <c r="Z30" s="17"/>
      <c r="AA30" s="17"/>
      <c r="AB30" s="17">
        <v>15.088617660000001</v>
      </c>
      <c r="AC30" s="17">
        <v>1</v>
      </c>
      <c r="AD30" s="17"/>
      <c r="AE30" s="17"/>
      <c r="AF30" s="17"/>
      <c r="AG30" s="17"/>
      <c r="AH30" s="17"/>
      <c r="AI30" s="17"/>
      <c r="AJ30" s="17"/>
      <c r="AK30" s="17"/>
      <c r="AL30" s="17"/>
      <c r="AM30" s="17"/>
    </row>
    <row r="31" spans="1:39" x14ac:dyDescent="0.2">
      <c r="A31" s="16">
        <v>15</v>
      </c>
      <c r="B31" s="17">
        <v>376</v>
      </c>
      <c r="C31" s="17">
        <v>376</v>
      </c>
      <c r="D31" s="17">
        <v>15.088617660000001</v>
      </c>
      <c r="E31" s="9">
        <v>0</v>
      </c>
      <c r="F31" s="9">
        <v>0</v>
      </c>
      <c r="G31" s="9">
        <v>0</v>
      </c>
      <c r="H31" s="8">
        <v>1</v>
      </c>
      <c r="I31" s="8">
        <v>0</v>
      </c>
      <c r="J31" s="9">
        <v>0</v>
      </c>
      <c r="K31" s="9">
        <v>0</v>
      </c>
      <c r="L31" s="9">
        <v>0</v>
      </c>
      <c r="M31" s="8">
        <v>0</v>
      </c>
      <c r="N31" s="17">
        <v>1</v>
      </c>
      <c r="O31" s="17">
        <v>1</v>
      </c>
      <c r="P31" s="9" t="s">
        <v>98</v>
      </c>
      <c r="Q31" s="17">
        <v>15.088617660000001</v>
      </c>
      <c r="R31" s="17">
        <v>1</v>
      </c>
      <c r="S31" s="17">
        <v>15.088617660000001</v>
      </c>
      <c r="T31" s="17">
        <v>1</v>
      </c>
      <c r="U31" s="17"/>
      <c r="V31" s="17"/>
      <c r="W31" s="17"/>
      <c r="X31" s="17"/>
      <c r="Y31" s="17"/>
      <c r="Z31" s="17"/>
      <c r="AA31" s="17"/>
      <c r="AB31" s="17">
        <v>15.088617660000001</v>
      </c>
      <c r="AC31" s="17">
        <v>1</v>
      </c>
      <c r="AD31" s="17"/>
      <c r="AE31" s="17"/>
      <c r="AF31" s="17"/>
      <c r="AG31" s="17"/>
      <c r="AH31" s="17"/>
      <c r="AI31" s="17"/>
      <c r="AJ31" s="17"/>
      <c r="AK31" s="17"/>
      <c r="AL31" s="17"/>
      <c r="AM31" s="17"/>
    </row>
    <row r="32" spans="1:39" x14ac:dyDescent="0.2">
      <c r="A32" s="16">
        <v>15</v>
      </c>
      <c r="B32" s="17">
        <v>376</v>
      </c>
      <c r="C32" s="17">
        <v>376</v>
      </c>
      <c r="D32" s="17">
        <v>15.088617660000001</v>
      </c>
      <c r="E32" s="9">
        <v>0</v>
      </c>
      <c r="F32" s="9">
        <v>0</v>
      </c>
      <c r="G32" s="9">
        <v>0</v>
      </c>
      <c r="H32" s="8">
        <v>1</v>
      </c>
      <c r="I32" s="8">
        <v>0</v>
      </c>
      <c r="J32" s="9">
        <v>0</v>
      </c>
      <c r="K32" s="9">
        <v>0</v>
      </c>
      <c r="L32" s="9">
        <v>0</v>
      </c>
      <c r="M32" s="8">
        <v>0</v>
      </c>
      <c r="N32" s="17">
        <v>1</v>
      </c>
      <c r="O32" s="17">
        <v>1</v>
      </c>
      <c r="P32" s="9" t="s">
        <v>98</v>
      </c>
      <c r="Q32" s="17">
        <v>15.088617660000001</v>
      </c>
      <c r="R32" s="17">
        <v>1</v>
      </c>
      <c r="S32" s="17">
        <v>15.088617660000001</v>
      </c>
      <c r="T32" s="17">
        <v>1</v>
      </c>
      <c r="U32" s="17"/>
      <c r="V32" s="17"/>
      <c r="W32" s="17"/>
      <c r="X32" s="17"/>
      <c r="Y32" s="17"/>
      <c r="Z32" s="17"/>
      <c r="AA32" s="17"/>
      <c r="AB32" s="17">
        <v>15.088617660000001</v>
      </c>
      <c r="AC32" s="17">
        <v>1</v>
      </c>
      <c r="AD32" s="17"/>
      <c r="AE32" s="17"/>
      <c r="AF32" s="17"/>
      <c r="AG32" s="17"/>
      <c r="AH32" s="17"/>
      <c r="AI32" s="17"/>
      <c r="AJ32" s="17"/>
      <c r="AK32" s="17"/>
      <c r="AL32" s="17"/>
      <c r="AM32" s="17"/>
    </row>
    <row r="33" spans="1:39" x14ac:dyDescent="0.2">
      <c r="A33" s="11">
        <v>15</v>
      </c>
      <c r="B33" s="9" t="s">
        <v>59</v>
      </c>
      <c r="C33" s="9">
        <v>404</v>
      </c>
      <c r="D33" s="9">
        <v>15.24402519</v>
      </c>
      <c r="E33" s="9">
        <v>0</v>
      </c>
      <c r="F33" s="9">
        <v>0</v>
      </c>
      <c r="G33" s="9">
        <v>0</v>
      </c>
      <c r="H33" s="8">
        <v>1</v>
      </c>
      <c r="I33" s="8">
        <v>0</v>
      </c>
      <c r="J33" s="9">
        <v>0</v>
      </c>
      <c r="K33" s="9">
        <v>0</v>
      </c>
      <c r="L33" s="9">
        <v>0</v>
      </c>
      <c r="M33" s="8">
        <v>0</v>
      </c>
      <c r="N33" s="9">
        <v>1</v>
      </c>
      <c r="O33" s="9">
        <v>1</v>
      </c>
      <c r="P33" s="9" t="s">
        <v>98</v>
      </c>
      <c r="Q33" s="9">
        <v>15.24402519</v>
      </c>
      <c r="R33" s="9">
        <v>1</v>
      </c>
      <c r="S33" s="9">
        <v>15.24402519</v>
      </c>
      <c r="T33" s="9">
        <v>1</v>
      </c>
      <c r="U33" s="9"/>
      <c r="V33" s="9"/>
      <c r="W33" s="9"/>
      <c r="X33" s="9"/>
      <c r="Y33" s="9"/>
      <c r="Z33" s="9"/>
      <c r="AA33" s="9"/>
      <c r="AB33" s="9">
        <v>15.24402519</v>
      </c>
      <c r="AC33" s="9">
        <v>1</v>
      </c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x14ac:dyDescent="0.2">
      <c r="A34" s="11">
        <v>15</v>
      </c>
      <c r="B34" s="9" t="s">
        <v>59</v>
      </c>
      <c r="C34" s="9">
        <v>404</v>
      </c>
      <c r="D34" s="9">
        <v>15.24402519</v>
      </c>
      <c r="E34" s="9">
        <v>0</v>
      </c>
      <c r="F34" s="9">
        <v>0</v>
      </c>
      <c r="G34" s="9">
        <v>0</v>
      </c>
      <c r="H34" s="8">
        <v>1</v>
      </c>
      <c r="I34" s="8">
        <v>0</v>
      </c>
      <c r="J34" s="9">
        <v>0</v>
      </c>
      <c r="K34" s="9">
        <v>0</v>
      </c>
      <c r="L34" s="9">
        <v>0</v>
      </c>
      <c r="M34" s="8">
        <v>0</v>
      </c>
      <c r="N34" s="9">
        <v>1</v>
      </c>
      <c r="O34" s="9">
        <v>1</v>
      </c>
      <c r="P34" s="9" t="s">
        <v>98</v>
      </c>
      <c r="Q34" s="9">
        <v>15.24402519</v>
      </c>
      <c r="R34" s="9">
        <v>1</v>
      </c>
      <c r="S34" s="9">
        <v>15.24402519</v>
      </c>
      <c r="T34" s="9">
        <v>1</v>
      </c>
      <c r="U34" s="9"/>
      <c r="V34" s="9"/>
      <c r="W34" s="9"/>
      <c r="X34" s="9"/>
      <c r="Y34" s="9"/>
      <c r="Z34" s="9"/>
      <c r="AA34" s="9"/>
      <c r="AB34" s="9">
        <v>15.24402519</v>
      </c>
      <c r="AC34" s="9">
        <v>1</v>
      </c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spans="1:39" x14ac:dyDescent="0.2">
      <c r="A35" s="11">
        <v>15.5</v>
      </c>
      <c r="B35" s="9" t="s">
        <v>38</v>
      </c>
      <c r="C35" s="9">
        <v>438.5</v>
      </c>
      <c r="D35" s="9">
        <v>15.424491209999999</v>
      </c>
      <c r="E35" s="9">
        <v>0</v>
      </c>
      <c r="F35" s="9">
        <v>0</v>
      </c>
      <c r="G35" s="9">
        <v>0</v>
      </c>
      <c r="H35" s="8">
        <v>1</v>
      </c>
      <c r="I35" s="8">
        <v>0</v>
      </c>
      <c r="J35" s="9">
        <v>0</v>
      </c>
      <c r="K35" s="9">
        <v>0</v>
      </c>
      <c r="L35" s="9">
        <v>0</v>
      </c>
      <c r="M35" s="8">
        <v>0</v>
      </c>
      <c r="N35" s="9">
        <v>1</v>
      </c>
      <c r="O35" s="9">
        <v>1</v>
      </c>
      <c r="P35" s="9" t="s">
        <v>98</v>
      </c>
      <c r="Q35" s="9">
        <v>15.424491209999999</v>
      </c>
      <c r="R35" s="9">
        <v>1</v>
      </c>
      <c r="S35" s="9">
        <v>15.424491209999999</v>
      </c>
      <c r="T35" s="9">
        <v>1</v>
      </c>
      <c r="U35" s="9"/>
      <c r="V35" s="9"/>
      <c r="W35" s="9"/>
      <c r="X35" s="9"/>
      <c r="Y35" s="9"/>
      <c r="Z35" s="9"/>
      <c r="AA35" s="9"/>
      <c r="AB35" s="9">
        <v>15.424491209999999</v>
      </c>
      <c r="AC35" s="9">
        <v>1</v>
      </c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spans="1:39" x14ac:dyDescent="0.2">
      <c r="A36" s="11">
        <v>15.5</v>
      </c>
      <c r="B36" s="9" t="s">
        <v>38</v>
      </c>
      <c r="C36" s="9">
        <v>438.5</v>
      </c>
      <c r="D36" s="9">
        <v>15.424491209999999</v>
      </c>
      <c r="E36" s="9">
        <v>0</v>
      </c>
      <c r="F36" s="9">
        <v>0</v>
      </c>
      <c r="G36" s="9">
        <v>0</v>
      </c>
      <c r="H36" s="8">
        <v>1</v>
      </c>
      <c r="I36" s="8">
        <v>0</v>
      </c>
      <c r="J36" s="9">
        <v>0</v>
      </c>
      <c r="K36" s="9">
        <v>0</v>
      </c>
      <c r="L36" s="9">
        <v>0</v>
      </c>
      <c r="M36" s="8">
        <v>0</v>
      </c>
      <c r="N36" s="9">
        <v>1</v>
      </c>
      <c r="O36" s="9">
        <v>1</v>
      </c>
      <c r="P36" s="9" t="s">
        <v>98</v>
      </c>
      <c r="Q36" s="9">
        <v>15.424491209999999</v>
      </c>
      <c r="R36" s="9">
        <v>1</v>
      </c>
      <c r="S36" s="9">
        <v>15.424491209999999</v>
      </c>
      <c r="T36" s="9">
        <v>1</v>
      </c>
      <c r="U36" s="9"/>
      <c r="V36" s="9"/>
      <c r="W36" s="9"/>
      <c r="X36" s="9"/>
      <c r="Y36" s="9"/>
      <c r="Z36" s="9"/>
      <c r="AA36" s="9"/>
      <c r="AB36" s="9">
        <v>15.424491209999999</v>
      </c>
      <c r="AC36" s="9">
        <v>1</v>
      </c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spans="1:39" x14ac:dyDescent="0.2">
      <c r="A37" s="11">
        <v>15.5</v>
      </c>
      <c r="B37" s="9" t="s">
        <v>38</v>
      </c>
      <c r="C37" s="9">
        <v>438.5</v>
      </c>
      <c r="D37" s="9">
        <v>15.424491209999999</v>
      </c>
      <c r="E37" s="9">
        <v>0</v>
      </c>
      <c r="F37" s="9">
        <v>0</v>
      </c>
      <c r="G37" s="9">
        <v>0</v>
      </c>
      <c r="H37" s="8">
        <v>1</v>
      </c>
      <c r="I37" s="8">
        <v>0</v>
      </c>
      <c r="J37" s="9">
        <v>0</v>
      </c>
      <c r="K37" s="9">
        <v>0</v>
      </c>
      <c r="L37" s="9">
        <v>0</v>
      </c>
      <c r="M37" s="8">
        <v>0</v>
      </c>
      <c r="N37" s="9">
        <v>1</v>
      </c>
      <c r="O37" s="9">
        <v>1</v>
      </c>
      <c r="P37" s="9" t="s">
        <v>98</v>
      </c>
      <c r="Q37" s="9">
        <v>15.424491209999999</v>
      </c>
      <c r="R37" s="9">
        <v>1</v>
      </c>
      <c r="S37" s="9">
        <v>15.424491209999999</v>
      </c>
      <c r="T37" s="9">
        <v>1</v>
      </c>
      <c r="U37" s="9"/>
      <c r="V37" s="9"/>
      <c r="W37" s="9"/>
      <c r="X37" s="9"/>
      <c r="Y37" s="9"/>
      <c r="Z37" s="9"/>
      <c r="AA37" s="9"/>
      <c r="AB37" s="9">
        <v>15.424491209999999</v>
      </c>
      <c r="AC37" s="9">
        <v>1</v>
      </c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spans="1:39" x14ac:dyDescent="0.2">
      <c r="A38" s="11">
        <v>15.5</v>
      </c>
      <c r="B38" s="9" t="s">
        <v>38</v>
      </c>
      <c r="C38" s="9">
        <v>438.5</v>
      </c>
      <c r="D38" s="9">
        <v>15.424491209999999</v>
      </c>
      <c r="E38" s="9">
        <v>0</v>
      </c>
      <c r="F38" s="9">
        <v>0</v>
      </c>
      <c r="G38" s="9">
        <v>0</v>
      </c>
      <c r="H38" s="8">
        <v>1</v>
      </c>
      <c r="I38" s="8">
        <v>0</v>
      </c>
      <c r="J38" s="9">
        <v>0</v>
      </c>
      <c r="K38" s="9">
        <v>0</v>
      </c>
      <c r="L38" s="9">
        <v>0</v>
      </c>
      <c r="M38" s="8">
        <v>0</v>
      </c>
      <c r="N38" s="9">
        <v>1</v>
      </c>
      <c r="O38" s="9">
        <v>1</v>
      </c>
      <c r="P38" s="9" t="s">
        <v>98</v>
      </c>
      <c r="Q38" s="9">
        <v>15.424491209999999</v>
      </c>
      <c r="R38" s="9">
        <v>1</v>
      </c>
      <c r="S38" s="9">
        <v>15.424491209999999</v>
      </c>
      <c r="T38" s="9">
        <v>1</v>
      </c>
      <c r="U38" s="9"/>
      <c r="V38" s="9"/>
      <c r="W38" s="9"/>
      <c r="X38" s="9"/>
      <c r="Y38" s="9"/>
      <c r="Z38" s="9"/>
      <c r="AA38" s="9"/>
      <c r="AB38" s="9">
        <v>15.424491209999999</v>
      </c>
      <c r="AC38" s="9">
        <v>1</v>
      </c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spans="1:39" x14ac:dyDescent="0.2">
      <c r="A39" s="16">
        <v>15.5</v>
      </c>
      <c r="B39" s="17" t="s">
        <v>69</v>
      </c>
      <c r="C39" s="17">
        <v>453.5</v>
      </c>
      <c r="D39" s="17">
        <v>15.49955628</v>
      </c>
      <c r="E39" s="9">
        <v>0</v>
      </c>
      <c r="F39" s="9">
        <v>0</v>
      </c>
      <c r="G39" s="9">
        <v>0</v>
      </c>
      <c r="H39" s="8">
        <v>1</v>
      </c>
      <c r="I39" s="8">
        <v>0</v>
      </c>
      <c r="J39" s="9">
        <v>0</v>
      </c>
      <c r="K39" s="9">
        <v>0</v>
      </c>
      <c r="L39" s="9">
        <v>0</v>
      </c>
      <c r="M39" s="8">
        <v>0</v>
      </c>
      <c r="N39" s="17">
        <v>1</v>
      </c>
      <c r="O39" s="17">
        <v>1</v>
      </c>
      <c r="P39" s="9" t="s">
        <v>98</v>
      </c>
      <c r="Q39" s="17">
        <v>15.49955628</v>
      </c>
      <c r="R39" s="17">
        <v>1</v>
      </c>
      <c r="S39" s="17">
        <v>15.49955628</v>
      </c>
      <c r="T39" s="17">
        <v>1</v>
      </c>
      <c r="U39" s="17"/>
      <c r="V39" s="17"/>
      <c r="W39" s="17"/>
      <c r="X39" s="17"/>
      <c r="Y39" s="17"/>
      <c r="Z39" s="17"/>
      <c r="AA39" s="17"/>
      <c r="AB39" s="17">
        <v>15.49955628</v>
      </c>
      <c r="AC39" s="17">
        <v>1</v>
      </c>
      <c r="AD39" s="17"/>
      <c r="AE39" s="17"/>
      <c r="AF39" s="17"/>
      <c r="AG39" s="17"/>
      <c r="AH39" s="17"/>
      <c r="AI39" s="17"/>
      <c r="AJ39" s="17"/>
      <c r="AK39" s="17"/>
      <c r="AL39" s="17"/>
      <c r="AM39" s="17"/>
    </row>
    <row r="40" spans="1:39" x14ac:dyDescent="0.2">
      <c r="A40" s="16">
        <v>15.5</v>
      </c>
      <c r="B40" s="17" t="s">
        <v>69</v>
      </c>
      <c r="C40" s="17">
        <v>453.5</v>
      </c>
      <c r="D40" s="17">
        <v>15.49955628</v>
      </c>
      <c r="E40" s="9">
        <v>0</v>
      </c>
      <c r="F40" s="9">
        <v>0</v>
      </c>
      <c r="G40" s="9">
        <v>0</v>
      </c>
      <c r="H40" s="8">
        <v>1</v>
      </c>
      <c r="I40" s="8">
        <v>0</v>
      </c>
      <c r="J40" s="9">
        <v>0</v>
      </c>
      <c r="K40" s="9">
        <v>0</v>
      </c>
      <c r="L40" s="9">
        <v>0</v>
      </c>
      <c r="M40" s="8">
        <v>0</v>
      </c>
      <c r="N40" s="17">
        <v>1</v>
      </c>
      <c r="O40" s="17">
        <v>1</v>
      </c>
      <c r="P40" s="9" t="s">
        <v>98</v>
      </c>
      <c r="Q40" s="17">
        <v>15.49955628</v>
      </c>
      <c r="R40" s="17">
        <v>1</v>
      </c>
      <c r="S40" s="17">
        <v>15.49955628</v>
      </c>
      <c r="T40" s="17">
        <v>1</v>
      </c>
      <c r="U40" s="17"/>
      <c r="V40" s="17"/>
      <c r="W40" s="17"/>
      <c r="X40" s="17"/>
      <c r="Y40" s="17"/>
      <c r="Z40" s="17"/>
      <c r="AA40" s="17"/>
      <c r="AB40" s="17">
        <v>15.49955628</v>
      </c>
      <c r="AC40" s="17">
        <v>1</v>
      </c>
      <c r="AD40" s="17"/>
      <c r="AE40" s="17"/>
      <c r="AF40" s="17"/>
      <c r="AG40" s="17"/>
      <c r="AH40" s="17"/>
      <c r="AI40" s="17"/>
      <c r="AJ40" s="17"/>
      <c r="AK40" s="17"/>
      <c r="AL40" s="17"/>
      <c r="AM40" s="17"/>
    </row>
    <row r="41" spans="1:39" x14ac:dyDescent="0.2">
      <c r="A41" s="16">
        <v>15.5</v>
      </c>
      <c r="B41" s="17" t="s">
        <v>69</v>
      </c>
      <c r="C41" s="17">
        <v>453.5</v>
      </c>
      <c r="D41" s="17">
        <v>15.49955628</v>
      </c>
      <c r="E41" s="9">
        <v>0</v>
      </c>
      <c r="F41" s="9">
        <v>0</v>
      </c>
      <c r="G41" s="9">
        <v>0</v>
      </c>
      <c r="H41" s="8">
        <v>1</v>
      </c>
      <c r="I41" s="8">
        <v>0</v>
      </c>
      <c r="J41" s="9">
        <v>0</v>
      </c>
      <c r="K41" s="9">
        <v>0</v>
      </c>
      <c r="L41" s="9">
        <v>0</v>
      </c>
      <c r="M41" s="8">
        <v>0</v>
      </c>
      <c r="N41" s="17">
        <v>1</v>
      </c>
      <c r="O41" s="17">
        <v>1</v>
      </c>
      <c r="P41" s="9" t="s">
        <v>98</v>
      </c>
      <c r="Q41" s="17">
        <v>15.49955628</v>
      </c>
      <c r="R41" s="17">
        <v>1</v>
      </c>
      <c r="S41" s="17">
        <v>15.49955628</v>
      </c>
      <c r="T41" s="17">
        <v>1</v>
      </c>
      <c r="U41" s="17"/>
      <c r="V41" s="17"/>
      <c r="W41" s="17"/>
      <c r="X41" s="17"/>
      <c r="Y41" s="17"/>
      <c r="Z41" s="17"/>
      <c r="AA41" s="17"/>
      <c r="AB41" s="17">
        <v>15.49955628</v>
      </c>
      <c r="AC41" s="17">
        <v>1</v>
      </c>
      <c r="AD41" s="17"/>
      <c r="AE41" s="17"/>
      <c r="AF41" s="17"/>
      <c r="AG41" s="17"/>
      <c r="AH41" s="17"/>
      <c r="AI41" s="17"/>
      <c r="AJ41" s="17"/>
      <c r="AK41" s="17"/>
      <c r="AL41" s="17"/>
      <c r="AM41" s="17"/>
    </row>
    <row r="42" spans="1:39" x14ac:dyDescent="0.2">
      <c r="A42" s="11">
        <v>15.5</v>
      </c>
      <c r="B42" s="9">
        <v>454</v>
      </c>
      <c r="C42" s="9">
        <v>454</v>
      </c>
      <c r="D42" s="9">
        <v>15.50202532</v>
      </c>
      <c r="E42" s="9">
        <v>0</v>
      </c>
      <c r="F42" s="9">
        <v>0</v>
      </c>
      <c r="G42" s="9">
        <v>0</v>
      </c>
      <c r="H42" s="8">
        <v>1</v>
      </c>
      <c r="I42" s="8">
        <v>0</v>
      </c>
      <c r="J42" s="9">
        <v>0</v>
      </c>
      <c r="K42" s="9">
        <v>0</v>
      </c>
      <c r="L42" s="9">
        <v>0</v>
      </c>
      <c r="M42" s="8">
        <v>1</v>
      </c>
      <c r="N42" s="9">
        <v>1</v>
      </c>
      <c r="O42" s="9">
        <v>1</v>
      </c>
      <c r="P42" s="9" t="s">
        <v>98</v>
      </c>
      <c r="Q42" s="9">
        <v>15.50202532</v>
      </c>
      <c r="R42" s="9">
        <v>1</v>
      </c>
      <c r="S42" s="9">
        <v>15.50202532</v>
      </c>
      <c r="T42" s="9">
        <v>1</v>
      </c>
      <c r="U42" s="9"/>
      <c r="V42" s="9"/>
      <c r="W42" s="9"/>
      <c r="X42" s="9"/>
      <c r="Y42" s="9"/>
      <c r="Z42" s="9"/>
      <c r="AA42" s="9"/>
      <c r="AB42" s="9">
        <v>15.50202532</v>
      </c>
      <c r="AC42" s="9">
        <v>1</v>
      </c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 spans="1:39" x14ac:dyDescent="0.2">
      <c r="A43" s="11">
        <v>15.5</v>
      </c>
      <c r="B43" s="9">
        <v>454</v>
      </c>
      <c r="C43" s="9">
        <v>454</v>
      </c>
      <c r="D43" s="9">
        <v>15.50202532</v>
      </c>
      <c r="E43" s="9">
        <v>0</v>
      </c>
      <c r="F43" s="9">
        <v>0</v>
      </c>
      <c r="G43" s="9">
        <v>0</v>
      </c>
      <c r="H43" s="8">
        <v>1</v>
      </c>
      <c r="I43" s="8">
        <v>0</v>
      </c>
      <c r="J43" s="9">
        <v>0</v>
      </c>
      <c r="K43" s="9">
        <v>0</v>
      </c>
      <c r="L43" s="9">
        <v>0</v>
      </c>
      <c r="M43" s="8">
        <v>1</v>
      </c>
      <c r="N43" s="9">
        <v>1</v>
      </c>
      <c r="O43" s="9">
        <v>1</v>
      </c>
      <c r="P43" s="9" t="s">
        <v>98</v>
      </c>
      <c r="Q43" s="9">
        <v>15.50202532</v>
      </c>
      <c r="R43" s="9">
        <v>1</v>
      </c>
      <c r="S43" s="9">
        <v>15.50202532</v>
      </c>
      <c r="T43" s="9">
        <v>1</v>
      </c>
      <c r="U43" s="9"/>
      <c r="V43" s="9"/>
      <c r="W43" s="9"/>
      <c r="X43" s="9"/>
      <c r="Y43" s="9"/>
      <c r="Z43" s="9"/>
      <c r="AA43" s="9"/>
      <c r="AB43" s="9">
        <v>15.50202532</v>
      </c>
      <c r="AC43" s="9">
        <v>1</v>
      </c>
      <c r="AD43" s="9"/>
      <c r="AE43" s="9"/>
      <c r="AF43" s="9"/>
      <c r="AG43" s="9"/>
      <c r="AH43" s="9"/>
      <c r="AI43" s="9"/>
      <c r="AJ43" s="9"/>
      <c r="AK43" s="9"/>
      <c r="AL43" s="9"/>
      <c r="AM43" s="9"/>
    </row>
    <row r="44" spans="1:39" x14ac:dyDescent="0.2">
      <c r="A44" s="11">
        <v>15.5</v>
      </c>
      <c r="B44" s="9">
        <v>471</v>
      </c>
      <c r="C44" s="9">
        <v>471</v>
      </c>
      <c r="D44" s="9">
        <v>15.58475337</v>
      </c>
      <c r="E44" s="9">
        <v>0</v>
      </c>
      <c r="F44" s="9">
        <v>0</v>
      </c>
      <c r="G44" s="9">
        <v>0</v>
      </c>
      <c r="H44" s="8">
        <v>1</v>
      </c>
      <c r="I44" s="8">
        <v>0</v>
      </c>
      <c r="J44" s="9">
        <v>0</v>
      </c>
      <c r="K44" s="9">
        <v>0</v>
      </c>
      <c r="L44" s="9">
        <v>0</v>
      </c>
      <c r="M44" s="8">
        <v>0</v>
      </c>
      <c r="N44" s="9">
        <v>1</v>
      </c>
      <c r="O44" s="9">
        <v>2</v>
      </c>
      <c r="P44" s="9" t="s">
        <v>98</v>
      </c>
      <c r="Q44" s="9">
        <v>15.58475337</v>
      </c>
      <c r="R44" s="9">
        <v>2</v>
      </c>
      <c r="S44" s="9">
        <v>15.58475337</v>
      </c>
      <c r="T44" s="9">
        <v>2</v>
      </c>
      <c r="U44" s="9"/>
      <c r="V44" s="9"/>
      <c r="W44" s="9"/>
      <c r="X44" s="9"/>
      <c r="Y44" s="9"/>
      <c r="Z44" s="9"/>
      <c r="AA44" s="9"/>
      <c r="AB44" s="9">
        <v>15.637065679999999</v>
      </c>
      <c r="AC44" s="9">
        <v>1</v>
      </c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spans="1:39" x14ac:dyDescent="0.2">
      <c r="A45" s="11">
        <v>15.5</v>
      </c>
      <c r="B45" s="9">
        <v>471</v>
      </c>
      <c r="C45" s="9">
        <v>471</v>
      </c>
      <c r="D45" s="9">
        <v>15.58475337</v>
      </c>
      <c r="E45" s="9">
        <v>0</v>
      </c>
      <c r="F45" s="9">
        <v>0</v>
      </c>
      <c r="G45" s="9">
        <v>0</v>
      </c>
      <c r="H45" s="8">
        <v>1</v>
      </c>
      <c r="I45" s="8">
        <v>0</v>
      </c>
      <c r="J45" s="9">
        <v>0</v>
      </c>
      <c r="K45" s="9">
        <v>0</v>
      </c>
      <c r="L45" s="9">
        <v>0</v>
      </c>
      <c r="M45" s="8">
        <v>1</v>
      </c>
      <c r="N45" s="9">
        <v>1</v>
      </c>
      <c r="O45" s="9">
        <v>2</v>
      </c>
      <c r="P45" s="9" t="s">
        <v>98</v>
      </c>
      <c r="Q45" s="9">
        <v>15.58475337</v>
      </c>
      <c r="R45" s="9">
        <v>2</v>
      </c>
      <c r="S45" s="9">
        <v>15.58475337</v>
      </c>
      <c r="T45" s="9">
        <v>2</v>
      </c>
      <c r="U45" s="9"/>
      <c r="V45" s="9"/>
      <c r="W45" s="9"/>
      <c r="X45" s="9"/>
      <c r="Y45" s="9"/>
      <c r="Z45" s="9"/>
      <c r="AA45" s="9"/>
      <c r="AB45" s="9">
        <v>15.637065679999999</v>
      </c>
      <c r="AC45" s="9">
        <v>1</v>
      </c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spans="1:39" x14ac:dyDescent="0.2">
      <c r="A46" s="11">
        <v>15.5</v>
      </c>
      <c r="B46" s="9">
        <v>482</v>
      </c>
      <c r="C46" s="9">
        <v>482</v>
      </c>
      <c r="D46" s="9">
        <v>15.637065679999999</v>
      </c>
      <c r="E46" s="9">
        <v>0</v>
      </c>
      <c r="F46" s="9">
        <v>0</v>
      </c>
      <c r="G46" s="9">
        <v>0</v>
      </c>
      <c r="H46" s="8">
        <v>1</v>
      </c>
      <c r="I46" s="8">
        <v>0</v>
      </c>
      <c r="J46" s="9">
        <v>0</v>
      </c>
      <c r="K46" s="9">
        <v>0</v>
      </c>
      <c r="L46" s="9">
        <v>0</v>
      </c>
      <c r="M46" s="8">
        <v>1</v>
      </c>
      <c r="N46" s="9">
        <v>1</v>
      </c>
      <c r="O46" s="9">
        <v>1</v>
      </c>
      <c r="P46" s="9" t="s">
        <v>98</v>
      </c>
      <c r="Q46" s="9">
        <v>15.637065679999999</v>
      </c>
      <c r="R46" s="9">
        <v>1</v>
      </c>
      <c r="S46" s="9">
        <v>15.637065679999999</v>
      </c>
      <c r="T46" s="9">
        <v>1</v>
      </c>
      <c r="U46" s="9"/>
      <c r="V46" s="9"/>
      <c r="W46" s="9"/>
      <c r="X46" s="9"/>
      <c r="Y46" s="9"/>
      <c r="Z46" s="9"/>
      <c r="AA46" s="9"/>
      <c r="AB46" s="9">
        <v>15.713836629999999</v>
      </c>
      <c r="AC46" s="9">
        <v>1</v>
      </c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spans="1:39" x14ac:dyDescent="0.2">
      <c r="A47" s="11">
        <v>15.5</v>
      </c>
      <c r="B47" s="9">
        <v>482</v>
      </c>
      <c r="C47" s="9">
        <v>482</v>
      </c>
      <c r="D47" s="9">
        <v>15.637065679999999</v>
      </c>
      <c r="E47" s="9">
        <v>0</v>
      </c>
      <c r="F47" s="9">
        <v>0</v>
      </c>
      <c r="G47" s="9">
        <v>0</v>
      </c>
      <c r="H47" s="8">
        <v>1</v>
      </c>
      <c r="I47" s="8">
        <v>0</v>
      </c>
      <c r="J47" s="9">
        <v>0</v>
      </c>
      <c r="K47" s="9">
        <v>0</v>
      </c>
      <c r="L47" s="9">
        <v>0</v>
      </c>
      <c r="M47" s="8">
        <v>1</v>
      </c>
      <c r="N47" s="9">
        <v>1</v>
      </c>
      <c r="O47" s="9">
        <v>1</v>
      </c>
      <c r="P47" s="9" t="s">
        <v>98</v>
      </c>
      <c r="Q47" s="9">
        <v>15.637065679999999</v>
      </c>
      <c r="R47" s="9">
        <v>1</v>
      </c>
      <c r="S47" s="9">
        <v>15.637065679999999</v>
      </c>
      <c r="T47" s="9">
        <v>1</v>
      </c>
      <c r="U47" s="9"/>
      <c r="V47" s="9"/>
      <c r="W47" s="9"/>
      <c r="X47" s="9"/>
      <c r="Y47" s="9"/>
      <c r="Z47" s="9"/>
      <c r="AA47" s="9"/>
      <c r="AB47" s="9">
        <v>15.713836629999999</v>
      </c>
      <c r="AC47" s="9">
        <v>1</v>
      </c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spans="1:39" x14ac:dyDescent="0.2">
      <c r="A48" s="11">
        <v>15.5</v>
      </c>
      <c r="B48" s="9" t="s">
        <v>58</v>
      </c>
      <c r="C48" s="9">
        <v>498.5</v>
      </c>
      <c r="D48" s="9">
        <v>15.713836629999999</v>
      </c>
      <c r="E48" s="9">
        <v>0</v>
      </c>
      <c r="F48" s="9">
        <v>0</v>
      </c>
      <c r="G48" s="9">
        <v>0</v>
      </c>
      <c r="H48" s="8">
        <v>1</v>
      </c>
      <c r="I48" s="8">
        <v>0</v>
      </c>
      <c r="J48" s="9">
        <v>0</v>
      </c>
      <c r="K48" s="9">
        <v>0</v>
      </c>
      <c r="L48" s="9">
        <v>0</v>
      </c>
      <c r="M48" s="8">
        <v>0</v>
      </c>
      <c r="N48" s="9">
        <v>1</v>
      </c>
      <c r="O48" s="9">
        <v>1</v>
      </c>
      <c r="P48" s="9" t="s">
        <v>98</v>
      </c>
      <c r="Q48" s="9">
        <v>15.713836629999999</v>
      </c>
      <c r="R48" s="9">
        <v>1</v>
      </c>
      <c r="S48" s="9">
        <v>15.713836629999999</v>
      </c>
      <c r="T48" s="9">
        <v>1</v>
      </c>
      <c r="U48" s="9"/>
      <c r="V48" s="9"/>
      <c r="W48" s="9"/>
      <c r="X48" s="9"/>
      <c r="Y48" s="9"/>
      <c r="Z48" s="9"/>
      <c r="AA48" s="9"/>
      <c r="AB48" s="9">
        <v>15.713836629999999</v>
      </c>
      <c r="AC48" s="9">
        <v>1</v>
      </c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spans="1:39" x14ac:dyDescent="0.2">
      <c r="A49" s="11">
        <v>15.5</v>
      </c>
      <c r="B49" s="9" t="s">
        <v>58</v>
      </c>
      <c r="C49" s="9">
        <v>498.5</v>
      </c>
      <c r="D49" s="9">
        <v>15.713836629999999</v>
      </c>
      <c r="E49" s="9">
        <v>0</v>
      </c>
      <c r="F49" s="9">
        <v>0</v>
      </c>
      <c r="G49" s="9">
        <v>0</v>
      </c>
      <c r="H49" s="8">
        <v>1</v>
      </c>
      <c r="I49" s="8">
        <v>0</v>
      </c>
      <c r="J49" s="9">
        <v>0</v>
      </c>
      <c r="K49" s="9">
        <v>0</v>
      </c>
      <c r="L49" s="9">
        <v>0</v>
      </c>
      <c r="M49" s="8">
        <v>0</v>
      </c>
      <c r="N49" s="9">
        <v>1</v>
      </c>
      <c r="O49" s="9">
        <v>1</v>
      </c>
      <c r="P49" s="9" t="s">
        <v>98</v>
      </c>
      <c r="Q49" s="9">
        <v>15.713836629999999</v>
      </c>
      <c r="R49" s="9">
        <v>1</v>
      </c>
      <c r="S49" s="9">
        <v>15.713836629999999</v>
      </c>
      <c r="T49" s="9">
        <v>1</v>
      </c>
      <c r="U49" s="9"/>
      <c r="V49" s="9"/>
      <c r="W49" s="9"/>
      <c r="X49" s="9"/>
      <c r="Y49" s="9"/>
      <c r="Z49" s="9"/>
      <c r="AA49" s="9"/>
      <c r="AB49" s="9">
        <v>15.713836629999999</v>
      </c>
      <c r="AC49" s="9">
        <v>1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x14ac:dyDescent="0.2">
      <c r="A50" s="11">
        <v>15.5</v>
      </c>
      <c r="B50" s="9" t="s">
        <v>58</v>
      </c>
      <c r="C50" s="9">
        <v>498.5</v>
      </c>
      <c r="D50" s="9">
        <v>15.713836629999999</v>
      </c>
      <c r="E50" s="9">
        <v>0</v>
      </c>
      <c r="F50" s="9">
        <v>0</v>
      </c>
      <c r="G50" s="9">
        <v>0</v>
      </c>
      <c r="H50" s="8">
        <v>1</v>
      </c>
      <c r="I50" s="8">
        <v>0</v>
      </c>
      <c r="J50" s="9">
        <v>0</v>
      </c>
      <c r="K50" s="9">
        <v>0</v>
      </c>
      <c r="L50" s="9">
        <v>0</v>
      </c>
      <c r="M50" s="8">
        <v>1</v>
      </c>
      <c r="N50" s="9">
        <v>1</v>
      </c>
      <c r="O50" s="9">
        <v>1</v>
      </c>
      <c r="P50" s="9" t="s">
        <v>98</v>
      </c>
      <c r="Q50" s="9">
        <v>15.713836629999999</v>
      </c>
      <c r="R50" s="9">
        <v>1</v>
      </c>
      <c r="S50" s="9">
        <v>15.713836629999999</v>
      </c>
      <c r="T50" s="9">
        <v>1</v>
      </c>
      <c r="U50" s="9"/>
      <c r="V50" s="9"/>
      <c r="W50" s="9"/>
      <c r="X50" s="9"/>
      <c r="Y50" s="9"/>
      <c r="Z50" s="9"/>
      <c r="AA50" s="9"/>
      <c r="AB50" s="9">
        <v>15.713836629999999</v>
      </c>
      <c r="AC50" s="9">
        <v>1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spans="1:39" x14ac:dyDescent="0.2">
      <c r="A51" s="11">
        <v>15.5</v>
      </c>
      <c r="B51" s="9" t="s">
        <v>58</v>
      </c>
      <c r="C51" s="9">
        <v>498.5</v>
      </c>
      <c r="D51" s="9">
        <v>15.713836629999999</v>
      </c>
      <c r="E51" s="9">
        <v>0</v>
      </c>
      <c r="F51" s="9">
        <v>0</v>
      </c>
      <c r="G51" s="9">
        <v>0</v>
      </c>
      <c r="H51" s="8">
        <v>1</v>
      </c>
      <c r="I51" s="8">
        <v>0</v>
      </c>
      <c r="J51" s="9">
        <v>0</v>
      </c>
      <c r="K51" s="9">
        <v>0</v>
      </c>
      <c r="L51" s="9">
        <v>0</v>
      </c>
      <c r="M51" s="8">
        <v>0</v>
      </c>
      <c r="N51" s="9">
        <v>1</v>
      </c>
      <c r="O51" s="9">
        <v>1</v>
      </c>
      <c r="P51" s="9" t="s">
        <v>98</v>
      </c>
      <c r="Q51" s="9">
        <v>15.713836629999999</v>
      </c>
      <c r="R51" s="9">
        <v>1</v>
      </c>
      <c r="S51" s="9">
        <v>15.713836629999999</v>
      </c>
      <c r="T51" s="9">
        <v>1</v>
      </c>
      <c r="U51" s="9"/>
      <c r="V51" s="9"/>
      <c r="W51" s="9"/>
      <c r="X51" s="9"/>
      <c r="Y51" s="9"/>
      <c r="Z51" s="9"/>
      <c r="AA51" s="9"/>
      <c r="AB51" s="9">
        <v>15.713836629999999</v>
      </c>
      <c r="AC51" s="9">
        <v>1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spans="1:39" x14ac:dyDescent="0.2">
      <c r="A52" s="11">
        <v>15.5</v>
      </c>
      <c r="B52" s="9" t="s">
        <v>58</v>
      </c>
      <c r="C52" s="9">
        <v>498.5</v>
      </c>
      <c r="D52" s="9">
        <v>15.713836629999999</v>
      </c>
      <c r="E52" s="9">
        <v>0</v>
      </c>
      <c r="F52" s="9">
        <v>0</v>
      </c>
      <c r="G52" s="9">
        <v>0</v>
      </c>
      <c r="H52" s="8">
        <v>1</v>
      </c>
      <c r="I52" s="8">
        <v>0</v>
      </c>
      <c r="J52" s="9">
        <v>0</v>
      </c>
      <c r="K52" s="9">
        <v>0</v>
      </c>
      <c r="L52" s="9">
        <v>0</v>
      </c>
      <c r="M52" s="8">
        <v>0</v>
      </c>
      <c r="N52" s="9">
        <v>1</v>
      </c>
      <c r="O52" s="9">
        <v>1</v>
      </c>
      <c r="P52" s="9" t="s">
        <v>98</v>
      </c>
      <c r="Q52" s="9">
        <v>15.713836629999999</v>
      </c>
      <c r="R52" s="9">
        <v>1</v>
      </c>
      <c r="S52" s="9">
        <v>15.713836629999999</v>
      </c>
      <c r="T52" s="9">
        <v>1</v>
      </c>
      <c r="U52" s="9"/>
      <c r="V52" s="9"/>
      <c r="W52" s="9"/>
      <c r="X52" s="9"/>
      <c r="Y52" s="9"/>
      <c r="Z52" s="9"/>
      <c r="AA52" s="9"/>
      <c r="AB52" s="9">
        <v>15.77070397</v>
      </c>
      <c r="AC52" s="9">
        <v>1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spans="1:39" x14ac:dyDescent="0.2">
      <c r="A53" s="11">
        <v>15.5</v>
      </c>
      <c r="B53" s="9" t="s">
        <v>58</v>
      </c>
      <c r="C53" s="9">
        <v>498.5</v>
      </c>
      <c r="D53" s="9">
        <v>15.713836629999999</v>
      </c>
      <c r="E53" s="9">
        <v>0</v>
      </c>
      <c r="F53" s="9">
        <v>0</v>
      </c>
      <c r="G53" s="9">
        <v>0</v>
      </c>
      <c r="H53" s="8">
        <v>1</v>
      </c>
      <c r="I53" s="8">
        <v>0</v>
      </c>
      <c r="J53" s="9">
        <v>0</v>
      </c>
      <c r="K53" s="9">
        <v>0</v>
      </c>
      <c r="L53" s="9">
        <v>0</v>
      </c>
      <c r="M53" s="8">
        <v>1</v>
      </c>
      <c r="N53" s="9">
        <v>1</v>
      </c>
      <c r="O53" s="9">
        <v>1</v>
      </c>
      <c r="P53" s="9" t="s">
        <v>98</v>
      </c>
      <c r="Q53" s="9">
        <v>15.713836629999999</v>
      </c>
      <c r="R53" s="9">
        <v>1</v>
      </c>
      <c r="S53" s="9">
        <v>15.713836629999999</v>
      </c>
      <c r="T53" s="9">
        <v>1</v>
      </c>
      <c r="U53" s="9"/>
      <c r="V53" s="9"/>
      <c r="W53" s="9"/>
      <c r="X53" s="9"/>
      <c r="Y53" s="9"/>
      <c r="Z53" s="9"/>
      <c r="AA53" s="9"/>
      <c r="AB53" s="9">
        <v>15.83313762</v>
      </c>
      <c r="AC53" s="9">
        <v>2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spans="1:39" x14ac:dyDescent="0.2">
      <c r="A54" s="11">
        <v>15.5</v>
      </c>
      <c r="B54" s="9" t="s">
        <v>113</v>
      </c>
      <c r="C54" s="9">
        <v>509</v>
      </c>
      <c r="D54" s="9">
        <v>15.761677710000001</v>
      </c>
      <c r="E54" s="9">
        <v>0</v>
      </c>
      <c r="F54" s="9">
        <v>0</v>
      </c>
      <c r="G54" s="9">
        <v>0</v>
      </c>
      <c r="H54" s="8">
        <v>1</v>
      </c>
      <c r="I54" s="8">
        <v>0</v>
      </c>
      <c r="J54" s="9">
        <v>0</v>
      </c>
      <c r="K54" s="9">
        <v>0</v>
      </c>
      <c r="L54" s="9">
        <v>0</v>
      </c>
      <c r="M54" s="8">
        <v>1</v>
      </c>
      <c r="N54" s="9">
        <v>1</v>
      </c>
      <c r="O54" s="9">
        <v>1</v>
      </c>
      <c r="P54" s="9" t="s">
        <v>98</v>
      </c>
      <c r="Q54" s="9">
        <v>15.761677710000001</v>
      </c>
      <c r="R54" s="9">
        <v>1</v>
      </c>
      <c r="S54" s="9">
        <v>15.761677710000001</v>
      </c>
      <c r="T54" s="9">
        <v>1</v>
      </c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spans="1:39" x14ac:dyDescent="0.2">
      <c r="A55" s="11">
        <v>15.5</v>
      </c>
      <c r="B55" s="9">
        <v>511</v>
      </c>
      <c r="C55" s="9">
        <v>511</v>
      </c>
      <c r="D55" s="9">
        <v>15.77070397</v>
      </c>
      <c r="E55" s="9">
        <v>0</v>
      </c>
      <c r="F55" s="9">
        <v>0</v>
      </c>
      <c r="G55" s="9">
        <v>0</v>
      </c>
      <c r="H55" s="8">
        <v>1</v>
      </c>
      <c r="I55" s="8">
        <v>0</v>
      </c>
      <c r="J55" s="9">
        <v>0</v>
      </c>
      <c r="K55" s="9">
        <v>0</v>
      </c>
      <c r="L55" s="9">
        <v>0</v>
      </c>
      <c r="M55" s="8">
        <v>1</v>
      </c>
      <c r="N55" s="9">
        <v>1</v>
      </c>
      <c r="O55" s="9">
        <v>1</v>
      </c>
      <c r="P55" s="9" t="s">
        <v>98</v>
      </c>
      <c r="Q55" s="9">
        <v>15.77070397</v>
      </c>
      <c r="R55" s="9">
        <v>1</v>
      </c>
      <c r="S55" s="9">
        <v>15.77070397</v>
      </c>
      <c r="T55" s="9">
        <v>1</v>
      </c>
      <c r="U55" s="9"/>
      <c r="V55" s="9"/>
      <c r="W55" s="9"/>
      <c r="X55" s="9"/>
      <c r="Y55" s="9"/>
      <c r="Z55" s="9"/>
      <c r="AA55" s="9"/>
      <c r="AB55" s="9">
        <v>15.83313762</v>
      </c>
      <c r="AC55" s="9">
        <v>2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spans="1:39" x14ac:dyDescent="0.2">
      <c r="A56" s="11">
        <v>16</v>
      </c>
      <c r="B56" s="9">
        <v>521</v>
      </c>
      <c r="C56" s="9">
        <v>521</v>
      </c>
      <c r="D56" s="9">
        <v>15.815431569999999</v>
      </c>
      <c r="E56" s="9">
        <v>0</v>
      </c>
      <c r="F56" s="9">
        <v>0</v>
      </c>
      <c r="G56" s="9">
        <v>0</v>
      </c>
      <c r="H56" s="8">
        <v>1</v>
      </c>
      <c r="I56" s="8">
        <v>0</v>
      </c>
      <c r="J56" s="9">
        <v>0</v>
      </c>
      <c r="K56" s="9">
        <v>0.5</v>
      </c>
      <c r="L56" s="9">
        <v>0</v>
      </c>
      <c r="M56" s="8">
        <v>1</v>
      </c>
      <c r="N56" s="9">
        <v>1.5</v>
      </c>
      <c r="O56" s="9">
        <v>2</v>
      </c>
      <c r="P56" s="9" t="s">
        <v>98</v>
      </c>
      <c r="Q56" s="9">
        <v>15.815431569999999</v>
      </c>
      <c r="R56" s="9">
        <v>2</v>
      </c>
      <c r="S56" s="9">
        <v>15.815431569999999</v>
      </c>
      <c r="T56" s="9">
        <v>2</v>
      </c>
      <c r="U56" s="9"/>
      <c r="V56" s="9"/>
      <c r="W56" s="9"/>
      <c r="X56" s="9"/>
      <c r="Y56" s="9"/>
      <c r="Z56" s="9"/>
      <c r="AA56" s="9"/>
      <c r="AB56" s="9">
        <v>15.83313762</v>
      </c>
      <c r="AC56" s="9">
        <v>1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spans="1:39" x14ac:dyDescent="0.2">
      <c r="A57" s="11">
        <v>16</v>
      </c>
      <c r="B57" s="9">
        <v>521</v>
      </c>
      <c r="C57" s="9">
        <v>521</v>
      </c>
      <c r="D57" s="9">
        <v>15.815431569999999</v>
      </c>
      <c r="E57" s="9">
        <v>0</v>
      </c>
      <c r="F57" s="9">
        <v>0</v>
      </c>
      <c r="G57" s="9">
        <v>0</v>
      </c>
      <c r="H57" s="8">
        <v>1</v>
      </c>
      <c r="I57" s="8">
        <v>1</v>
      </c>
      <c r="J57" s="9">
        <v>0</v>
      </c>
      <c r="K57" s="9">
        <v>1</v>
      </c>
      <c r="L57" s="9">
        <v>0</v>
      </c>
      <c r="M57" s="8">
        <v>1</v>
      </c>
      <c r="N57" s="9">
        <v>3</v>
      </c>
      <c r="O57" s="9">
        <v>3</v>
      </c>
      <c r="P57" s="9" t="s">
        <v>98</v>
      </c>
      <c r="Q57" s="9">
        <v>15.815431569999999</v>
      </c>
      <c r="R57" s="9">
        <v>3</v>
      </c>
      <c r="S57" s="9">
        <v>15.815431569999999</v>
      </c>
      <c r="T57" s="9">
        <v>3</v>
      </c>
      <c r="U57" s="9"/>
      <c r="V57" s="9"/>
      <c r="W57" s="9"/>
      <c r="X57" s="9"/>
      <c r="Y57" s="9"/>
      <c r="Z57" s="9"/>
      <c r="AA57" s="9"/>
      <c r="AB57" s="9">
        <v>15.83313762</v>
      </c>
      <c r="AC57" s="9">
        <v>1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spans="1:39" x14ac:dyDescent="0.2">
      <c r="A58" s="11">
        <v>15.5</v>
      </c>
      <c r="B58" s="5" t="s">
        <v>31</v>
      </c>
      <c r="C58" s="5">
        <v>525</v>
      </c>
      <c r="D58" s="9">
        <v>15.83313762</v>
      </c>
      <c r="E58" s="9">
        <v>0</v>
      </c>
      <c r="F58" s="9">
        <v>0</v>
      </c>
      <c r="G58" s="9">
        <v>0</v>
      </c>
      <c r="H58" s="8">
        <v>1</v>
      </c>
      <c r="I58" s="8">
        <v>1</v>
      </c>
      <c r="J58" s="9">
        <v>0</v>
      </c>
      <c r="K58" s="9">
        <v>0</v>
      </c>
      <c r="L58" s="9">
        <v>0</v>
      </c>
      <c r="M58" s="8">
        <v>1</v>
      </c>
      <c r="N58" s="9">
        <v>2</v>
      </c>
      <c r="O58" s="9">
        <v>2</v>
      </c>
      <c r="P58" s="9" t="s">
        <v>98</v>
      </c>
      <c r="Q58" s="9">
        <v>15.83313762</v>
      </c>
      <c r="R58" s="9">
        <v>2</v>
      </c>
      <c r="S58" s="9">
        <v>15.83313762</v>
      </c>
      <c r="T58" s="9">
        <v>2</v>
      </c>
      <c r="U58" s="9"/>
      <c r="V58" s="9"/>
      <c r="W58" s="9"/>
      <c r="X58" s="9"/>
      <c r="Y58" s="9"/>
      <c r="Z58" s="9"/>
      <c r="AA58" s="9"/>
      <c r="AB58" s="9">
        <v>16.02550437</v>
      </c>
      <c r="AC58" s="9">
        <v>0.5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spans="1:39" x14ac:dyDescent="0.2">
      <c r="A59" s="11">
        <v>15.5</v>
      </c>
      <c r="B59" s="5" t="s">
        <v>31</v>
      </c>
      <c r="C59" s="5">
        <v>525</v>
      </c>
      <c r="D59" s="9">
        <v>15.83313762</v>
      </c>
      <c r="E59" s="9">
        <v>0</v>
      </c>
      <c r="F59" s="9">
        <v>0</v>
      </c>
      <c r="G59" s="9">
        <v>0</v>
      </c>
      <c r="H59" s="8">
        <v>1</v>
      </c>
      <c r="I59" s="8">
        <v>1</v>
      </c>
      <c r="J59" s="9">
        <v>0</v>
      </c>
      <c r="K59" s="9">
        <v>0</v>
      </c>
      <c r="L59" s="9">
        <v>0</v>
      </c>
      <c r="M59" s="8">
        <v>1</v>
      </c>
      <c r="N59" s="9">
        <v>2</v>
      </c>
      <c r="O59" s="9">
        <v>2</v>
      </c>
      <c r="P59" s="9" t="s">
        <v>98</v>
      </c>
      <c r="Q59" s="9">
        <v>15.83313762</v>
      </c>
      <c r="R59" s="9">
        <v>2</v>
      </c>
      <c r="S59" s="9">
        <v>15.83313762</v>
      </c>
      <c r="T59" s="9">
        <v>2</v>
      </c>
      <c r="U59" s="9"/>
      <c r="V59" s="9"/>
      <c r="W59" s="9"/>
      <c r="X59" s="9"/>
      <c r="Y59" s="9"/>
      <c r="Z59" s="9"/>
      <c r="AA59" s="9"/>
      <c r="AB59" s="9">
        <v>16.02550437</v>
      </c>
      <c r="AC59" s="9">
        <v>1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spans="1:39" x14ac:dyDescent="0.2">
      <c r="A60" s="11">
        <v>15.5</v>
      </c>
      <c r="B60" s="5" t="s">
        <v>31</v>
      </c>
      <c r="C60" s="5">
        <v>525</v>
      </c>
      <c r="D60" s="9">
        <v>15.83313762</v>
      </c>
      <c r="E60" s="9">
        <v>0</v>
      </c>
      <c r="F60" s="9">
        <v>0</v>
      </c>
      <c r="G60" s="9">
        <v>0</v>
      </c>
      <c r="H60" s="8">
        <v>1</v>
      </c>
      <c r="I60" s="8">
        <v>0</v>
      </c>
      <c r="J60" s="9">
        <v>0</v>
      </c>
      <c r="K60" s="9">
        <v>0</v>
      </c>
      <c r="L60" s="9">
        <v>0</v>
      </c>
      <c r="M60" s="8">
        <v>1</v>
      </c>
      <c r="N60" s="9">
        <v>1</v>
      </c>
      <c r="O60" s="9">
        <v>1</v>
      </c>
      <c r="P60" s="9" t="s">
        <v>98</v>
      </c>
      <c r="Q60" s="9">
        <v>15.83313762</v>
      </c>
      <c r="R60" s="9">
        <v>1</v>
      </c>
      <c r="S60" s="9">
        <v>15.83313762</v>
      </c>
      <c r="T60" s="9">
        <v>1</v>
      </c>
      <c r="U60" s="9"/>
      <c r="V60" s="9"/>
      <c r="W60" s="9"/>
      <c r="X60" s="9"/>
      <c r="Y60" s="9"/>
      <c r="Z60" s="9"/>
      <c r="AA60" s="9"/>
      <c r="AB60" s="9">
        <v>16.076856419999999</v>
      </c>
      <c r="AC60" s="9">
        <v>3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spans="1:39" x14ac:dyDescent="0.2">
      <c r="A61" s="11">
        <v>15.5</v>
      </c>
      <c r="B61" s="5" t="s">
        <v>31</v>
      </c>
      <c r="C61" s="5">
        <v>525</v>
      </c>
      <c r="D61" s="9">
        <v>15.83313762</v>
      </c>
      <c r="E61" s="9">
        <v>0</v>
      </c>
      <c r="F61" s="9">
        <v>0</v>
      </c>
      <c r="G61" s="9">
        <v>0</v>
      </c>
      <c r="H61" s="8">
        <v>1</v>
      </c>
      <c r="I61" s="8">
        <v>0</v>
      </c>
      <c r="J61" s="9">
        <v>0</v>
      </c>
      <c r="K61" s="9">
        <v>0</v>
      </c>
      <c r="L61" s="9">
        <v>0</v>
      </c>
      <c r="M61" s="8">
        <v>1</v>
      </c>
      <c r="N61" s="9">
        <v>1</v>
      </c>
      <c r="O61" s="9">
        <v>1</v>
      </c>
      <c r="P61" s="9" t="s">
        <v>98</v>
      </c>
      <c r="Q61" s="9">
        <v>15.83313762</v>
      </c>
      <c r="R61" s="9">
        <v>1</v>
      </c>
      <c r="S61" s="9">
        <v>15.83313762</v>
      </c>
      <c r="T61" s="9">
        <v>1</v>
      </c>
      <c r="U61" s="9"/>
      <c r="V61" s="9"/>
      <c r="W61" s="9"/>
      <c r="X61" s="9"/>
      <c r="Y61" s="9"/>
      <c r="Z61" s="9"/>
      <c r="AA61" s="9"/>
      <c r="AB61" s="9">
        <v>16.210414530000001</v>
      </c>
      <c r="AC61" s="9">
        <v>3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spans="1:39" x14ac:dyDescent="0.2">
      <c r="A62" s="11">
        <v>16</v>
      </c>
      <c r="B62" s="9" t="s">
        <v>106</v>
      </c>
      <c r="C62" s="9">
        <v>563</v>
      </c>
      <c r="D62" s="9">
        <v>15.9963674</v>
      </c>
      <c r="E62" s="9">
        <v>0</v>
      </c>
      <c r="F62" s="9">
        <v>0</v>
      </c>
      <c r="G62" s="9">
        <v>0</v>
      </c>
      <c r="H62" s="8">
        <v>1</v>
      </c>
      <c r="I62" s="8">
        <v>0</v>
      </c>
      <c r="J62" s="9">
        <v>0</v>
      </c>
      <c r="K62" s="9">
        <v>0.5</v>
      </c>
      <c r="L62" s="9">
        <v>0</v>
      </c>
      <c r="M62" s="8">
        <v>1</v>
      </c>
      <c r="N62" s="9">
        <v>1.5</v>
      </c>
      <c r="O62" s="9">
        <v>3</v>
      </c>
      <c r="P62" s="9" t="s">
        <v>98</v>
      </c>
      <c r="Q62" s="9">
        <v>15.9963674</v>
      </c>
      <c r="R62" s="9">
        <v>3</v>
      </c>
      <c r="S62" s="9">
        <v>15.9963674</v>
      </c>
      <c r="T62" s="9">
        <v>3</v>
      </c>
      <c r="U62" s="9"/>
      <c r="V62" s="9"/>
      <c r="W62" s="9"/>
      <c r="X62" s="9"/>
      <c r="Y62" s="9"/>
      <c r="Z62" s="9"/>
      <c r="AA62" s="9"/>
      <c r="AB62" s="9">
        <v>16.210414530000001</v>
      </c>
      <c r="AC62" s="9">
        <v>3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spans="1:39" x14ac:dyDescent="0.2">
      <c r="A63" s="11">
        <v>16</v>
      </c>
      <c r="B63" s="9" t="s">
        <v>106</v>
      </c>
      <c r="C63" s="9">
        <v>563</v>
      </c>
      <c r="D63" s="9">
        <v>15.9963674</v>
      </c>
      <c r="E63" s="9">
        <v>0</v>
      </c>
      <c r="F63" s="9">
        <v>0</v>
      </c>
      <c r="G63" s="9">
        <v>0</v>
      </c>
      <c r="H63" s="8">
        <v>1</v>
      </c>
      <c r="I63" s="8">
        <v>0</v>
      </c>
      <c r="J63" s="9">
        <v>0</v>
      </c>
      <c r="K63" s="9">
        <v>0.5</v>
      </c>
      <c r="L63" s="9">
        <v>0</v>
      </c>
      <c r="M63" s="8">
        <v>1</v>
      </c>
      <c r="N63" s="9">
        <v>1.5</v>
      </c>
      <c r="O63" s="9">
        <v>3</v>
      </c>
      <c r="P63" s="9" t="s">
        <v>98</v>
      </c>
      <c r="Q63" s="9">
        <v>15.9963674</v>
      </c>
      <c r="R63" s="9">
        <v>3</v>
      </c>
      <c r="S63" s="9">
        <v>15.9963674</v>
      </c>
      <c r="T63" s="9">
        <v>3</v>
      </c>
      <c r="U63" s="9"/>
      <c r="V63" s="9"/>
      <c r="W63" s="9"/>
      <c r="X63" s="9"/>
      <c r="Y63" s="9"/>
      <c r="Z63" s="9"/>
      <c r="AA63" s="9"/>
      <c r="AB63" s="9">
        <v>16.317818689999999</v>
      </c>
      <c r="AC63" s="9">
        <v>2.5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spans="1:39" x14ac:dyDescent="0.2">
      <c r="A64" s="11">
        <v>16</v>
      </c>
      <c r="B64" s="9" t="s">
        <v>106</v>
      </c>
      <c r="C64" s="9">
        <v>563</v>
      </c>
      <c r="D64" s="9">
        <v>15.9963674</v>
      </c>
      <c r="E64" s="9">
        <v>0</v>
      </c>
      <c r="F64" s="9">
        <v>0</v>
      </c>
      <c r="G64" s="9">
        <v>0</v>
      </c>
      <c r="H64" s="8">
        <v>1</v>
      </c>
      <c r="I64" s="8">
        <v>0</v>
      </c>
      <c r="J64" s="9">
        <v>0</v>
      </c>
      <c r="K64" s="9">
        <v>0</v>
      </c>
      <c r="L64" s="9">
        <v>0</v>
      </c>
      <c r="M64" s="8">
        <v>1</v>
      </c>
      <c r="N64" s="9">
        <v>1</v>
      </c>
      <c r="O64" s="9">
        <v>1</v>
      </c>
      <c r="P64" s="9" t="s">
        <v>98</v>
      </c>
      <c r="Q64" s="9">
        <v>15.9963674</v>
      </c>
      <c r="R64" s="9">
        <v>1</v>
      </c>
      <c r="S64" s="9">
        <v>15.9963674</v>
      </c>
      <c r="T64" s="9">
        <v>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spans="1:39" x14ac:dyDescent="0.2">
      <c r="A65" s="11">
        <v>15.5</v>
      </c>
      <c r="B65" s="9">
        <v>570</v>
      </c>
      <c r="C65" s="9">
        <v>570</v>
      </c>
      <c r="D65" s="9">
        <v>16.02550437</v>
      </c>
      <c r="E65" s="9">
        <v>0</v>
      </c>
      <c r="F65" s="9">
        <v>0</v>
      </c>
      <c r="G65" s="9">
        <v>0</v>
      </c>
      <c r="H65" s="8">
        <v>1</v>
      </c>
      <c r="I65" s="8">
        <v>0</v>
      </c>
      <c r="J65" s="9">
        <v>0</v>
      </c>
      <c r="K65" s="9">
        <v>0</v>
      </c>
      <c r="L65" s="9">
        <v>0</v>
      </c>
      <c r="M65" s="8">
        <v>1</v>
      </c>
      <c r="N65" s="9">
        <v>0.5</v>
      </c>
      <c r="O65" s="9">
        <v>1</v>
      </c>
      <c r="P65" s="9" t="s">
        <v>98</v>
      </c>
      <c r="Q65" s="9">
        <v>16.02550437</v>
      </c>
      <c r="R65" s="9">
        <v>1</v>
      </c>
      <c r="S65" s="9">
        <v>16.02550437</v>
      </c>
      <c r="T65" s="9">
        <v>1</v>
      </c>
      <c r="U65" s="9"/>
      <c r="V65" s="9"/>
      <c r="W65" s="9"/>
      <c r="X65" s="9"/>
      <c r="Y65" s="9"/>
      <c r="Z65" s="9"/>
      <c r="AA65" s="9"/>
      <c r="AB65" s="9">
        <v>16.317818689999999</v>
      </c>
      <c r="AC65" s="9">
        <v>2.5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x14ac:dyDescent="0.2">
      <c r="A66" s="11">
        <v>15.5</v>
      </c>
      <c r="B66" s="9">
        <v>570</v>
      </c>
      <c r="C66" s="9">
        <v>570</v>
      </c>
      <c r="D66" s="9">
        <v>16.02550437</v>
      </c>
      <c r="E66" s="9">
        <v>0</v>
      </c>
      <c r="F66" s="9">
        <v>0</v>
      </c>
      <c r="G66" s="9">
        <v>0</v>
      </c>
      <c r="H66" s="8">
        <v>1</v>
      </c>
      <c r="I66" s="8">
        <v>0</v>
      </c>
      <c r="J66" s="9">
        <v>0</v>
      </c>
      <c r="K66" s="9">
        <v>0</v>
      </c>
      <c r="L66" s="9">
        <v>0</v>
      </c>
      <c r="M66" s="8">
        <v>1</v>
      </c>
      <c r="N66" s="9">
        <v>1</v>
      </c>
      <c r="O66" s="9">
        <v>1</v>
      </c>
      <c r="P66" s="9" t="s">
        <v>98</v>
      </c>
      <c r="Q66" s="9">
        <v>16.02550437</v>
      </c>
      <c r="R66" s="9">
        <v>1</v>
      </c>
      <c r="S66" s="9">
        <v>16.02550437</v>
      </c>
      <c r="T66" s="9">
        <v>1</v>
      </c>
      <c r="U66" s="9"/>
      <c r="V66" s="9"/>
      <c r="W66" s="9"/>
      <c r="X66" s="9"/>
      <c r="Y66" s="9"/>
      <c r="Z66" s="9"/>
      <c r="AA66" s="9"/>
      <c r="AB66" s="9">
        <v>16.317818689999999</v>
      </c>
      <c r="AC66" s="9">
        <v>1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spans="1:39" x14ac:dyDescent="0.2">
      <c r="A67" s="11">
        <v>16</v>
      </c>
      <c r="B67" s="9" t="s">
        <v>56</v>
      </c>
      <c r="C67" s="9">
        <v>582.5</v>
      </c>
      <c r="D67" s="9">
        <v>16.076856419999999</v>
      </c>
      <c r="E67" s="9">
        <v>0</v>
      </c>
      <c r="F67" s="9">
        <v>0</v>
      </c>
      <c r="G67" s="9">
        <v>0</v>
      </c>
      <c r="H67" s="8">
        <v>1</v>
      </c>
      <c r="I67" s="8">
        <v>1</v>
      </c>
      <c r="J67" s="9">
        <v>0</v>
      </c>
      <c r="K67" s="9">
        <v>0</v>
      </c>
      <c r="L67" s="9">
        <v>0</v>
      </c>
      <c r="M67" s="8">
        <v>1</v>
      </c>
      <c r="N67" s="9">
        <v>2</v>
      </c>
      <c r="O67" s="9">
        <v>3</v>
      </c>
      <c r="P67" s="9" t="s">
        <v>98</v>
      </c>
      <c r="Q67" s="9">
        <v>16.076856419999999</v>
      </c>
      <c r="R67" s="9">
        <v>3</v>
      </c>
      <c r="S67" s="9">
        <v>16.076856419999999</v>
      </c>
      <c r="T67" s="9">
        <v>3</v>
      </c>
      <c r="U67" s="9"/>
      <c r="V67" s="9"/>
      <c r="W67" s="9"/>
      <c r="X67" s="9"/>
      <c r="Y67" s="9"/>
      <c r="Z67" s="9"/>
      <c r="AA67" s="9"/>
      <c r="AB67" s="9">
        <v>16.317818689999999</v>
      </c>
      <c r="AC67" s="9">
        <v>1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spans="1:39" x14ac:dyDescent="0.2">
      <c r="A68" s="16">
        <v>16</v>
      </c>
      <c r="B68" s="17">
        <v>590</v>
      </c>
      <c r="C68" s="17">
        <v>590</v>
      </c>
      <c r="D68" s="17">
        <v>16.107261640000001</v>
      </c>
      <c r="E68" s="9">
        <v>0</v>
      </c>
      <c r="F68" s="9">
        <v>0</v>
      </c>
      <c r="G68" s="9">
        <v>0</v>
      </c>
      <c r="H68" s="8">
        <v>1</v>
      </c>
      <c r="I68" s="17">
        <v>1</v>
      </c>
      <c r="J68" s="9">
        <v>0</v>
      </c>
      <c r="K68" s="9">
        <v>0</v>
      </c>
      <c r="L68" s="9">
        <v>0</v>
      </c>
      <c r="M68" s="20">
        <v>1</v>
      </c>
      <c r="N68" s="17"/>
      <c r="O68" s="17">
        <v>1</v>
      </c>
      <c r="P68" s="9" t="s">
        <v>98</v>
      </c>
      <c r="Q68" s="20">
        <v>16.107261640000001</v>
      </c>
      <c r="R68" s="20">
        <v>1</v>
      </c>
      <c r="S68" s="20">
        <v>16.107261640000001</v>
      </c>
      <c r="T68" s="20">
        <v>1</v>
      </c>
      <c r="U68" s="9"/>
      <c r="V68" s="9"/>
      <c r="W68" s="9"/>
      <c r="X68" s="9"/>
      <c r="Y68" s="9"/>
      <c r="Z68" s="9"/>
      <c r="AA68" s="9"/>
      <c r="AB68" s="9">
        <v>16.46877915</v>
      </c>
      <c r="AC68" s="9">
        <v>2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spans="1:39" x14ac:dyDescent="0.2">
      <c r="A69" s="11">
        <v>15.5</v>
      </c>
      <c r="B69" s="9">
        <v>614</v>
      </c>
      <c r="C69" s="9">
        <v>614</v>
      </c>
      <c r="D69" s="9">
        <v>16.2026</v>
      </c>
      <c r="E69" s="9">
        <v>0</v>
      </c>
      <c r="F69" s="9">
        <v>0</v>
      </c>
      <c r="G69" s="9">
        <v>0</v>
      </c>
      <c r="H69" s="8">
        <v>1</v>
      </c>
      <c r="I69" s="8">
        <v>1</v>
      </c>
      <c r="J69" s="9">
        <v>0</v>
      </c>
      <c r="K69" s="9">
        <v>1</v>
      </c>
      <c r="L69" s="9">
        <v>0</v>
      </c>
      <c r="M69" s="8">
        <v>1</v>
      </c>
      <c r="N69" s="9">
        <v>3</v>
      </c>
      <c r="O69" s="9">
        <v>3</v>
      </c>
      <c r="P69" s="9" t="s">
        <v>98</v>
      </c>
      <c r="Q69" s="9">
        <v>16.2026</v>
      </c>
      <c r="R69" s="9">
        <v>3</v>
      </c>
      <c r="S69" s="9">
        <v>16.2026</v>
      </c>
      <c r="T69" s="9">
        <v>3</v>
      </c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spans="1:39" x14ac:dyDescent="0.2">
      <c r="A70" s="11">
        <v>16</v>
      </c>
      <c r="B70" s="9">
        <v>616</v>
      </c>
      <c r="C70" s="9">
        <v>616</v>
      </c>
      <c r="D70" s="9">
        <v>16.210414530000001</v>
      </c>
      <c r="E70" s="9">
        <v>0</v>
      </c>
      <c r="F70" s="9">
        <v>0</v>
      </c>
      <c r="G70" s="9">
        <v>0</v>
      </c>
      <c r="H70" s="8">
        <v>1</v>
      </c>
      <c r="I70" s="8">
        <v>1</v>
      </c>
      <c r="J70" s="9">
        <v>0</v>
      </c>
      <c r="K70" s="9">
        <v>1</v>
      </c>
      <c r="L70" s="9">
        <v>0</v>
      </c>
      <c r="M70" s="8">
        <v>1</v>
      </c>
      <c r="N70" s="9">
        <v>3</v>
      </c>
      <c r="O70" s="9">
        <v>3</v>
      </c>
      <c r="P70" s="9" t="s">
        <v>98</v>
      </c>
      <c r="Q70" s="9">
        <v>16.210414530000001</v>
      </c>
      <c r="R70" s="9">
        <v>3</v>
      </c>
      <c r="S70" s="9">
        <v>16.210414530000001</v>
      </c>
      <c r="T70" s="9">
        <v>3</v>
      </c>
      <c r="U70" s="9"/>
      <c r="V70" s="9"/>
      <c r="W70" s="9"/>
      <c r="X70" s="9"/>
      <c r="Y70" s="9"/>
      <c r="Z70" s="9"/>
      <c r="AA70" s="9"/>
      <c r="AB70" s="9">
        <v>16.46877915</v>
      </c>
      <c r="AC70" s="9">
        <v>2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spans="1:39" x14ac:dyDescent="0.2">
      <c r="A71" s="11">
        <v>16</v>
      </c>
      <c r="B71" s="9">
        <v>616</v>
      </c>
      <c r="C71" s="9">
        <v>616</v>
      </c>
      <c r="D71" s="9">
        <v>16.210414530000001</v>
      </c>
      <c r="E71" s="9">
        <v>0</v>
      </c>
      <c r="F71" s="9">
        <v>0</v>
      </c>
      <c r="G71" s="9">
        <v>0</v>
      </c>
      <c r="H71" s="8">
        <v>1</v>
      </c>
      <c r="I71" s="8">
        <v>1</v>
      </c>
      <c r="J71" s="9">
        <v>0</v>
      </c>
      <c r="K71" s="9">
        <v>1</v>
      </c>
      <c r="L71" s="9">
        <v>0</v>
      </c>
      <c r="M71" s="8">
        <v>1</v>
      </c>
      <c r="N71" s="9">
        <v>3</v>
      </c>
      <c r="O71" s="9">
        <v>3</v>
      </c>
      <c r="P71" s="9" t="s">
        <v>98</v>
      </c>
      <c r="Q71" s="9">
        <v>16.210414530000001</v>
      </c>
      <c r="R71" s="9">
        <v>3</v>
      </c>
      <c r="S71" s="9">
        <v>16.210414530000001</v>
      </c>
      <c r="T71" s="9">
        <v>3</v>
      </c>
      <c r="U71" s="9"/>
      <c r="V71" s="9"/>
      <c r="W71" s="9"/>
      <c r="X71" s="9"/>
      <c r="Y71" s="9"/>
      <c r="Z71" s="9"/>
      <c r="AA71" s="9"/>
      <c r="AB71" s="9">
        <v>16.564432249999999</v>
      </c>
      <c r="AC71" s="9">
        <v>3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spans="1:39" x14ac:dyDescent="0.2">
      <c r="A72" s="11">
        <v>16</v>
      </c>
      <c r="B72" s="9" t="s">
        <v>107</v>
      </c>
      <c r="C72" s="9">
        <v>633</v>
      </c>
      <c r="D72" s="9">
        <v>16.276061370000001</v>
      </c>
      <c r="E72" s="9">
        <v>0</v>
      </c>
      <c r="F72" s="9">
        <v>0</v>
      </c>
      <c r="G72" s="9">
        <v>0</v>
      </c>
      <c r="H72" s="8">
        <v>1</v>
      </c>
      <c r="I72" s="8">
        <v>1</v>
      </c>
      <c r="J72" s="9">
        <v>0</v>
      </c>
      <c r="K72" s="9">
        <v>1</v>
      </c>
      <c r="L72" s="9">
        <v>0</v>
      </c>
      <c r="M72" s="8">
        <v>1</v>
      </c>
      <c r="N72" s="9">
        <v>3</v>
      </c>
      <c r="O72" s="9">
        <v>3</v>
      </c>
      <c r="P72" s="9" t="s">
        <v>98</v>
      </c>
      <c r="Q72" s="9">
        <v>16.276061370000001</v>
      </c>
      <c r="R72" s="9">
        <v>3</v>
      </c>
      <c r="S72" s="9">
        <v>16.276061370000001</v>
      </c>
      <c r="T72" s="9">
        <v>3</v>
      </c>
      <c r="U72" s="9"/>
      <c r="V72" s="9"/>
      <c r="W72" s="9"/>
      <c r="X72" s="9"/>
      <c r="Y72" s="9"/>
      <c r="Z72" s="9"/>
      <c r="AA72" s="9"/>
      <c r="AB72" s="9">
        <v>16.587041670000001</v>
      </c>
      <c r="AC72" s="9">
        <v>3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spans="1:39" x14ac:dyDescent="0.2">
      <c r="A73" s="11">
        <v>16</v>
      </c>
      <c r="B73" s="9" t="s">
        <v>107</v>
      </c>
      <c r="C73" s="9">
        <v>633</v>
      </c>
      <c r="D73" s="9">
        <v>16.276061370000001</v>
      </c>
      <c r="E73" s="9">
        <v>0</v>
      </c>
      <c r="F73" s="9">
        <v>0</v>
      </c>
      <c r="G73" s="9">
        <v>0</v>
      </c>
      <c r="H73" s="8">
        <v>1</v>
      </c>
      <c r="I73" s="8">
        <v>1</v>
      </c>
      <c r="J73" s="9">
        <v>0</v>
      </c>
      <c r="K73" s="9">
        <v>1</v>
      </c>
      <c r="L73" s="9">
        <v>0</v>
      </c>
      <c r="M73" s="8">
        <v>1</v>
      </c>
      <c r="N73" s="9">
        <v>3</v>
      </c>
      <c r="O73" s="9">
        <v>3</v>
      </c>
      <c r="P73" s="9" t="s">
        <v>98</v>
      </c>
      <c r="Q73" s="9">
        <v>16.276061370000001</v>
      </c>
      <c r="R73" s="9">
        <v>3</v>
      </c>
      <c r="S73" s="9">
        <v>16.276061370000001</v>
      </c>
      <c r="T73" s="9">
        <v>3</v>
      </c>
      <c r="U73" s="9"/>
      <c r="V73" s="9"/>
      <c r="W73" s="9"/>
      <c r="X73" s="9"/>
      <c r="Y73" s="9"/>
      <c r="Z73" s="9"/>
      <c r="AA73" s="9"/>
      <c r="AB73" s="9">
        <v>16.587041670000001</v>
      </c>
      <c r="AC73" s="9">
        <v>3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spans="1:39" x14ac:dyDescent="0.2">
      <c r="A74" s="11">
        <v>16</v>
      </c>
      <c r="B74" s="9" t="s">
        <v>107</v>
      </c>
      <c r="C74" s="9">
        <v>633</v>
      </c>
      <c r="D74" s="9">
        <v>16.276061370000001</v>
      </c>
      <c r="E74" s="9">
        <v>0</v>
      </c>
      <c r="F74" s="9">
        <v>0</v>
      </c>
      <c r="G74" s="9">
        <v>0</v>
      </c>
      <c r="H74" s="8">
        <v>1</v>
      </c>
      <c r="I74" s="8">
        <v>1</v>
      </c>
      <c r="J74" s="9">
        <v>0</v>
      </c>
      <c r="K74" s="9">
        <v>1</v>
      </c>
      <c r="L74" s="9">
        <v>0</v>
      </c>
      <c r="M74" s="8">
        <v>1</v>
      </c>
      <c r="N74" s="9">
        <v>3</v>
      </c>
      <c r="O74" s="9">
        <v>3</v>
      </c>
      <c r="P74" s="9" t="s">
        <v>98</v>
      </c>
      <c r="Q74" s="9">
        <v>16.276061370000001</v>
      </c>
      <c r="R74" s="9">
        <v>3</v>
      </c>
      <c r="S74" s="9">
        <v>16.276061370000001</v>
      </c>
      <c r="T74" s="9">
        <v>3</v>
      </c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x14ac:dyDescent="0.2">
      <c r="A75" s="11">
        <v>16</v>
      </c>
      <c r="B75" s="5" t="s">
        <v>32</v>
      </c>
      <c r="C75" s="5">
        <v>644</v>
      </c>
      <c r="D75" s="9">
        <v>16.317818689999999</v>
      </c>
      <c r="E75" s="9">
        <v>0</v>
      </c>
      <c r="F75" s="9">
        <v>0</v>
      </c>
      <c r="G75" s="9">
        <v>0</v>
      </c>
      <c r="H75" s="8">
        <v>1</v>
      </c>
      <c r="I75" s="8">
        <v>1</v>
      </c>
      <c r="J75" s="9">
        <v>0</v>
      </c>
      <c r="K75" s="9">
        <v>1</v>
      </c>
      <c r="L75" s="9">
        <v>0</v>
      </c>
      <c r="M75" s="8">
        <v>1</v>
      </c>
      <c r="N75" s="9">
        <v>2.5</v>
      </c>
      <c r="O75" s="9">
        <v>3</v>
      </c>
      <c r="P75" s="9" t="s">
        <v>98</v>
      </c>
      <c r="Q75" s="9">
        <v>16.317818689999999</v>
      </c>
      <c r="R75" s="9">
        <v>3</v>
      </c>
      <c r="S75" s="9">
        <v>16.317818689999999</v>
      </c>
      <c r="T75" s="9">
        <v>3</v>
      </c>
      <c r="U75" s="9"/>
      <c r="V75" s="9"/>
      <c r="W75" s="9"/>
      <c r="X75" s="9"/>
      <c r="Y75" s="9"/>
      <c r="Z75" s="9"/>
      <c r="AA75" s="9"/>
      <c r="AB75" s="9">
        <v>16.587041670000001</v>
      </c>
      <c r="AC75" s="9">
        <v>3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x14ac:dyDescent="0.2">
      <c r="A76" s="11">
        <v>16</v>
      </c>
      <c r="B76" s="5" t="s">
        <v>32</v>
      </c>
      <c r="C76" s="5">
        <v>644</v>
      </c>
      <c r="D76" s="9">
        <v>16.317818689999999</v>
      </c>
      <c r="E76" s="9">
        <v>0</v>
      </c>
      <c r="F76" s="9">
        <v>0</v>
      </c>
      <c r="G76" s="9">
        <v>0</v>
      </c>
      <c r="H76" s="8">
        <v>1</v>
      </c>
      <c r="I76" s="8">
        <v>1</v>
      </c>
      <c r="J76" s="9">
        <v>0</v>
      </c>
      <c r="K76" s="9">
        <v>1</v>
      </c>
      <c r="L76" s="9">
        <v>0</v>
      </c>
      <c r="M76" s="8">
        <v>1</v>
      </c>
      <c r="N76" s="9">
        <v>2.5</v>
      </c>
      <c r="O76" s="9">
        <v>3</v>
      </c>
      <c r="P76" s="9" t="s">
        <v>98</v>
      </c>
      <c r="Q76" s="9">
        <v>16.317818689999999</v>
      </c>
      <c r="R76" s="9">
        <v>3</v>
      </c>
      <c r="S76" s="9">
        <v>16.317818689999999</v>
      </c>
      <c r="T76" s="9">
        <v>3</v>
      </c>
      <c r="U76" s="9"/>
      <c r="V76" s="9"/>
      <c r="W76" s="9"/>
      <c r="X76" s="9"/>
      <c r="Y76" s="9"/>
      <c r="Z76" s="9"/>
      <c r="AA76" s="9"/>
      <c r="AB76" s="9">
        <v>16.587041670000001</v>
      </c>
      <c r="AC76" s="9">
        <v>3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x14ac:dyDescent="0.2">
      <c r="A77" s="11">
        <v>16</v>
      </c>
      <c r="B77" s="5" t="s">
        <v>32</v>
      </c>
      <c r="C77" s="5">
        <v>644</v>
      </c>
      <c r="D77" s="9">
        <v>16.317818689999999</v>
      </c>
      <c r="E77" s="9">
        <v>0</v>
      </c>
      <c r="F77" s="9">
        <v>0</v>
      </c>
      <c r="G77" s="9">
        <v>0</v>
      </c>
      <c r="H77" s="8">
        <v>1</v>
      </c>
      <c r="I77" s="8">
        <v>1</v>
      </c>
      <c r="J77" s="9">
        <v>0</v>
      </c>
      <c r="K77" s="9">
        <v>0</v>
      </c>
      <c r="L77" s="9">
        <v>0</v>
      </c>
      <c r="M77" s="8">
        <v>1</v>
      </c>
      <c r="N77" s="9">
        <v>1</v>
      </c>
      <c r="O77" s="9">
        <v>1</v>
      </c>
      <c r="P77" s="9" t="s">
        <v>98</v>
      </c>
      <c r="Q77" s="9">
        <v>16.317818689999999</v>
      </c>
      <c r="R77" s="9">
        <v>1</v>
      </c>
      <c r="S77" s="9">
        <v>16.317818689999999</v>
      </c>
      <c r="T77" s="9">
        <v>1</v>
      </c>
      <c r="U77" s="9"/>
      <c r="V77" s="9"/>
      <c r="W77" s="9"/>
      <c r="X77" s="9"/>
      <c r="Y77" s="9"/>
      <c r="Z77" s="9"/>
      <c r="AA77" s="9"/>
      <c r="AB77" s="9">
        <v>16.588774319999999</v>
      </c>
      <c r="AC77" s="9">
        <v>3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 spans="1:39" x14ac:dyDescent="0.2">
      <c r="A78" s="11">
        <v>16</v>
      </c>
      <c r="B78" s="5" t="s">
        <v>32</v>
      </c>
      <c r="C78" s="5">
        <v>644</v>
      </c>
      <c r="D78" s="9">
        <v>16.317818689999999</v>
      </c>
      <c r="E78" s="9">
        <v>0</v>
      </c>
      <c r="F78" s="9">
        <v>0</v>
      </c>
      <c r="G78" s="9">
        <v>0</v>
      </c>
      <c r="H78" s="8">
        <v>1</v>
      </c>
      <c r="I78" s="8">
        <v>1</v>
      </c>
      <c r="J78" s="9">
        <v>0</v>
      </c>
      <c r="K78" s="9">
        <v>0</v>
      </c>
      <c r="L78" s="9">
        <v>0</v>
      </c>
      <c r="M78" s="8">
        <v>1</v>
      </c>
      <c r="N78" s="9">
        <v>1</v>
      </c>
      <c r="O78" s="9">
        <v>1</v>
      </c>
      <c r="P78" s="9" t="s">
        <v>98</v>
      </c>
      <c r="Q78" s="9">
        <v>16.317818689999999</v>
      </c>
      <c r="R78" s="9">
        <v>1</v>
      </c>
      <c r="S78" s="9">
        <v>16.317818689999999</v>
      </c>
      <c r="T78" s="9">
        <v>1</v>
      </c>
      <c r="U78" s="9"/>
      <c r="V78" s="9"/>
      <c r="W78" s="9"/>
      <c r="X78" s="9"/>
      <c r="Y78" s="9"/>
      <c r="Z78" s="9"/>
      <c r="AA78" s="9"/>
      <c r="AB78" s="9">
        <v>16.595695670000001</v>
      </c>
      <c r="AC78" s="9">
        <v>1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spans="1:39" x14ac:dyDescent="0.2">
      <c r="A79" s="11">
        <v>16</v>
      </c>
      <c r="B79" s="9">
        <v>685</v>
      </c>
      <c r="C79" s="9">
        <v>685</v>
      </c>
      <c r="D79" s="9">
        <v>16.46877915</v>
      </c>
      <c r="E79" s="9">
        <v>0</v>
      </c>
      <c r="F79" s="9">
        <v>0</v>
      </c>
      <c r="G79" s="9">
        <v>0</v>
      </c>
      <c r="H79" s="8">
        <v>1</v>
      </c>
      <c r="I79" s="8">
        <v>1</v>
      </c>
      <c r="J79" s="9">
        <v>0</v>
      </c>
      <c r="K79" s="9">
        <v>1</v>
      </c>
      <c r="L79" s="9">
        <v>0</v>
      </c>
      <c r="M79" s="8">
        <v>1</v>
      </c>
      <c r="N79" s="9">
        <v>2</v>
      </c>
      <c r="O79" s="9">
        <v>4</v>
      </c>
      <c r="P79" s="9" t="s">
        <v>98</v>
      </c>
      <c r="Q79" s="9">
        <v>16.46877915</v>
      </c>
      <c r="R79" s="9">
        <v>4</v>
      </c>
      <c r="S79" s="9">
        <v>16.46877915</v>
      </c>
      <c r="T79" s="9">
        <v>4</v>
      </c>
      <c r="U79" s="9"/>
      <c r="V79" s="9"/>
      <c r="W79" s="9"/>
      <c r="X79" s="9"/>
      <c r="Y79" s="9"/>
      <c r="Z79" s="9"/>
      <c r="AA79" s="9"/>
      <c r="AB79" s="9">
        <v>16.595695670000001</v>
      </c>
      <c r="AC79" s="9">
        <v>3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x14ac:dyDescent="0.2">
      <c r="A80" s="11">
        <v>16</v>
      </c>
      <c r="B80" s="9">
        <v>685</v>
      </c>
      <c r="C80" s="9">
        <v>685</v>
      </c>
      <c r="D80" s="9">
        <v>16.46877915</v>
      </c>
      <c r="E80" s="9">
        <v>0</v>
      </c>
      <c r="F80" s="9">
        <v>0</v>
      </c>
      <c r="G80" s="9">
        <v>0</v>
      </c>
      <c r="H80" s="8">
        <v>1</v>
      </c>
      <c r="I80" s="8">
        <v>1</v>
      </c>
      <c r="J80" s="9">
        <v>0</v>
      </c>
      <c r="K80" s="9">
        <v>1</v>
      </c>
      <c r="L80" s="9">
        <v>0</v>
      </c>
      <c r="M80" s="8">
        <v>1</v>
      </c>
      <c r="N80" s="9">
        <v>2</v>
      </c>
      <c r="O80" s="9">
        <v>4</v>
      </c>
      <c r="P80" s="9" t="s">
        <v>98</v>
      </c>
      <c r="Q80" s="9">
        <v>16.46877915</v>
      </c>
      <c r="R80" s="9">
        <v>4</v>
      </c>
      <c r="S80" s="9">
        <v>16.46877915</v>
      </c>
      <c r="T80" s="9">
        <v>4</v>
      </c>
      <c r="U80" s="9"/>
      <c r="V80" s="9"/>
      <c r="W80" s="9"/>
      <c r="X80" s="9"/>
      <c r="Y80" s="9"/>
      <c r="Z80" s="9"/>
      <c r="AA80" s="9"/>
      <c r="AB80" s="9">
        <v>16.595695670000001</v>
      </c>
      <c r="AC80" s="9">
        <v>3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spans="1:39" x14ac:dyDescent="0.2">
      <c r="A81" s="11">
        <v>16.5</v>
      </c>
      <c r="B81" s="9" t="s">
        <v>114</v>
      </c>
      <c r="C81" s="9">
        <v>690</v>
      </c>
      <c r="D81" s="9">
        <v>16.486709050000002</v>
      </c>
      <c r="E81" s="9">
        <v>0</v>
      </c>
      <c r="F81" s="9">
        <v>0</v>
      </c>
      <c r="G81" s="9">
        <v>0</v>
      </c>
      <c r="H81" s="8">
        <v>1</v>
      </c>
      <c r="I81" s="8">
        <v>1</v>
      </c>
      <c r="J81" s="9">
        <v>0</v>
      </c>
      <c r="K81" s="9">
        <v>1</v>
      </c>
      <c r="L81" s="9">
        <v>1</v>
      </c>
      <c r="M81" s="8">
        <v>1</v>
      </c>
      <c r="N81" s="9">
        <v>3</v>
      </c>
      <c r="O81" s="9">
        <v>4</v>
      </c>
      <c r="P81" s="9" t="s">
        <v>98</v>
      </c>
      <c r="Q81" s="9">
        <v>16.486709050000002</v>
      </c>
      <c r="R81" s="9">
        <v>4</v>
      </c>
      <c r="S81" s="9">
        <v>16.486709050000002</v>
      </c>
      <c r="T81" s="9">
        <v>4</v>
      </c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2">
      <c r="A82" s="11">
        <v>17</v>
      </c>
      <c r="B82" s="9">
        <v>712</v>
      </c>
      <c r="C82" s="9">
        <v>712</v>
      </c>
      <c r="D82" s="9">
        <v>16.564432249999999</v>
      </c>
      <c r="E82" s="9">
        <v>0</v>
      </c>
      <c r="F82" s="9">
        <v>0</v>
      </c>
      <c r="G82" s="9">
        <v>0</v>
      </c>
      <c r="H82" s="8">
        <v>1</v>
      </c>
      <c r="I82" s="8">
        <v>1</v>
      </c>
      <c r="J82" s="9">
        <v>0</v>
      </c>
      <c r="K82" s="9">
        <v>1</v>
      </c>
      <c r="L82" s="9">
        <v>1</v>
      </c>
      <c r="M82" s="8">
        <v>1</v>
      </c>
      <c r="N82" s="9">
        <v>3</v>
      </c>
      <c r="O82" s="9">
        <v>4</v>
      </c>
      <c r="P82" s="9" t="s">
        <v>98</v>
      </c>
      <c r="Q82" s="9">
        <v>16.564432249999999</v>
      </c>
      <c r="R82" s="9">
        <v>4</v>
      </c>
      <c r="S82" s="9">
        <v>16.564432249999999</v>
      </c>
      <c r="T82" s="9">
        <v>4</v>
      </c>
      <c r="U82" s="9"/>
      <c r="V82" s="9"/>
      <c r="W82" s="9"/>
      <c r="X82" s="9"/>
      <c r="Y82" s="9"/>
      <c r="Z82" s="9"/>
      <c r="AA82" s="9"/>
      <c r="AB82" s="9">
        <v>16.5991508</v>
      </c>
      <c r="AC82" s="9">
        <v>3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spans="1:39" x14ac:dyDescent="0.2">
      <c r="A83" s="11">
        <v>16.5</v>
      </c>
      <c r="B83" s="9" t="s">
        <v>19</v>
      </c>
      <c r="C83" s="9">
        <v>718.5</v>
      </c>
      <c r="D83" s="9">
        <v>16.587041670000001</v>
      </c>
      <c r="E83" s="9">
        <v>0</v>
      </c>
      <c r="F83" s="9">
        <v>0</v>
      </c>
      <c r="G83" s="9">
        <v>0</v>
      </c>
      <c r="H83" s="8">
        <v>1</v>
      </c>
      <c r="I83" s="8">
        <v>1</v>
      </c>
      <c r="J83" s="9">
        <v>0</v>
      </c>
      <c r="K83" s="9">
        <v>1</v>
      </c>
      <c r="L83" s="9">
        <v>1</v>
      </c>
      <c r="M83" s="8">
        <v>1</v>
      </c>
      <c r="N83" s="9">
        <v>3</v>
      </c>
      <c r="O83" s="9">
        <v>4</v>
      </c>
      <c r="P83" s="9" t="s">
        <v>98</v>
      </c>
      <c r="Q83" s="9">
        <v>16.587041670000001</v>
      </c>
      <c r="R83" s="9">
        <v>4</v>
      </c>
      <c r="S83" s="9">
        <v>16.587041670000001</v>
      </c>
      <c r="T83" s="9">
        <v>4</v>
      </c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 spans="1:39" x14ac:dyDescent="0.2">
      <c r="A84" s="11">
        <v>16.5</v>
      </c>
      <c r="B84" s="9" t="s">
        <v>19</v>
      </c>
      <c r="C84" s="9">
        <v>718.5</v>
      </c>
      <c r="D84" s="9">
        <v>16.587041670000001</v>
      </c>
      <c r="E84" s="9">
        <v>0</v>
      </c>
      <c r="F84" s="9">
        <v>0</v>
      </c>
      <c r="G84" s="9">
        <v>0</v>
      </c>
      <c r="H84" s="8">
        <v>1</v>
      </c>
      <c r="I84" s="8">
        <v>1</v>
      </c>
      <c r="J84" s="9">
        <v>0</v>
      </c>
      <c r="K84" s="9">
        <v>1</v>
      </c>
      <c r="L84" s="9">
        <v>1</v>
      </c>
      <c r="M84" s="8">
        <v>1</v>
      </c>
      <c r="N84" s="9">
        <v>3</v>
      </c>
      <c r="O84" s="9">
        <v>4</v>
      </c>
      <c r="P84" s="9" t="s">
        <v>98</v>
      </c>
      <c r="Q84" s="9">
        <v>16.587041670000001</v>
      </c>
      <c r="R84" s="9">
        <v>4</v>
      </c>
      <c r="S84" s="9">
        <v>16.587041670000001</v>
      </c>
      <c r="T84" s="9">
        <v>4</v>
      </c>
      <c r="U84" s="5"/>
      <c r="V84" s="5"/>
      <c r="W84" s="5"/>
      <c r="X84" s="5"/>
      <c r="Y84" s="5"/>
      <c r="Z84" s="5"/>
      <c r="AA84" s="5"/>
      <c r="AB84" s="5">
        <v>16.7028046</v>
      </c>
      <c r="AC84" s="5">
        <v>3</v>
      </c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2">
      <c r="A85" s="11">
        <v>16.5</v>
      </c>
      <c r="B85" s="9" t="s">
        <v>19</v>
      </c>
      <c r="C85" s="9">
        <v>718.5</v>
      </c>
      <c r="D85" s="9">
        <v>16.587041670000001</v>
      </c>
      <c r="E85" s="9">
        <v>0</v>
      </c>
      <c r="F85" s="9">
        <v>0</v>
      </c>
      <c r="G85" s="9">
        <v>0</v>
      </c>
      <c r="H85" s="8">
        <v>1</v>
      </c>
      <c r="I85" s="8">
        <v>1</v>
      </c>
      <c r="J85" s="9">
        <v>0</v>
      </c>
      <c r="K85" s="9">
        <v>1</v>
      </c>
      <c r="L85" s="9">
        <v>1</v>
      </c>
      <c r="M85" s="8">
        <v>1</v>
      </c>
      <c r="N85" s="9">
        <v>3</v>
      </c>
      <c r="O85" s="9">
        <v>4</v>
      </c>
      <c r="P85" s="9" t="s">
        <v>98</v>
      </c>
      <c r="Q85" s="9">
        <v>16.587041670000001</v>
      </c>
      <c r="R85" s="9">
        <v>4</v>
      </c>
      <c r="S85" s="9">
        <v>16.587041670000001</v>
      </c>
      <c r="T85" s="9">
        <v>4</v>
      </c>
      <c r="U85" s="5"/>
      <c r="V85" s="5"/>
      <c r="W85" s="5"/>
      <c r="X85" s="5"/>
      <c r="Y85" s="5"/>
      <c r="Z85" s="5"/>
      <c r="AA85" s="5"/>
      <c r="AB85" s="5">
        <v>16.7028046</v>
      </c>
      <c r="AC85" s="5">
        <v>3</v>
      </c>
      <c r="AD85" s="5"/>
      <c r="AE85" s="5"/>
      <c r="AF85" s="5"/>
      <c r="AG85" s="5"/>
      <c r="AH85" s="5"/>
      <c r="AI85" s="5"/>
      <c r="AJ85" s="5"/>
      <c r="AK85" s="5"/>
      <c r="AL85" s="5"/>
      <c r="AM85" s="5"/>
    </row>
    <row r="86" spans="1:39" x14ac:dyDescent="0.2">
      <c r="A86" s="11">
        <v>16.5</v>
      </c>
      <c r="B86" s="9" t="s">
        <v>19</v>
      </c>
      <c r="C86" s="9">
        <v>718.5</v>
      </c>
      <c r="D86" s="9">
        <v>16.587041670000001</v>
      </c>
      <c r="E86" s="9">
        <v>0</v>
      </c>
      <c r="F86" s="9">
        <v>0</v>
      </c>
      <c r="G86" s="9">
        <v>0</v>
      </c>
      <c r="H86" s="8">
        <v>1</v>
      </c>
      <c r="I86" s="8">
        <v>1</v>
      </c>
      <c r="J86" s="9">
        <v>0</v>
      </c>
      <c r="K86" s="9">
        <v>1</v>
      </c>
      <c r="L86" s="9">
        <v>1</v>
      </c>
      <c r="M86" s="8">
        <v>1</v>
      </c>
      <c r="N86" s="9">
        <v>3</v>
      </c>
      <c r="O86" s="9">
        <v>4</v>
      </c>
      <c r="P86" s="9" t="s">
        <v>98</v>
      </c>
      <c r="Q86" s="9">
        <v>16.587041670000001</v>
      </c>
      <c r="R86" s="9">
        <v>4</v>
      </c>
      <c r="S86" s="9">
        <v>16.587041670000001</v>
      </c>
      <c r="T86" s="9">
        <v>4</v>
      </c>
      <c r="U86" s="9"/>
      <c r="V86" s="9"/>
      <c r="W86" s="9"/>
      <c r="X86" s="9"/>
      <c r="Y86" s="9"/>
      <c r="Z86" s="9"/>
      <c r="AA86" s="9"/>
      <c r="AB86" s="9">
        <v>16.750951369999999</v>
      </c>
      <c r="AC86" s="9">
        <v>2.5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spans="1:39" x14ac:dyDescent="0.2">
      <c r="A87" s="11">
        <v>16.5</v>
      </c>
      <c r="B87" s="9" t="s">
        <v>63</v>
      </c>
      <c r="C87" s="9">
        <v>719</v>
      </c>
      <c r="D87" s="9">
        <v>16.588774319999999</v>
      </c>
      <c r="E87" s="9">
        <v>0</v>
      </c>
      <c r="F87" s="9">
        <v>0</v>
      </c>
      <c r="G87" s="9">
        <v>0</v>
      </c>
      <c r="H87" s="8">
        <v>1</v>
      </c>
      <c r="I87" s="8">
        <v>1</v>
      </c>
      <c r="J87" s="9">
        <v>0</v>
      </c>
      <c r="K87" s="9">
        <v>1</v>
      </c>
      <c r="L87" s="9">
        <v>1</v>
      </c>
      <c r="M87" s="8">
        <v>1</v>
      </c>
      <c r="N87" s="9">
        <v>3</v>
      </c>
      <c r="O87" s="9">
        <v>4</v>
      </c>
      <c r="P87" s="9" t="s">
        <v>98</v>
      </c>
      <c r="Q87" s="9">
        <v>16.588774319999999</v>
      </c>
      <c r="R87" s="9">
        <v>4</v>
      </c>
      <c r="S87" s="9">
        <v>16.588774319999999</v>
      </c>
      <c r="T87" s="9">
        <v>4</v>
      </c>
      <c r="U87" s="9"/>
      <c r="V87" s="9"/>
      <c r="W87" s="9"/>
      <c r="X87" s="9"/>
      <c r="Y87" s="9"/>
      <c r="Z87" s="9"/>
      <c r="AA87" s="9"/>
      <c r="AB87" s="9">
        <v>16.750951369999999</v>
      </c>
      <c r="AC87" s="9">
        <v>2.5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spans="1:39" x14ac:dyDescent="0.2">
      <c r="A88" s="11">
        <v>16.5</v>
      </c>
      <c r="B88" s="9">
        <v>721</v>
      </c>
      <c r="C88" s="9">
        <v>721</v>
      </c>
      <c r="D88" s="9">
        <v>16.595695670000001</v>
      </c>
      <c r="E88" s="9">
        <v>0</v>
      </c>
      <c r="F88" s="9">
        <v>0</v>
      </c>
      <c r="G88" s="9">
        <v>0</v>
      </c>
      <c r="H88" s="8">
        <v>1</v>
      </c>
      <c r="I88" s="8">
        <v>1</v>
      </c>
      <c r="J88" s="9">
        <v>0</v>
      </c>
      <c r="K88" s="9">
        <v>0</v>
      </c>
      <c r="L88" s="9">
        <v>0</v>
      </c>
      <c r="M88" s="8">
        <v>1</v>
      </c>
      <c r="N88" s="9">
        <v>1</v>
      </c>
      <c r="O88" s="9">
        <v>1</v>
      </c>
      <c r="P88" s="9" t="s">
        <v>98</v>
      </c>
      <c r="Q88" s="9">
        <v>16.595695670000001</v>
      </c>
      <c r="R88" s="9">
        <v>1</v>
      </c>
      <c r="S88" s="9">
        <v>16.595695670000001</v>
      </c>
      <c r="T88" s="9">
        <v>1</v>
      </c>
      <c r="U88" s="9"/>
      <c r="V88" s="9"/>
      <c r="W88" s="9"/>
      <c r="X88" s="9"/>
      <c r="Y88" s="9"/>
      <c r="Z88" s="9"/>
      <c r="AA88" s="9"/>
      <c r="AB88" s="9">
        <v>16.770669300000002</v>
      </c>
      <c r="AC88" s="9">
        <v>3</v>
      </c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spans="1:39" x14ac:dyDescent="0.2">
      <c r="A89" s="11">
        <v>16.5</v>
      </c>
      <c r="B89" s="9">
        <v>721</v>
      </c>
      <c r="C89" s="9">
        <v>721</v>
      </c>
      <c r="D89" s="9">
        <v>16.595695670000001</v>
      </c>
      <c r="E89" s="9">
        <v>0</v>
      </c>
      <c r="F89" s="9">
        <v>0</v>
      </c>
      <c r="G89" s="9">
        <v>0</v>
      </c>
      <c r="H89" s="8">
        <v>1</v>
      </c>
      <c r="I89" s="8">
        <v>1</v>
      </c>
      <c r="J89" s="9">
        <v>0</v>
      </c>
      <c r="K89" s="9">
        <v>1</v>
      </c>
      <c r="L89" s="9">
        <v>1</v>
      </c>
      <c r="M89" s="8">
        <v>1</v>
      </c>
      <c r="N89" s="9">
        <v>3</v>
      </c>
      <c r="O89" s="9">
        <v>4</v>
      </c>
      <c r="P89" s="9" t="s">
        <v>98</v>
      </c>
      <c r="Q89" s="9">
        <v>16.595695670000001</v>
      </c>
      <c r="R89" s="9">
        <v>4</v>
      </c>
      <c r="S89" s="9">
        <v>16.595695670000001</v>
      </c>
      <c r="T89" s="9">
        <v>4</v>
      </c>
      <c r="U89" s="9"/>
      <c r="V89" s="9"/>
      <c r="W89" s="9"/>
      <c r="X89" s="9"/>
      <c r="Y89" s="9"/>
      <c r="Z89" s="9"/>
      <c r="AA89" s="9"/>
      <c r="AB89" s="9">
        <v>16.936801339999999</v>
      </c>
      <c r="AC89" s="9">
        <v>2.5</v>
      </c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spans="1:39" x14ac:dyDescent="0.2">
      <c r="A90" s="11">
        <v>16.5</v>
      </c>
      <c r="B90" s="9">
        <v>721</v>
      </c>
      <c r="C90" s="9">
        <v>721</v>
      </c>
      <c r="D90" s="9">
        <v>16.595695670000001</v>
      </c>
      <c r="E90" s="9">
        <v>0</v>
      </c>
      <c r="F90" s="9">
        <v>0</v>
      </c>
      <c r="G90" s="9">
        <v>0</v>
      </c>
      <c r="H90" s="8">
        <v>1</v>
      </c>
      <c r="I90" s="8">
        <v>1</v>
      </c>
      <c r="J90" s="9">
        <v>0</v>
      </c>
      <c r="K90" s="9">
        <v>1</v>
      </c>
      <c r="L90" s="9">
        <v>1</v>
      </c>
      <c r="M90" s="8">
        <v>1</v>
      </c>
      <c r="N90" s="9">
        <v>3</v>
      </c>
      <c r="O90" s="9">
        <v>4</v>
      </c>
      <c r="P90" s="9" t="s">
        <v>98</v>
      </c>
      <c r="Q90" s="9">
        <v>16.595695670000001</v>
      </c>
      <c r="R90" s="9">
        <v>4</v>
      </c>
      <c r="S90" s="9">
        <v>16.595695670000001</v>
      </c>
      <c r="T90" s="9">
        <v>4</v>
      </c>
      <c r="U90" s="9"/>
      <c r="V90" s="9"/>
      <c r="W90" s="9"/>
      <c r="X90" s="9"/>
      <c r="Y90" s="9"/>
      <c r="Z90" s="9"/>
      <c r="AA90" s="9"/>
      <c r="AB90" s="9">
        <v>16.936801339999999</v>
      </c>
      <c r="AC90" s="9">
        <v>2.5</v>
      </c>
      <c r="AD90" s="9"/>
      <c r="AE90" s="9"/>
      <c r="AF90" s="9"/>
      <c r="AG90" s="9"/>
      <c r="AH90" s="9"/>
      <c r="AI90" s="9"/>
      <c r="AJ90" s="9"/>
      <c r="AK90" s="9"/>
      <c r="AL90" s="9"/>
      <c r="AM90" s="9"/>
    </row>
    <row r="91" spans="1:39" x14ac:dyDescent="0.2">
      <c r="A91" s="11">
        <v>16.5</v>
      </c>
      <c r="B91" s="9">
        <v>722</v>
      </c>
      <c r="C91" s="9">
        <v>722</v>
      </c>
      <c r="D91" s="9">
        <v>16.5991508</v>
      </c>
      <c r="E91" s="9">
        <v>0</v>
      </c>
      <c r="F91" s="9">
        <v>0</v>
      </c>
      <c r="G91" s="9">
        <v>0</v>
      </c>
      <c r="H91" s="8">
        <v>1</v>
      </c>
      <c r="I91" s="8">
        <v>1</v>
      </c>
      <c r="J91" s="9">
        <v>0</v>
      </c>
      <c r="K91" s="9">
        <v>1</v>
      </c>
      <c r="L91" s="9">
        <v>1</v>
      </c>
      <c r="M91" s="8">
        <v>1</v>
      </c>
      <c r="N91" s="9">
        <v>3</v>
      </c>
      <c r="O91" s="9">
        <v>4</v>
      </c>
      <c r="P91" s="9" t="s">
        <v>98</v>
      </c>
      <c r="Q91" s="9">
        <v>16.5991508</v>
      </c>
      <c r="R91" s="9">
        <v>4</v>
      </c>
      <c r="S91" s="9">
        <v>16.5991508</v>
      </c>
      <c r="T91" s="9">
        <v>4</v>
      </c>
      <c r="U91" s="9"/>
      <c r="V91" s="9"/>
      <c r="W91" s="9"/>
      <c r="X91" s="9"/>
      <c r="Y91" s="9"/>
      <c r="Z91" s="9"/>
      <c r="AA91" s="9"/>
      <c r="AB91" s="9">
        <v>17.00313937</v>
      </c>
      <c r="AC91" s="9">
        <v>3</v>
      </c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spans="1:39" x14ac:dyDescent="0.2">
      <c r="A92" s="4">
        <v>16.5</v>
      </c>
      <c r="B92" s="5" t="s">
        <v>64</v>
      </c>
      <c r="C92" s="5">
        <v>752.5</v>
      </c>
      <c r="D92" s="5">
        <v>16.7028046</v>
      </c>
      <c r="E92" s="9">
        <v>0</v>
      </c>
      <c r="F92" s="9">
        <v>0</v>
      </c>
      <c r="G92" s="9">
        <v>0</v>
      </c>
      <c r="H92" s="8">
        <v>1</v>
      </c>
      <c r="I92" s="8">
        <v>1</v>
      </c>
      <c r="J92" s="9">
        <v>0</v>
      </c>
      <c r="K92" s="5">
        <v>1</v>
      </c>
      <c r="L92" s="5">
        <v>1</v>
      </c>
      <c r="M92" s="8">
        <v>1</v>
      </c>
      <c r="N92" s="5">
        <v>3</v>
      </c>
      <c r="O92" s="5">
        <v>4</v>
      </c>
      <c r="P92" s="9" t="s">
        <v>98</v>
      </c>
      <c r="Q92" s="5">
        <v>16.7028046</v>
      </c>
      <c r="R92" s="5">
        <v>4</v>
      </c>
      <c r="S92" s="5">
        <v>16.7028046</v>
      </c>
      <c r="T92" s="5">
        <v>4</v>
      </c>
      <c r="U92" s="9"/>
      <c r="V92" s="9"/>
      <c r="W92" s="9"/>
      <c r="X92" s="9"/>
      <c r="Y92" s="9"/>
      <c r="Z92" s="9"/>
      <c r="AA92" s="9"/>
      <c r="AB92" s="9">
        <v>17.0861251</v>
      </c>
      <c r="AC92" s="9">
        <v>1</v>
      </c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spans="1:39" x14ac:dyDescent="0.2">
      <c r="A93" s="4">
        <v>16.5</v>
      </c>
      <c r="B93" s="5" t="s">
        <v>64</v>
      </c>
      <c r="C93" s="5">
        <v>752.5</v>
      </c>
      <c r="D93" s="5">
        <v>16.7028046</v>
      </c>
      <c r="E93" s="9">
        <v>0</v>
      </c>
      <c r="F93" s="9">
        <v>0</v>
      </c>
      <c r="G93" s="9">
        <v>0</v>
      </c>
      <c r="H93" s="8">
        <v>1</v>
      </c>
      <c r="I93" s="8">
        <v>1</v>
      </c>
      <c r="J93" s="9">
        <v>0</v>
      </c>
      <c r="K93" s="5">
        <v>1</v>
      </c>
      <c r="L93" s="5">
        <v>1</v>
      </c>
      <c r="M93" s="8">
        <v>1</v>
      </c>
      <c r="N93" s="5">
        <v>3</v>
      </c>
      <c r="O93" s="5">
        <v>4</v>
      </c>
      <c r="P93" s="9" t="s">
        <v>98</v>
      </c>
      <c r="Q93" s="5">
        <v>16.7028046</v>
      </c>
      <c r="R93" s="5">
        <v>4</v>
      </c>
      <c r="S93" s="5">
        <v>16.7028046</v>
      </c>
      <c r="T93" s="5">
        <v>4</v>
      </c>
      <c r="U93" s="17"/>
      <c r="V93" s="17"/>
      <c r="W93" s="17"/>
      <c r="X93" s="17"/>
      <c r="Y93" s="17"/>
      <c r="Z93" s="17"/>
      <c r="AA93" s="17"/>
      <c r="AB93" s="17">
        <v>17.100996729999999</v>
      </c>
      <c r="AC93" s="17">
        <v>2.5</v>
      </c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 spans="1:39" x14ac:dyDescent="0.2">
      <c r="A94" s="11">
        <v>16.5</v>
      </c>
      <c r="B94" s="5" t="s">
        <v>33</v>
      </c>
      <c r="C94" s="5">
        <v>767</v>
      </c>
      <c r="D94" s="9">
        <v>16.750951369999999</v>
      </c>
      <c r="E94" s="9">
        <v>0</v>
      </c>
      <c r="F94" s="9">
        <v>0</v>
      </c>
      <c r="G94" s="9">
        <v>0</v>
      </c>
      <c r="H94" s="8">
        <v>1</v>
      </c>
      <c r="I94" s="8">
        <v>1</v>
      </c>
      <c r="J94" s="9">
        <v>0</v>
      </c>
      <c r="K94" s="9">
        <v>1</v>
      </c>
      <c r="L94" s="9">
        <v>1</v>
      </c>
      <c r="M94" s="8">
        <v>1</v>
      </c>
      <c r="N94" s="9">
        <v>2.5</v>
      </c>
      <c r="O94" s="9">
        <v>4</v>
      </c>
      <c r="P94" s="9" t="s">
        <v>98</v>
      </c>
      <c r="Q94" s="9">
        <v>16.750951369999999</v>
      </c>
      <c r="R94" s="9">
        <v>4</v>
      </c>
      <c r="S94" s="9">
        <v>16.750951369999999</v>
      </c>
      <c r="T94" s="9">
        <v>4</v>
      </c>
      <c r="U94" s="17"/>
      <c r="V94" s="17"/>
      <c r="W94" s="17"/>
      <c r="X94" s="17"/>
      <c r="Y94" s="17"/>
      <c r="Z94" s="17"/>
      <c r="AA94" s="17"/>
      <c r="AB94" s="17">
        <v>17.100996729999999</v>
      </c>
      <c r="AC94" s="17">
        <v>2.5</v>
      </c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spans="1:39" x14ac:dyDescent="0.2">
      <c r="A95" s="11">
        <v>16.5</v>
      </c>
      <c r="B95" s="5" t="s">
        <v>33</v>
      </c>
      <c r="C95" s="5">
        <v>767</v>
      </c>
      <c r="D95" s="9">
        <v>16.750951369999999</v>
      </c>
      <c r="E95" s="9">
        <v>0</v>
      </c>
      <c r="F95" s="9">
        <v>0</v>
      </c>
      <c r="G95" s="9">
        <v>0</v>
      </c>
      <c r="H95" s="8">
        <v>1</v>
      </c>
      <c r="I95" s="8">
        <v>1</v>
      </c>
      <c r="J95" s="9">
        <v>0</v>
      </c>
      <c r="K95" s="9">
        <v>1</v>
      </c>
      <c r="L95" s="9">
        <v>1</v>
      </c>
      <c r="M95" s="8">
        <v>1</v>
      </c>
      <c r="N95" s="9">
        <v>2.5</v>
      </c>
      <c r="O95" s="9">
        <v>4</v>
      </c>
      <c r="P95" s="9" t="s">
        <v>98</v>
      </c>
      <c r="Q95" s="9">
        <v>16.750951369999999</v>
      </c>
      <c r="R95" s="9">
        <v>4</v>
      </c>
      <c r="S95" s="9">
        <v>16.750951369999999</v>
      </c>
      <c r="T95" s="9">
        <v>4</v>
      </c>
      <c r="U95" s="9"/>
      <c r="V95" s="9"/>
      <c r="W95" s="9"/>
      <c r="X95" s="9"/>
      <c r="Y95" s="9"/>
      <c r="Z95" s="9"/>
      <c r="AA95" s="9"/>
      <c r="AB95" s="9">
        <v>17.210506079999998</v>
      </c>
      <c r="AC95" s="9">
        <v>2.5</v>
      </c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spans="1:39" x14ac:dyDescent="0.2">
      <c r="A96" s="11">
        <v>16.5</v>
      </c>
      <c r="B96" s="9" t="s">
        <v>70</v>
      </c>
      <c r="C96" s="9">
        <v>773</v>
      </c>
      <c r="D96" s="9">
        <v>16.770669300000002</v>
      </c>
      <c r="E96" s="9">
        <v>0</v>
      </c>
      <c r="F96" s="9">
        <v>0</v>
      </c>
      <c r="G96" s="9">
        <v>0</v>
      </c>
      <c r="H96" s="8">
        <v>1</v>
      </c>
      <c r="I96" s="8">
        <v>1</v>
      </c>
      <c r="J96" s="9">
        <v>0</v>
      </c>
      <c r="K96" s="9">
        <v>1</v>
      </c>
      <c r="L96" s="9">
        <v>1</v>
      </c>
      <c r="M96" s="8">
        <v>1</v>
      </c>
      <c r="N96" s="9">
        <v>3</v>
      </c>
      <c r="O96" s="9">
        <v>4</v>
      </c>
      <c r="P96" s="9" t="s">
        <v>98</v>
      </c>
      <c r="Q96" s="9">
        <v>16.770669300000002</v>
      </c>
      <c r="R96" s="9">
        <v>4</v>
      </c>
      <c r="S96" s="9">
        <v>16.770669300000002</v>
      </c>
      <c r="T96" s="9">
        <v>4</v>
      </c>
      <c r="U96" s="9"/>
      <c r="V96" s="9"/>
      <c r="W96" s="9"/>
      <c r="X96" s="9"/>
      <c r="Y96" s="9"/>
      <c r="Z96" s="9"/>
      <c r="AA96" s="9"/>
      <c r="AB96" s="9">
        <v>17.210506079999998</v>
      </c>
      <c r="AC96" s="9">
        <v>2.5</v>
      </c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spans="1:39" x14ac:dyDescent="0.2">
      <c r="A97" s="11">
        <v>17</v>
      </c>
      <c r="B97" s="9" t="s">
        <v>115</v>
      </c>
      <c r="C97" s="9">
        <v>775</v>
      </c>
      <c r="D97" s="9">
        <v>16.777215760000001</v>
      </c>
      <c r="E97" s="9">
        <v>0</v>
      </c>
      <c r="F97" s="9">
        <v>0</v>
      </c>
      <c r="G97" s="9">
        <v>0</v>
      </c>
      <c r="H97" s="8">
        <v>1</v>
      </c>
      <c r="I97" s="8">
        <v>1</v>
      </c>
      <c r="J97" s="9">
        <v>0</v>
      </c>
      <c r="K97" s="9">
        <v>1</v>
      </c>
      <c r="L97" s="9">
        <v>1</v>
      </c>
      <c r="M97" s="8">
        <v>1</v>
      </c>
      <c r="N97" s="9">
        <v>3</v>
      </c>
      <c r="O97" s="9">
        <v>4</v>
      </c>
      <c r="P97" s="9" t="s">
        <v>98</v>
      </c>
      <c r="Q97" s="9">
        <v>16.777215760000001</v>
      </c>
      <c r="R97" s="9">
        <v>4</v>
      </c>
      <c r="S97" s="9">
        <v>16.777215760000001</v>
      </c>
      <c r="T97" s="9">
        <v>4</v>
      </c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spans="1:39" x14ac:dyDescent="0.2">
      <c r="A98" s="11">
        <v>17</v>
      </c>
      <c r="B98" s="9" t="s">
        <v>105</v>
      </c>
      <c r="C98" s="9">
        <v>823</v>
      </c>
      <c r="D98" s="9">
        <v>16.930562949999999</v>
      </c>
      <c r="E98" s="9">
        <v>1</v>
      </c>
      <c r="F98" s="9">
        <v>0</v>
      </c>
      <c r="G98" s="9">
        <v>0</v>
      </c>
      <c r="H98" s="8">
        <v>1</v>
      </c>
      <c r="I98" s="8">
        <v>1</v>
      </c>
      <c r="J98" s="9">
        <v>0</v>
      </c>
      <c r="K98" s="9">
        <v>1</v>
      </c>
      <c r="L98" s="9">
        <v>1</v>
      </c>
      <c r="M98" s="8">
        <v>1</v>
      </c>
      <c r="N98" s="9">
        <v>2</v>
      </c>
      <c r="O98" s="9">
        <v>5</v>
      </c>
      <c r="P98" s="9" t="s">
        <v>98</v>
      </c>
      <c r="Q98" s="9">
        <v>16.930562949999999</v>
      </c>
      <c r="R98" s="9">
        <v>5</v>
      </c>
      <c r="S98" s="9">
        <v>16.930562949999999</v>
      </c>
      <c r="T98" s="9">
        <v>4</v>
      </c>
      <c r="U98" s="9"/>
      <c r="V98" s="9"/>
      <c r="W98" s="9"/>
      <c r="X98" s="9"/>
      <c r="Y98" s="9"/>
      <c r="Z98" s="9"/>
      <c r="AA98" s="9"/>
      <c r="AB98" s="9">
        <v>17.210506079999998</v>
      </c>
      <c r="AC98" s="9">
        <v>2.5</v>
      </c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spans="1:39" x14ac:dyDescent="0.2">
      <c r="A99" s="11">
        <v>17</v>
      </c>
      <c r="B99" s="9" t="s">
        <v>105</v>
      </c>
      <c r="C99" s="9">
        <v>823</v>
      </c>
      <c r="D99" s="9">
        <v>16.930562949999999</v>
      </c>
      <c r="E99" s="9">
        <v>1</v>
      </c>
      <c r="F99" s="9">
        <v>0</v>
      </c>
      <c r="G99" s="9">
        <v>0</v>
      </c>
      <c r="H99" s="8">
        <v>1</v>
      </c>
      <c r="I99" s="8">
        <v>1</v>
      </c>
      <c r="J99" s="9">
        <v>0</v>
      </c>
      <c r="K99" s="9">
        <v>1</v>
      </c>
      <c r="L99" s="9">
        <v>1</v>
      </c>
      <c r="M99" s="8">
        <v>1</v>
      </c>
      <c r="N99" s="9">
        <v>2</v>
      </c>
      <c r="O99" s="9">
        <v>5</v>
      </c>
      <c r="P99" s="9" t="s">
        <v>98</v>
      </c>
      <c r="Q99" s="9">
        <v>16.930562949999999</v>
      </c>
      <c r="R99" s="9">
        <v>5</v>
      </c>
      <c r="S99" s="9">
        <v>16.930562949999999</v>
      </c>
      <c r="T99" s="9">
        <v>4</v>
      </c>
      <c r="U99" s="9"/>
      <c r="V99" s="9"/>
      <c r="W99" s="9"/>
      <c r="X99" s="9"/>
      <c r="Y99" s="9"/>
      <c r="Z99" s="9"/>
      <c r="AA99" s="9"/>
      <c r="AB99" s="9">
        <v>17.210506079999998</v>
      </c>
      <c r="AC99" s="9">
        <v>3</v>
      </c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spans="1:39" x14ac:dyDescent="0.2">
      <c r="A100" s="11">
        <v>17.5</v>
      </c>
      <c r="B100" s="9">
        <v>825</v>
      </c>
      <c r="C100" s="9">
        <v>825</v>
      </c>
      <c r="D100" s="9">
        <v>16.936801339999999</v>
      </c>
      <c r="E100" s="9">
        <v>0</v>
      </c>
      <c r="F100" s="9">
        <v>0</v>
      </c>
      <c r="G100" s="9">
        <v>0</v>
      </c>
      <c r="H100" s="8">
        <v>1</v>
      </c>
      <c r="I100" s="8">
        <v>1</v>
      </c>
      <c r="J100" s="9">
        <v>0</v>
      </c>
      <c r="K100" s="9">
        <v>1</v>
      </c>
      <c r="L100" s="9">
        <v>1</v>
      </c>
      <c r="M100" s="8">
        <v>1</v>
      </c>
      <c r="N100" s="9">
        <v>2.5</v>
      </c>
      <c r="O100" s="9">
        <v>4</v>
      </c>
      <c r="P100" s="9" t="s">
        <v>98</v>
      </c>
      <c r="Q100" s="9">
        <v>16.936801339999999</v>
      </c>
      <c r="R100" s="9">
        <v>4</v>
      </c>
      <c r="S100" s="9">
        <v>16.936801339999999</v>
      </c>
      <c r="T100" s="9">
        <v>4</v>
      </c>
      <c r="U100" s="9"/>
      <c r="V100" s="9"/>
      <c r="W100" s="9"/>
      <c r="X100" s="9"/>
      <c r="Y100" s="9"/>
      <c r="Z100" s="9"/>
      <c r="AA100" s="9"/>
      <c r="AB100" s="9">
        <v>17.246242110000001</v>
      </c>
      <c r="AC100" s="9">
        <v>3</v>
      </c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spans="1:39" x14ac:dyDescent="0.2">
      <c r="A101" s="11">
        <v>17.5</v>
      </c>
      <c r="B101" s="9">
        <v>825</v>
      </c>
      <c r="C101" s="9">
        <v>825</v>
      </c>
      <c r="D101" s="9">
        <v>16.936801339999999</v>
      </c>
      <c r="E101" s="9">
        <v>0</v>
      </c>
      <c r="F101" s="9">
        <v>0</v>
      </c>
      <c r="G101" s="9">
        <v>0</v>
      </c>
      <c r="H101" s="8">
        <v>1</v>
      </c>
      <c r="I101" s="8">
        <v>1</v>
      </c>
      <c r="J101" s="9">
        <v>0</v>
      </c>
      <c r="K101" s="9">
        <v>1</v>
      </c>
      <c r="L101" s="9">
        <v>1</v>
      </c>
      <c r="M101" s="8">
        <v>1</v>
      </c>
      <c r="N101" s="9">
        <v>2.5</v>
      </c>
      <c r="O101" s="9">
        <v>4</v>
      </c>
      <c r="P101" s="9" t="s">
        <v>98</v>
      </c>
      <c r="Q101" s="9">
        <v>16.936801339999999</v>
      </c>
      <c r="R101" s="9">
        <v>4</v>
      </c>
      <c r="S101" s="9">
        <v>16.936801339999999</v>
      </c>
      <c r="T101" s="9">
        <v>4</v>
      </c>
      <c r="U101" s="9"/>
      <c r="V101" s="9"/>
      <c r="W101" s="9"/>
      <c r="X101" s="9"/>
      <c r="Y101" s="9"/>
      <c r="Z101" s="9"/>
      <c r="AA101" s="9"/>
      <c r="AB101" s="9">
        <v>17.537908999999999</v>
      </c>
      <c r="AC101" s="9">
        <v>5</v>
      </c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spans="1:39" x14ac:dyDescent="0.2">
      <c r="A102" s="11">
        <v>16.5</v>
      </c>
      <c r="B102" s="9" t="s">
        <v>18</v>
      </c>
      <c r="C102" s="9">
        <v>846.5</v>
      </c>
      <c r="D102" s="9">
        <v>17.00313937</v>
      </c>
      <c r="E102" s="9">
        <v>0</v>
      </c>
      <c r="F102" s="9">
        <v>0</v>
      </c>
      <c r="G102" s="9">
        <v>0</v>
      </c>
      <c r="H102" s="8">
        <v>1</v>
      </c>
      <c r="I102" s="8">
        <v>1</v>
      </c>
      <c r="J102" s="9">
        <v>0</v>
      </c>
      <c r="K102" s="9">
        <v>1</v>
      </c>
      <c r="L102" s="9">
        <v>1</v>
      </c>
      <c r="M102" s="8">
        <v>1</v>
      </c>
      <c r="N102" s="9">
        <v>3</v>
      </c>
      <c r="O102" s="9">
        <v>4</v>
      </c>
      <c r="P102" s="9" t="s">
        <v>98</v>
      </c>
      <c r="Q102" s="9">
        <v>17.00313937</v>
      </c>
      <c r="R102" s="9">
        <v>4</v>
      </c>
      <c r="S102" s="9">
        <v>17.00313937</v>
      </c>
      <c r="T102" s="9">
        <v>4</v>
      </c>
      <c r="U102" s="9"/>
      <c r="V102" s="9"/>
      <c r="W102" s="9"/>
      <c r="X102" s="9"/>
      <c r="Y102" s="9"/>
      <c r="Z102" s="9"/>
      <c r="AA102" s="9"/>
      <c r="AB102" s="9">
        <v>17.537908999999999</v>
      </c>
      <c r="AC102" s="9">
        <v>5</v>
      </c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spans="1:39" x14ac:dyDescent="0.2">
      <c r="A103" s="11">
        <v>16.5</v>
      </c>
      <c r="B103" s="9">
        <v>874</v>
      </c>
      <c r="C103" s="9">
        <v>874</v>
      </c>
      <c r="D103" s="9">
        <v>17.0861251</v>
      </c>
      <c r="E103" s="9">
        <v>0</v>
      </c>
      <c r="F103" s="9">
        <v>0</v>
      </c>
      <c r="G103" s="9">
        <v>0</v>
      </c>
      <c r="H103" s="8">
        <v>1</v>
      </c>
      <c r="I103" s="8">
        <v>1</v>
      </c>
      <c r="J103" s="9">
        <v>0</v>
      </c>
      <c r="K103" s="9">
        <v>1</v>
      </c>
      <c r="L103" s="9">
        <v>1</v>
      </c>
      <c r="M103" s="8">
        <v>1</v>
      </c>
      <c r="N103" s="9">
        <v>1</v>
      </c>
      <c r="O103" s="9">
        <v>4</v>
      </c>
      <c r="P103" s="9" t="s">
        <v>98</v>
      </c>
      <c r="Q103" s="9">
        <v>17.0861251</v>
      </c>
      <c r="R103" s="9">
        <v>4</v>
      </c>
      <c r="S103" s="9">
        <v>17.0861251</v>
      </c>
      <c r="T103" s="9">
        <v>4</v>
      </c>
      <c r="U103" s="9"/>
      <c r="V103" s="9"/>
      <c r="W103" s="9"/>
      <c r="X103" s="9"/>
      <c r="Y103" s="9"/>
      <c r="Z103" s="9"/>
      <c r="AA103" s="9"/>
      <c r="AB103" s="9">
        <v>17.537908999999999</v>
      </c>
      <c r="AC103" s="9">
        <v>6</v>
      </c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spans="1:39" x14ac:dyDescent="0.2">
      <c r="A104" s="11">
        <v>16.5</v>
      </c>
      <c r="B104" s="9">
        <v>874</v>
      </c>
      <c r="C104" s="9">
        <v>874</v>
      </c>
      <c r="D104" s="9">
        <v>17.0861251</v>
      </c>
      <c r="E104" s="9">
        <v>0</v>
      </c>
      <c r="F104" s="9">
        <v>0</v>
      </c>
      <c r="G104" s="9">
        <v>0</v>
      </c>
      <c r="H104" s="8">
        <v>1</v>
      </c>
      <c r="I104" s="8">
        <v>1</v>
      </c>
      <c r="J104" s="9">
        <v>0</v>
      </c>
      <c r="K104" s="9">
        <v>1</v>
      </c>
      <c r="L104" s="9">
        <v>1</v>
      </c>
      <c r="M104" s="8">
        <v>1</v>
      </c>
      <c r="N104" s="9">
        <v>1</v>
      </c>
      <c r="O104" s="9">
        <v>4</v>
      </c>
      <c r="P104" s="9" t="s">
        <v>98</v>
      </c>
      <c r="Q104" s="9">
        <v>17.0861251</v>
      </c>
      <c r="R104" s="9">
        <v>4</v>
      </c>
      <c r="S104" s="9">
        <v>17.0861251</v>
      </c>
      <c r="T104" s="9">
        <v>4</v>
      </c>
      <c r="U104" s="9"/>
      <c r="V104" s="9"/>
      <c r="W104" s="9"/>
      <c r="X104" s="9"/>
      <c r="Y104" s="9"/>
      <c r="Z104" s="9"/>
      <c r="AA104" s="9"/>
      <c r="AB104" s="9">
        <v>17.548353680000002</v>
      </c>
      <c r="AC104" s="9">
        <v>5</v>
      </c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spans="1:39" x14ac:dyDescent="0.2">
      <c r="A105" s="16">
        <v>17</v>
      </c>
      <c r="B105" s="17">
        <v>879</v>
      </c>
      <c r="C105" s="17">
        <v>879</v>
      </c>
      <c r="D105" s="17">
        <v>17.100996729999999</v>
      </c>
      <c r="E105" s="9">
        <v>0</v>
      </c>
      <c r="F105" s="9">
        <v>0</v>
      </c>
      <c r="G105" s="9">
        <v>0</v>
      </c>
      <c r="H105" s="8">
        <v>1</v>
      </c>
      <c r="I105" s="20">
        <v>1</v>
      </c>
      <c r="J105" s="9">
        <v>0</v>
      </c>
      <c r="K105" s="9">
        <v>1</v>
      </c>
      <c r="L105" s="17">
        <v>1</v>
      </c>
      <c r="M105" s="8">
        <v>1</v>
      </c>
      <c r="N105" s="17">
        <v>2.5</v>
      </c>
      <c r="O105" s="17">
        <v>4</v>
      </c>
      <c r="P105" s="9" t="s">
        <v>98</v>
      </c>
      <c r="Q105" s="17">
        <v>17.100996729999999</v>
      </c>
      <c r="R105" s="17">
        <v>4</v>
      </c>
      <c r="S105" s="17">
        <v>17.100996729999999</v>
      </c>
      <c r="T105" s="17">
        <v>4</v>
      </c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 spans="1:39" x14ac:dyDescent="0.2">
      <c r="A106" s="16">
        <v>17</v>
      </c>
      <c r="B106" s="17">
        <v>879</v>
      </c>
      <c r="C106" s="17">
        <v>879</v>
      </c>
      <c r="D106" s="17">
        <v>17.100996729999999</v>
      </c>
      <c r="E106" s="9">
        <v>0</v>
      </c>
      <c r="F106" s="9">
        <v>0</v>
      </c>
      <c r="G106" s="9">
        <v>0</v>
      </c>
      <c r="H106" s="8">
        <v>1</v>
      </c>
      <c r="I106" s="20">
        <v>1</v>
      </c>
      <c r="J106" s="9">
        <v>0</v>
      </c>
      <c r="K106" s="9">
        <v>1</v>
      </c>
      <c r="L106" s="17">
        <v>1</v>
      </c>
      <c r="M106" s="8">
        <v>1</v>
      </c>
      <c r="N106" s="17">
        <v>2.5</v>
      </c>
      <c r="O106" s="17">
        <v>4</v>
      </c>
      <c r="P106" s="9" t="s">
        <v>98</v>
      </c>
      <c r="Q106" s="17">
        <v>17.100996729999999</v>
      </c>
      <c r="R106" s="17">
        <v>4</v>
      </c>
      <c r="S106" s="17">
        <v>17.100996729999999</v>
      </c>
      <c r="T106" s="17">
        <v>4</v>
      </c>
      <c r="U106" s="9"/>
      <c r="V106" s="9"/>
      <c r="W106" s="9"/>
      <c r="X106" s="9"/>
      <c r="Y106" s="9"/>
      <c r="Z106" s="9"/>
      <c r="AA106" s="9"/>
      <c r="AB106" s="9">
        <v>17.67259782</v>
      </c>
      <c r="AC106" s="9">
        <v>5</v>
      </c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spans="1:39" x14ac:dyDescent="0.2">
      <c r="A107" s="11">
        <v>17</v>
      </c>
      <c r="B107" s="9">
        <v>905</v>
      </c>
      <c r="C107" s="9">
        <v>905</v>
      </c>
      <c r="D107" s="9">
        <v>17.177295919999999</v>
      </c>
      <c r="E107" s="9">
        <v>1</v>
      </c>
      <c r="F107" s="9">
        <v>1</v>
      </c>
      <c r="G107" s="9">
        <v>0</v>
      </c>
      <c r="H107" s="8">
        <v>1</v>
      </c>
      <c r="I107" s="8">
        <v>1</v>
      </c>
      <c r="J107" s="9">
        <v>0</v>
      </c>
      <c r="K107" s="9">
        <v>1</v>
      </c>
      <c r="L107" s="9">
        <v>1</v>
      </c>
      <c r="M107" s="8">
        <v>1</v>
      </c>
      <c r="N107" s="9">
        <v>4</v>
      </c>
      <c r="O107" s="9">
        <v>6</v>
      </c>
      <c r="P107" s="9" t="s">
        <v>98</v>
      </c>
      <c r="Q107" s="9">
        <v>17.177295919999999</v>
      </c>
      <c r="R107" s="9">
        <v>6</v>
      </c>
      <c r="S107" s="9">
        <v>17.177295919999999</v>
      </c>
      <c r="T107" s="9">
        <v>4</v>
      </c>
      <c r="U107" s="9"/>
      <c r="V107" s="9"/>
      <c r="W107" s="9"/>
      <c r="X107" s="9"/>
      <c r="Y107" s="9"/>
      <c r="Z107" s="9"/>
      <c r="AA107" s="9"/>
      <c r="AB107" s="9">
        <v>17.67259782</v>
      </c>
      <c r="AC107" s="9">
        <v>5</v>
      </c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spans="1:39" x14ac:dyDescent="0.2">
      <c r="A108" s="11">
        <v>17</v>
      </c>
      <c r="B108" s="9">
        <v>905</v>
      </c>
      <c r="C108" s="9">
        <v>905</v>
      </c>
      <c r="D108" s="9">
        <v>17.177295919999999</v>
      </c>
      <c r="E108" s="9">
        <v>1</v>
      </c>
      <c r="F108" s="9">
        <v>1</v>
      </c>
      <c r="G108" s="9">
        <v>0</v>
      </c>
      <c r="H108" s="8">
        <v>1</v>
      </c>
      <c r="I108" s="8">
        <v>1</v>
      </c>
      <c r="J108" s="9">
        <v>0</v>
      </c>
      <c r="K108" s="9">
        <v>1</v>
      </c>
      <c r="L108" s="9">
        <v>1</v>
      </c>
      <c r="M108" s="8">
        <v>1</v>
      </c>
      <c r="N108" s="9">
        <v>4</v>
      </c>
      <c r="O108" s="9">
        <v>6</v>
      </c>
      <c r="P108" s="9" t="s">
        <v>98</v>
      </c>
      <c r="Q108" s="9">
        <v>17.177295919999999</v>
      </c>
      <c r="R108" s="9">
        <v>6</v>
      </c>
      <c r="S108" s="9">
        <v>17.177295919999999</v>
      </c>
      <c r="T108" s="9">
        <v>4</v>
      </c>
      <c r="U108" s="9"/>
      <c r="V108" s="9"/>
      <c r="W108" s="9"/>
      <c r="X108" s="9"/>
      <c r="Y108" s="9"/>
      <c r="Z108" s="9"/>
      <c r="AA108" s="9"/>
      <c r="AB108" s="9">
        <v>17.676371889999999</v>
      </c>
      <c r="AC108" s="9">
        <v>6</v>
      </c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spans="1:39" x14ac:dyDescent="0.2">
      <c r="A109" s="11">
        <v>17.5</v>
      </c>
      <c r="B109" s="9" t="s">
        <v>44</v>
      </c>
      <c r="C109" s="9">
        <v>916.5</v>
      </c>
      <c r="D109" s="9">
        <v>17.210506079999998</v>
      </c>
      <c r="E109" s="9">
        <v>0</v>
      </c>
      <c r="F109" s="9">
        <v>0</v>
      </c>
      <c r="G109" s="9">
        <v>0</v>
      </c>
      <c r="H109" s="8">
        <v>1</v>
      </c>
      <c r="I109" s="8">
        <v>1</v>
      </c>
      <c r="J109" s="9">
        <v>0</v>
      </c>
      <c r="K109" s="9">
        <v>1</v>
      </c>
      <c r="L109" s="9">
        <v>1</v>
      </c>
      <c r="M109" s="8">
        <v>1</v>
      </c>
      <c r="N109" s="9">
        <v>2.5</v>
      </c>
      <c r="O109" s="9">
        <v>4</v>
      </c>
      <c r="P109" s="9" t="s">
        <v>98</v>
      </c>
      <c r="Q109" s="9">
        <v>17.210506079999998</v>
      </c>
      <c r="R109" s="9">
        <v>4</v>
      </c>
      <c r="S109" s="9">
        <v>17.210506079999998</v>
      </c>
      <c r="T109" s="9">
        <v>4</v>
      </c>
      <c r="U109" s="9"/>
      <c r="V109" s="9"/>
      <c r="W109" s="9"/>
      <c r="X109" s="9"/>
      <c r="Y109" s="9"/>
      <c r="Z109" s="9"/>
      <c r="AA109" s="9"/>
      <c r="AB109" s="9">
        <v>17.676371889999999</v>
      </c>
      <c r="AC109" s="9">
        <v>6</v>
      </c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spans="1:39" x14ac:dyDescent="0.2">
      <c r="A110" s="11">
        <v>17.5</v>
      </c>
      <c r="B110" s="9" t="s">
        <v>44</v>
      </c>
      <c r="C110" s="9">
        <v>916.5</v>
      </c>
      <c r="D110" s="9">
        <v>17.210506079999998</v>
      </c>
      <c r="E110" s="9">
        <v>0</v>
      </c>
      <c r="F110" s="9">
        <v>0</v>
      </c>
      <c r="G110" s="9">
        <v>0</v>
      </c>
      <c r="H110" s="8">
        <v>1</v>
      </c>
      <c r="I110" s="8">
        <v>1</v>
      </c>
      <c r="J110" s="9">
        <v>0</v>
      </c>
      <c r="K110" s="9">
        <v>1</v>
      </c>
      <c r="L110" s="9">
        <v>1</v>
      </c>
      <c r="M110" s="8">
        <v>1</v>
      </c>
      <c r="N110" s="9">
        <v>2.5</v>
      </c>
      <c r="O110" s="9">
        <v>4</v>
      </c>
      <c r="P110" s="9" t="s">
        <v>98</v>
      </c>
      <c r="Q110" s="9">
        <v>17.210506079999998</v>
      </c>
      <c r="R110" s="9">
        <v>4</v>
      </c>
      <c r="S110" s="9">
        <v>17.210506079999998</v>
      </c>
      <c r="T110" s="9">
        <v>4</v>
      </c>
      <c r="U110" s="9"/>
      <c r="V110" s="9"/>
      <c r="W110" s="9"/>
      <c r="X110" s="9"/>
      <c r="Y110" s="9"/>
      <c r="Z110" s="9"/>
      <c r="AA110" s="9"/>
      <c r="AB110" s="9">
        <v>17.733746150000002</v>
      </c>
      <c r="AC110" s="9">
        <v>5</v>
      </c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spans="1:39" x14ac:dyDescent="0.2">
      <c r="A111" s="11">
        <v>17.5</v>
      </c>
      <c r="B111" s="9" t="s">
        <v>44</v>
      </c>
      <c r="C111" s="9">
        <v>916.5</v>
      </c>
      <c r="D111" s="9">
        <v>17.210506079999998</v>
      </c>
      <c r="E111" s="9">
        <v>0</v>
      </c>
      <c r="F111" s="9">
        <v>0</v>
      </c>
      <c r="G111" s="9">
        <v>0</v>
      </c>
      <c r="H111" s="8">
        <v>1</v>
      </c>
      <c r="I111" s="8">
        <v>1</v>
      </c>
      <c r="J111" s="9">
        <v>0</v>
      </c>
      <c r="K111" s="9">
        <v>1</v>
      </c>
      <c r="L111" s="9">
        <v>1</v>
      </c>
      <c r="M111" s="8">
        <v>1</v>
      </c>
      <c r="N111" s="9">
        <v>2.5</v>
      </c>
      <c r="O111" s="9">
        <v>4</v>
      </c>
      <c r="P111" s="9" t="s">
        <v>98</v>
      </c>
      <c r="Q111" s="9">
        <v>17.210506079999998</v>
      </c>
      <c r="R111" s="9">
        <v>4</v>
      </c>
      <c r="S111" s="9">
        <v>17.210506079999998</v>
      </c>
      <c r="T111" s="9">
        <v>4</v>
      </c>
      <c r="U111" s="9"/>
      <c r="V111" s="9"/>
      <c r="W111" s="9"/>
      <c r="X111" s="9"/>
      <c r="Y111" s="9"/>
      <c r="Z111" s="9"/>
      <c r="AA111" s="9"/>
      <c r="AB111" s="9">
        <v>17.8887289</v>
      </c>
      <c r="AC111" s="9">
        <v>6</v>
      </c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spans="1:39" x14ac:dyDescent="0.2">
      <c r="A112" s="11">
        <v>17.5</v>
      </c>
      <c r="B112" s="9" t="s">
        <v>44</v>
      </c>
      <c r="C112" s="9">
        <v>916.5</v>
      </c>
      <c r="D112" s="9">
        <v>17.210506079999998</v>
      </c>
      <c r="E112" s="9">
        <v>0.5</v>
      </c>
      <c r="F112" s="9">
        <v>0.5</v>
      </c>
      <c r="G112" s="9">
        <v>0</v>
      </c>
      <c r="H112" s="8">
        <v>1</v>
      </c>
      <c r="I112" s="8">
        <v>1</v>
      </c>
      <c r="J112" s="9">
        <v>0</v>
      </c>
      <c r="K112" s="9">
        <v>1</v>
      </c>
      <c r="L112" s="9">
        <v>1</v>
      </c>
      <c r="M112" s="8">
        <v>1</v>
      </c>
      <c r="N112" s="9">
        <v>3</v>
      </c>
      <c r="O112" s="9">
        <v>6</v>
      </c>
      <c r="P112" s="9" t="s">
        <v>98</v>
      </c>
      <c r="Q112" s="9">
        <v>17.210506079999998</v>
      </c>
      <c r="R112" s="9">
        <v>6</v>
      </c>
      <c r="S112" s="9">
        <v>17.210506079999998</v>
      </c>
      <c r="T112" s="9">
        <v>4</v>
      </c>
      <c r="U112" s="9"/>
      <c r="V112" s="9"/>
      <c r="W112" s="9"/>
      <c r="X112" s="9"/>
      <c r="Y112" s="9"/>
      <c r="Z112" s="9"/>
      <c r="AA112" s="9"/>
      <c r="AB112" s="9">
        <v>17.8887289</v>
      </c>
      <c r="AC112" s="9">
        <v>6</v>
      </c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spans="1:39" x14ac:dyDescent="0.2">
      <c r="A113" s="11">
        <v>17</v>
      </c>
      <c r="B113" s="9">
        <v>929</v>
      </c>
      <c r="C113" s="9">
        <v>929</v>
      </c>
      <c r="D113" s="9">
        <v>17.246242110000001</v>
      </c>
      <c r="E113" s="9">
        <v>1</v>
      </c>
      <c r="F113" s="9">
        <v>0</v>
      </c>
      <c r="G113" s="9">
        <v>0</v>
      </c>
      <c r="H113" s="8">
        <v>1</v>
      </c>
      <c r="I113" s="8">
        <v>1</v>
      </c>
      <c r="J113" s="9">
        <v>0</v>
      </c>
      <c r="K113" s="9">
        <v>1</v>
      </c>
      <c r="L113" s="9">
        <v>1</v>
      </c>
      <c r="M113" s="8">
        <v>1</v>
      </c>
      <c r="N113" s="9">
        <v>3</v>
      </c>
      <c r="O113" s="9">
        <v>5</v>
      </c>
      <c r="P113" s="9" t="s">
        <v>98</v>
      </c>
      <c r="Q113" s="9">
        <v>17.246242110000001</v>
      </c>
      <c r="R113" s="9">
        <v>5</v>
      </c>
      <c r="S113" s="9">
        <v>17.246242110000001</v>
      </c>
      <c r="T113" s="9">
        <v>4</v>
      </c>
      <c r="U113" s="9"/>
      <c r="V113" s="9"/>
      <c r="W113" s="9"/>
      <c r="X113" s="9"/>
      <c r="Y113" s="9"/>
      <c r="Z113" s="9"/>
      <c r="AA113" s="9"/>
      <c r="AB113" s="9">
        <v>17.8887289</v>
      </c>
      <c r="AC113" s="9">
        <v>6</v>
      </c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spans="1:39" x14ac:dyDescent="0.2">
      <c r="A114" s="11">
        <v>17.5</v>
      </c>
      <c r="B114" s="9">
        <v>940</v>
      </c>
      <c r="C114" s="9">
        <v>940</v>
      </c>
      <c r="D114" s="9">
        <v>17.27738484</v>
      </c>
      <c r="E114" s="9">
        <v>0.5</v>
      </c>
      <c r="F114" s="9">
        <v>1</v>
      </c>
      <c r="G114" s="9">
        <v>0.5</v>
      </c>
      <c r="H114" s="8">
        <v>1</v>
      </c>
      <c r="I114" s="8">
        <v>1</v>
      </c>
      <c r="J114" s="9">
        <v>0</v>
      </c>
      <c r="K114" s="9">
        <v>1</v>
      </c>
      <c r="L114" s="9">
        <v>1</v>
      </c>
      <c r="M114" s="8">
        <v>1</v>
      </c>
      <c r="N114" s="9">
        <v>5</v>
      </c>
      <c r="O114" s="9">
        <v>7</v>
      </c>
      <c r="P114" s="9" t="s">
        <v>98</v>
      </c>
      <c r="Q114" s="9">
        <v>17.27738484</v>
      </c>
      <c r="R114" s="9">
        <v>7</v>
      </c>
      <c r="S114" s="9">
        <v>17.27738484</v>
      </c>
      <c r="T114" s="9">
        <v>5</v>
      </c>
      <c r="U114" s="9"/>
      <c r="V114" s="9"/>
      <c r="W114" s="9"/>
      <c r="X114" s="9"/>
      <c r="Y114" s="9"/>
      <c r="Z114" s="9"/>
      <c r="AA114" s="9"/>
      <c r="AB114" s="9">
        <v>17.8887289</v>
      </c>
      <c r="AC114" s="9">
        <v>6</v>
      </c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spans="1:39" x14ac:dyDescent="0.2">
      <c r="A115" s="11">
        <v>17.5</v>
      </c>
      <c r="B115" s="9">
        <v>1009</v>
      </c>
      <c r="C115" s="9">
        <v>1009</v>
      </c>
      <c r="D115" s="9">
        <v>17.466583180000001</v>
      </c>
      <c r="E115" s="9">
        <v>1</v>
      </c>
      <c r="F115" s="9">
        <v>1</v>
      </c>
      <c r="G115" s="9">
        <v>0</v>
      </c>
      <c r="H115" s="8">
        <v>1</v>
      </c>
      <c r="I115" s="8">
        <v>1</v>
      </c>
      <c r="J115" s="9">
        <v>1</v>
      </c>
      <c r="K115" s="9">
        <v>1</v>
      </c>
      <c r="L115" s="9">
        <v>1</v>
      </c>
      <c r="M115" s="8">
        <v>1</v>
      </c>
      <c r="N115" s="9">
        <v>5</v>
      </c>
      <c r="O115" s="9">
        <v>7</v>
      </c>
      <c r="P115" s="9" t="s">
        <v>98</v>
      </c>
      <c r="Q115" s="9">
        <v>17.466583180000001</v>
      </c>
      <c r="R115" s="9">
        <v>7</v>
      </c>
      <c r="S115" s="9">
        <v>17.466583180000001</v>
      </c>
      <c r="T115" s="9">
        <v>5</v>
      </c>
      <c r="U115" s="9"/>
      <c r="V115" s="9"/>
      <c r="W115" s="9"/>
      <c r="X115" s="9"/>
      <c r="Y115" s="9"/>
      <c r="Z115" s="9"/>
      <c r="AA115" s="9"/>
      <c r="AB115" s="9">
        <v>17.902923049999998</v>
      </c>
      <c r="AC115" s="9">
        <v>4</v>
      </c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spans="1:39" x14ac:dyDescent="0.2">
      <c r="A116" s="11">
        <v>17.5</v>
      </c>
      <c r="B116" s="9">
        <v>1009</v>
      </c>
      <c r="C116" s="9">
        <v>1009</v>
      </c>
      <c r="D116" s="9">
        <v>17.466583180000001</v>
      </c>
      <c r="E116" s="9">
        <v>1</v>
      </c>
      <c r="F116" s="9">
        <v>1</v>
      </c>
      <c r="G116" s="9">
        <v>0</v>
      </c>
      <c r="H116" s="8">
        <v>1</v>
      </c>
      <c r="I116" s="8">
        <v>1</v>
      </c>
      <c r="J116" s="9">
        <v>1</v>
      </c>
      <c r="K116" s="9">
        <v>1</v>
      </c>
      <c r="L116" s="9">
        <v>1</v>
      </c>
      <c r="M116" s="8">
        <v>1</v>
      </c>
      <c r="N116" s="9">
        <v>6</v>
      </c>
      <c r="O116" s="9">
        <v>7</v>
      </c>
      <c r="P116" s="9" t="s">
        <v>98</v>
      </c>
      <c r="Q116" s="9">
        <v>17.466583180000001</v>
      </c>
      <c r="R116" s="9">
        <v>7</v>
      </c>
      <c r="S116" s="9">
        <v>17.466583180000001</v>
      </c>
      <c r="T116" s="9">
        <v>5</v>
      </c>
      <c r="U116" s="9"/>
      <c r="V116" s="9"/>
      <c r="W116" s="9"/>
      <c r="X116" s="9"/>
      <c r="Y116" s="9"/>
      <c r="Z116" s="9"/>
      <c r="AA116" s="9"/>
      <c r="AB116" s="9">
        <v>17.902923049999998</v>
      </c>
      <c r="AC116" s="9">
        <v>5</v>
      </c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spans="1:39" x14ac:dyDescent="0.2">
      <c r="A117" s="11">
        <v>17.5</v>
      </c>
      <c r="B117" s="9">
        <v>1036</v>
      </c>
      <c r="C117" s="9">
        <v>1036</v>
      </c>
      <c r="D117" s="9">
        <v>17.537908999999999</v>
      </c>
      <c r="E117" s="9">
        <v>1</v>
      </c>
      <c r="F117" s="9">
        <v>1</v>
      </c>
      <c r="G117" s="9">
        <v>0</v>
      </c>
      <c r="H117" s="8">
        <v>1</v>
      </c>
      <c r="I117" s="8">
        <v>1</v>
      </c>
      <c r="J117" s="9">
        <v>1</v>
      </c>
      <c r="K117" s="9">
        <v>1</v>
      </c>
      <c r="L117" s="9">
        <v>1</v>
      </c>
      <c r="M117" s="8">
        <v>1</v>
      </c>
      <c r="N117" s="9">
        <v>5</v>
      </c>
      <c r="O117" s="9">
        <v>7</v>
      </c>
      <c r="P117" s="9" t="s">
        <v>98</v>
      </c>
      <c r="Q117" s="9">
        <v>17.537908999999999</v>
      </c>
      <c r="R117" s="9">
        <v>7</v>
      </c>
      <c r="S117" s="9">
        <v>17.537908999999999</v>
      </c>
      <c r="T117" s="9">
        <v>5</v>
      </c>
      <c r="U117" s="9"/>
      <c r="V117" s="9"/>
      <c r="W117" s="9"/>
      <c r="X117" s="9"/>
      <c r="Y117" s="9"/>
      <c r="Z117" s="9"/>
      <c r="AA117" s="9"/>
      <c r="AB117" s="9">
        <v>17.912355049999999</v>
      </c>
      <c r="AC117" s="9">
        <v>6</v>
      </c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spans="1:39" x14ac:dyDescent="0.2">
      <c r="A118" s="11">
        <v>17.5</v>
      </c>
      <c r="B118" s="9">
        <v>1036</v>
      </c>
      <c r="C118" s="9">
        <v>1036</v>
      </c>
      <c r="D118" s="9">
        <v>17.537908999999999</v>
      </c>
      <c r="E118" s="9">
        <v>1</v>
      </c>
      <c r="F118" s="9">
        <v>1</v>
      </c>
      <c r="G118" s="9">
        <v>0</v>
      </c>
      <c r="H118" s="8">
        <v>1</v>
      </c>
      <c r="I118" s="8">
        <v>1</v>
      </c>
      <c r="J118" s="9">
        <v>1</v>
      </c>
      <c r="K118" s="9">
        <v>1</v>
      </c>
      <c r="L118" s="9">
        <v>1</v>
      </c>
      <c r="M118" s="8">
        <v>1</v>
      </c>
      <c r="N118" s="9">
        <v>5</v>
      </c>
      <c r="O118" s="9">
        <v>7</v>
      </c>
      <c r="P118" s="9" t="s">
        <v>98</v>
      </c>
      <c r="Q118" s="9">
        <v>17.537908999999999</v>
      </c>
      <c r="R118" s="9">
        <v>7</v>
      </c>
      <c r="S118" s="9">
        <v>17.537908999999999</v>
      </c>
      <c r="T118" s="9">
        <v>5</v>
      </c>
      <c r="U118" s="9"/>
      <c r="V118" s="9"/>
      <c r="W118" s="9"/>
      <c r="X118" s="9"/>
      <c r="Y118" s="9"/>
      <c r="Z118" s="9"/>
      <c r="AA118" s="9"/>
      <c r="AB118" s="9">
        <v>17.912355049999999</v>
      </c>
      <c r="AC118" s="9">
        <v>5</v>
      </c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spans="1:39" x14ac:dyDescent="0.2">
      <c r="A119" s="11">
        <v>17.5</v>
      </c>
      <c r="B119" s="9">
        <v>1036</v>
      </c>
      <c r="C119" s="9">
        <v>1036</v>
      </c>
      <c r="D119" s="9">
        <v>17.537908999999999</v>
      </c>
      <c r="E119" s="9">
        <v>1</v>
      </c>
      <c r="F119" s="9">
        <v>1</v>
      </c>
      <c r="G119" s="9">
        <v>1</v>
      </c>
      <c r="H119" s="8">
        <v>1</v>
      </c>
      <c r="I119" s="8">
        <v>1</v>
      </c>
      <c r="J119" s="9">
        <v>1</v>
      </c>
      <c r="K119" s="9">
        <v>1</v>
      </c>
      <c r="L119" s="9">
        <v>1</v>
      </c>
      <c r="M119" s="8">
        <v>1</v>
      </c>
      <c r="N119" s="9">
        <v>6</v>
      </c>
      <c r="O119" s="9">
        <v>8</v>
      </c>
      <c r="P119" s="9" t="s">
        <v>98</v>
      </c>
      <c r="Q119" s="9">
        <v>17.537908999999999</v>
      </c>
      <c r="R119" s="9">
        <v>8</v>
      </c>
      <c r="S119" s="9">
        <v>17.537908999999999</v>
      </c>
      <c r="T119" s="9">
        <v>6</v>
      </c>
      <c r="U119" s="17"/>
      <c r="V119" s="17"/>
      <c r="W119" s="17"/>
      <c r="X119" s="17"/>
      <c r="Y119" s="17"/>
      <c r="Z119" s="17"/>
      <c r="AA119" s="17"/>
      <c r="AB119" s="17">
        <v>18.028238529999999</v>
      </c>
      <c r="AC119" s="17">
        <v>5</v>
      </c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spans="1:39" x14ac:dyDescent="0.2">
      <c r="A120" s="11">
        <v>17.5</v>
      </c>
      <c r="B120" s="9">
        <v>1040</v>
      </c>
      <c r="C120" s="9">
        <v>1040</v>
      </c>
      <c r="D120" s="9">
        <v>17.548353680000002</v>
      </c>
      <c r="E120" s="9">
        <v>1</v>
      </c>
      <c r="F120" s="9">
        <v>1</v>
      </c>
      <c r="G120" s="9">
        <v>0</v>
      </c>
      <c r="H120" s="8">
        <v>1</v>
      </c>
      <c r="I120" s="8">
        <v>1</v>
      </c>
      <c r="J120" s="9">
        <v>1</v>
      </c>
      <c r="K120" s="9">
        <v>1</v>
      </c>
      <c r="L120" s="9">
        <v>1</v>
      </c>
      <c r="M120" s="8">
        <v>1</v>
      </c>
      <c r="N120" s="9">
        <v>5</v>
      </c>
      <c r="O120" s="9">
        <v>7</v>
      </c>
      <c r="P120" s="9" t="s">
        <v>98</v>
      </c>
      <c r="Q120" s="9">
        <v>17.548353680000002</v>
      </c>
      <c r="R120" s="9">
        <v>7</v>
      </c>
      <c r="S120" s="9">
        <v>17.548353680000002</v>
      </c>
      <c r="T120" s="9">
        <v>5</v>
      </c>
      <c r="U120" s="17"/>
      <c r="V120" s="17"/>
      <c r="W120" s="17"/>
      <c r="X120" s="17"/>
      <c r="Y120" s="17"/>
      <c r="Z120" s="17"/>
      <c r="AA120" s="17"/>
      <c r="AB120" s="17">
        <v>18.028238529999999</v>
      </c>
      <c r="AC120" s="17">
        <v>5.5</v>
      </c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spans="1:39" x14ac:dyDescent="0.2">
      <c r="A121" s="16">
        <v>17.5</v>
      </c>
      <c r="B121" s="17">
        <v>1067</v>
      </c>
      <c r="C121" s="17">
        <v>1067</v>
      </c>
      <c r="D121" s="17">
        <v>17.618057719999999</v>
      </c>
      <c r="E121" s="17">
        <v>1</v>
      </c>
      <c r="F121" s="17">
        <v>1</v>
      </c>
      <c r="G121" s="17">
        <v>0</v>
      </c>
      <c r="H121" s="8">
        <v>1</v>
      </c>
      <c r="I121" s="8">
        <v>1</v>
      </c>
      <c r="J121" s="17">
        <v>1</v>
      </c>
      <c r="K121" s="9">
        <v>1</v>
      </c>
      <c r="L121" s="17">
        <v>1</v>
      </c>
      <c r="M121" s="8">
        <v>1</v>
      </c>
      <c r="N121" s="17">
        <v>5.5</v>
      </c>
      <c r="O121" s="17">
        <v>7</v>
      </c>
      <c r="P121" s="9" t="s">
        <v>98</v>
      </c>
      <c r="Q121" s="17"/>
      <c r="R121" s="17"/>
      <c r="S121" s="17"/>
      <c r="T121" s="17"/>
      <c r="U121" s="9"/>
      <c r="V121" s="9"/>
      <c r="W121" s="9"/>
      <c r="X121" s="9"/>
      <c r="Y121" s="9"/>
      <c r="Z121" s="9"/>
      <c r="AA121" s="9"/>
      <c r="AB121" s="9">
        <v>18.06342931</v>
      </c>
      <c r="AC121" s="9">
        <v>5</v>
      </c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spans="1:39" x14ac:dyDescent="0.2">
      <c r="A122" s="11">
        <v>17.5</v>
      </c>
      <c r="B122" s="9" t="s">
        <v>51</v>
      </c>
      <c r="C122" s="9">
        <v>1088.5</v>
      </c>
      <c r="D122" s="9">
        <v>17.67259782</v>
      </c>
      <c r="E122" s="9">
        <v>1</v>
      </c>
      <c r="F122" s="9">
        <v>1</v>
      </c>
      <c r="G122" s="9">
        <v>0</v>
      </c>
      <c r="H122" s="8">
        <v>1</v>
      </c>
      <c r="I122" s="8">
        <v>1</v>
      </c>
      <c r="J122" s="9">
        <v>1</v>
      </c>
      <c r="K122" s="9">
        <v>1</v>
      </c>
      <c r="L122" s="9">
        <v>1</v>
      </c>
      <c r="M122" s="8">
        <v>1</v>
      </c>
      <c r="N122" s="9">
        <v>5</v>
      </c>
      <c r="O122" s="9">
        <v>7</v>
      </c>
      <c r="P122" s="9" t="s">
        <v>98</v>
      </c>
      <c r="Q122" s="9">
        <v>17.67259782</v>
      </c>
      <c r="R122" s="9">
        <v>7</v>
      </c>
      <c r="S122" s="9">
        <v>17.67259782</v>
      </c>
      <c r="T122" s="9">
        <v>5</v>
      </c>
      <c r="U122" s="9"/>
      <c r="V122" s="9"/>
      <c r="W122" s="9"/>
      <c r="X122" s="9"/>
      <c r="Y122" s="9"/>
      <c r="Z122" s="9"/>
      <c r="AA122" s="9"/>
      <c r="AB122" s="9">
        <v>18.204189679999999</v>
      </c>
      <c r="AC122" s="9">
        <v>5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spans="1:39" x14ac:dyDescent="0.2">
      <c r="A123" s="11">
        <v>17.5</v>
      </c>
      <c r="B123" s="9" t="s">
        <v>51</v>
      </c>
      <c r="C123" s="9">
        <v>1088.5</v>
      </c>
      <c r="D123" s="9">
        <v>17.67259782</v>
      </c>
      <c r="E123" s="9">
        <v>1</v>
      </c>
      <c r="F123" s="9">
        <v>1</v>
      </c>
      <c r="G123" s="9">
        <v>0</v>
      </c>
      <c r="H123" s="8">
        <v>1</v>
      </c>
      <c r="I123" s="8">
        <v>1</v>
      </c>
      <c r="J123" s="9">
        <v>1</v>
      </c>
      <c r="K123" s="9">
        <v>1</v>
      </c>
      <c r="L123" s="9">
        <v>1</v>
      </c>
      <c r="M123" s="8">
        <v>1</v>
      </c>
      <c r="N123" s="9">
        <v>5</v>
      </c>
      <c r="O123" s="9">
        <v>7</v>
      </c>
      <c r="P123" s="9" t="s">
        <v>98</v>
      </c>
      <c r="Q123" s="9">
        <v>17.67259782</v>
      </c>
      <c r="R123" s="9">
        <v>7</v>
      </c>
      <c r="S123" s="9">
        <v>17.67259782</v>
      </c>
      <c r="T123" s="9">
        <v>5</v>
      </c>
      <c r="U123" s="9"/>
      <c r="V123" s="9"/>
      <c r="W123" s="9"/>
      <c r="X123" s="9"/>
      <c r="Y123" s="9"/>
      <c r="Z123" s="9"/>
      <c r="AA123" s="9"/>
      <c r="AB123" s="9">
        <v>18.204189679999999</v>
      </c>
      <c r="AC123" s="9">
        <v>5</v>
      </c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spans="1:39" x14ac:dyDescent="0.2">
      <c r="A124" s="11">
        <v>17.5</v>
      </c>
      <c r="B124" s="9">
        <v>1090</v>
      </c>
      <c r="C124" s="9">
        <v>1090</v>
      </c>
      <c r="D124" s="9">
        <v>17.676371889999999</v>
      </c>
      <c r="E124" s="9">
        <v>1</v>
      </c>
      <c r="F124" s="9">
        <v>1</v>
      </c>
      <c r="G124" s="9">
        <v>0</v>
      </c>
      <c r="H124" s="8">
        <v>1</v>
      </c>
      <c r="I124" s="8">
        <v>1</v>
      </c>
      <c r="J124" s="9">
        <v>1</v>
      </c>
      <c r="K124" s="9">
        <v>1</v>
      </c>
      <c r="L124" s="9">
        <v>1</v>
      </c>
      <c r="M124" s="8">
        <v>1</v>
      </c>
      <c r="N124" s="9">
        <v>6</v>
      </c>
      <c r="O124" s="9">
        <v>7</v>
      </c>
      <c r="P124" s="9" t="s">
        <v>98</v>
      </c>
      <c r="Q124" s="9">
        <v>17.676371889999999</v>
      </c>
      <c r="R124" s="9">
        <v>7</v>
      </c>
      <c r="S124" s="9">
        <v>17.676371889999999</v>
      </c>
      <c r="T124" s="9">
        <v>5</v>
      </c>
      <c r="U124" s="9"/>
      <c r="V124" s="9"/>
      <c r="W124" s="9"/>
      <c r="X124" s="9"/>
      <c r="Y124" s="9"/>
      <c r="Z124" s="9"/>
      <c r="AA124" s="9"/>
      <c r="AB124" s="9" t="e">
        <v>#VALUE!</v>
      </c>
      <c r="AC124" s="9">
        <v>0.5</v>
      </c>
      <c r="AD124" s="9"/>
      <c r="AE124" s="9"/>
      <c r="AF124" s="9"/>
      <c r="AG124" s="9"/>
      <c r="AH124" s="9"/>
      <c r="AI124" s="9"/>
      <c r="AJ124" s="9"/>
      <c r="AK124" s="9"/>
      <c r="AL124" s="9"/>
      <c r="AM124" s="9"/>
    </row>
    <row r="125" spans="1:39" x14ac:dyDescent="0.2">
      <c r="A125" s="11">
        <v>17.5</v>
      </c>
      <c r="B125" s="9">
        <v>1090</v>
      </c>
      <c r="C125" s="9">
        <v>1090</v>
      </c>
      <c r="D125" s="9">
        <v>17.676371889999999</v>
      </c>
      <c r="E125" s="9">
        <v>1</v>
      </c>
      <c r="F125" s="9">
        <v>1</v>
      </c>
      <c r="G125" s="9">
        <v>0</v>
      </c>
      <c r="H125" s="8">
        <v>1</v>
      </c>
      <c r="I125" s="8">
        <v>1</v>
      </c>
      <c r="J125" s="9">
        <v>1</v>
      </c>
      <c r="K125" s="9">
        <v>1</v>
      </c>
      <c r="L125" s="9">
        <v>1</v>
      </c>
      <c r="M125" s="8">
        <v>1</v>
      </c>
      <c r="N125" s="9">
        <v>6</v>
      </c>
      <c r="O125" s="9">
        <v>7</v>
      </c>
      <c r="P125" s="9" t="s">
        <v>98</v>
      </c>
      <c r="Q125" s="9">
        <v>17.676371889999999</v>
      </c>
      <c r="R125" s="9">
        <v>7</v>
      </c>
      <c r="S125" s="9">
        <v>17.676371889999999</v>
      </c>
      <c r="T125" s="9">
        <v>5</v>
      </c>
      <c r="U125" s="9"/>
      <c r="V125" s="9"/>
      <c r="W125" s="9"/>
      <c r="X125" s="9"/>
      <c r="Y125" s="9"/>
      <c r="Z125" s="9"/>
      <c r="AA125" s="9"/>
      <c r="AB125" s="9" t="e">
        <v>#VALUE!</v>
      </c>
      <c r="AC125" s="9">
        <v>1</v>
      </c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spans="1:39" x14ac:dyDescent="0.2">
      <c r="A126" s="11">
        <v>17.5</v>
      </c>
      <c r="B126" s="9">
        <v>1113</v>
      </c>
      <c r="C126" s="9">
        <v>1113</v>
      </c>
      <c r="D126" s="9">
        <v>17.733746150000002</v>
      </c>
      <c r="E126" s="9">
        <v>1</v>
      </c>
      <c r="F126" s="9">
        <v>1</v>
      </c>
      <c r="G126" s="9">
        <v>0</v>
      </c>
      <c r="H126" s="8">
        <v>1</v>
      </c>
      <c r="I126" s="8">
        <v>1</v>
      </c>
      <c r="J126" s="9">
        <v>1</v>
      </c>
      <c r="K126" s="9">
        <v>1</v>
      </c>
      <c r="L126" s="9">
        <v>1</v>
      </c>
      <c r="M126" s="8">
        <v>1</v>
      </c>
      <c r="N126" s="9">
        <v>5</v>
      </c>
      <c r="O126" s="9">
        <v>7</v>
      </c>
      <c r="P126" s="9" t="s">
        <v>98</v>
      </c>
      <c r="Q126" s="9">
        <v>17.733746150000002</v>
      </c>
      <c r="R126" s="9">
        <v>7</v>
      </c>
      <c r="S126" s="9">
        <v>17.733746150000002</v>
      </c>
      <c r="T126" s="9">
        <v>5</v>
      </c>
      <c r="U126" s="17"/>
      <c r="V126" s="17"/>
      <c r="W126" s="20"/>
      <c r="X126" s="17"/>
      <c r="Y126" s="17"/>
      <c r="Z126" s="17"/>
      <c r="AA126" s="17"/>
      <c r="AB126" s="17">
        <v>16.107261640000001</v>
      </c>
      <c r="AC126" s="17">
        <v>1</v>
      </c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spans="1:39" x14ac:dyDescent="0.2">
      <c r="A127" s="11">
        <v>18</v>
      </c>
      <c r="B127" s="9" t="s">
        <v>72</v>
      </c>
      <c r="C127" s="9">
        <v>1177</v>
      </c>
      <c r="D127" s="9">
        <v>17.8887289</v>
      </c>
      <c r="E127" s="9">
        <v>1</v>
      </c>
      <c r="F127" s="9">
        <v>1</v>
      </c>
      <c r="G127" s="9">
        <v>1</v>
      </c>
      <c r="H127" s="8">
        <v>1</v>
      </c>
      <c r="I127" s="8">
        <v>1</v>
      </c>
      <c r="J127" s="9">
        <v>1</v>
      </c>
      <c r="K127" s="9">
        <v>1</v>
      </c>
      <c r="L127" s="9">
        <v>1</v>
      </c>
      <c r="M127" s="8">
        <v>1</v>
      </c>
      <c r="N127" s="9">
        <v>6</v>
      </c>
      <c r="O127" s="9">
        <v>8</v>
      </c>
      <c r="P127" s="9" t="s">
        <v>98</v>
      </c>
      <c r="Q127" s="9">
        <v>17.8887289</v>
      </c>
      <c r="R127" s="9">
        <v>8</v>
      </c>
      <c r="S127" s="9">
        <v>17.8887289</v>
      </c>
      <c r="T127" s="9">
        <v>6</v>
      </c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spans="1:39" x14ac:dyDescent="0.2">
      <c r="A128" s="11">
        <v>18</v>
      </c>
      <c r="B128" s="9" t="s">
        <v>72</v>
      </c>
      <c r="C128" s="9">
        <v>1177</v>
      </c>
      <c r="D128" s="9">
        <v>17.8887289</v>
      </c>
      <c r="E128" s="9">
        <v>1</v>
      </c>
      <c r="F128" s="9">
        <v>1</v>
      </c>
      <c r="G128" s="9">
        <v>1</v>
      </c>
      <c r="H128" s="8">
        <v>1</v>
      </c>
      <c r="I128" s="8">
        <v>1</v>
      </c>
      <c r="J128" s="9">
        <v>1</v>
      </c>
      <c r="K128" s="9">
        <v>1</v>
      </c>
      <c r="L128" s="9">
        <v>1</v>
      </c>
      <c r="M128" s="8">
        <v>1</v>
      </c>
      <c r="N128" s="9">
        <v>6</v>
      </c>
      <c r="O128" s="9">
        <v>8</v>
      </c>
      <c r="P128" s="9" t="s">
        <v>98</v>
      </c>
      <c r="Q128" s="9">
        <v>17.8887289</v>
      </c>
      <c r="R128" s="9">
        <v>8</v>
      </c>
      <c r="S128" s="9">
        <v>17.8887289</v>
      </c>
      <c r="T128" s="9">
        <v>6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spans="1:39" x14ac:dyDescent="0.2">
      <c r="A129" s="11">
        <v>18</v>
      </c>
      <c r="B129" s="9" t="s">
        <v>72</v>
      </c>
      <c r="C129" s="9">
        <v>1177</v>
      </c>
      <c r="D129" s="9">
        <v>17.8887289</v>
      </c>
      <c r="E129" s="9">
        <v>1</v>
      </c>
      <c r="F129" s="9">
        <v>1</v>
      </c>
      <c r="G129" s="9">
        <v>1</v>
      </c>
      <c r="H129" s="8">
        <v>1</v>
      </c>
      <c r="I129" s="8">
        <v>1</v>
      </c>
      <c r="J129" s="9">
        <v>1</v>
      </c>
      <c r="K129" s="9">
        <v>1</v>
      </c>
      <c r="L129" s="9">
        <v>1</v>
      </c>
      <c r="M129" s="8">
        <v>1</v>
      </c>
      <c r="N129" s="9">
        <v>6</v>
      </c>
      <c r="O129" s="9">
        <v>8</v>
      </c>
      <c r="P129" s="9" t="s">
        <v>98</v>
      </c>
      <c r="Q129" s="9">
        <v>17.8887289</v>
      </c>
      <c r="R129" s="9">
        <v>8</v>
      </c>
      <c r="S129" s="9">
        <v>17.8887289</v>
      </c>
      <c r="T129" s="9">
        <v>6</v>
      </c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spans="1:39" x14ac:dyDescent="0.2">
      <c r="A130" s="11">
        <v>18</v>
      </c>
      <c r="B130" s="9" t="s">
        <v>72</v>
      </c>
      <c r="C130" s="9">
        <v>1177</v>
      </c>
      <c r="D130" s="9">
        <v>17.8887289</v>
      </c>
      <c r="E130" s="9">
        <v>1</v>
      </c>
      <c r="F130" s="9">
        <v>1</v>
      </c>
      <c r="G130" s="9">
        <v>1</v>
      </c>
      <c r="H130" s="8">
        <v>1</v>
      </c>
      <c r="I130" s="8">
        <v>1</v>
      </c>
      <c r="J130" s="9">
        <v>1</v>
      </c>
      <c r="K130" s="9">
        <v>1</v>
      </c>
      <c r="L130" s="9">
        <v>1</v>
      </c>
      <c r="M130" s="8">
        <v>1</v>
      </c>
      <c r="N130" s="9">
        <v>6</v>
      </c>
      <c r="O130" s="9">
        <v>8</v>
      </c>
      <c r="P130" s="9" t="s">
        <v>98</v>
      </c>
      <c r="Q130" s="9">
        <v>17.8887289</v>
      </c>
      <c r="R130" s="9">
        <v>8</v>
      </c>
      <c r="S130" s="9">
        <v>17.8887289</v>
      </c>
      <c r="T130" s="9">
        <v>6</v>
      </c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spans="1:39" x14ac:dyDescent="0.2">
      <c r="A131" s="11">
        <v>18</v>
      </c>
      <c r="B131" s="9">
        <v>1183</v>
      </c>
      <c r="C131" s="9">
        <v>1183</v>
      </c>
      <c r="D131" s="9">
        <v>17.902923049999998</v>
      </c>
      <c r="E131" s="9">
        <v>1</v>
      </c>
      <c r="F131" s="9">
        <v>1</v>
      </c>
      <c r="G131" s="9">
        <v>0</v>
      </c>
      <c r="H131" s="8">
        <v>1</v>
      </c>
      <c r="I131" s="8">
        <v>1</v>
      </c>
      <c r="J131" s="9">
        <v>1</v>
      </c>
      <c r="K131" s="9">
        <v>1</v>
      </c>
      <c r="L131" s="9">
        <v>0.5</v>
      </c>
      <c r="M131" s="8">
        <v>1</v>
      </c>
      <c r="N131" s="9">
        <v>4</v>
      </c>
      <c r="O131" s="9">
        <v>7</v>
      </c>
      <c r="P131" s="9" t="s">
        <v>98</v>
      </c>
      <c r="Q131" s="9">
        <v>17.902923049999998</v>
      </c>
      <c r="R131" s="9">
        <v>7</v>
      </c>
      <c r="S131" s="9">
        <v>17.902923049999998</v>
      </c>
      <c r="T131" s="9">
        <v>5</v>
      </c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spans="1:39" x14ac:dyDescent="0.2">
      <c r="A132" s="11">
        <v>18</v>
      </c>
      <c r="B132" s="9">
        <v>1183</v>
      </c>
      <c r="C132" s="9">
        <v>1183</v>
      </c>
      <c r="D132" s="9">
        <v>17.902923049999998</v>
      </c>
      <c r="E132" s="9">
        <v>1</v>
      </c>
      <c r="F132" s="9">
        <v>1</v>
      </c>
      <c r="G132" s="9">
        <v>0</v>
      </c>
      <c r="H132" s="8">
        <v>1</v>
      </c>
      <c r="I132" s="8">
        <v>1</v>
      </c>
      <c r="J132" s="9">
        <v>1</v>
      </c>
      <c r="K132" s="9">
        <v>1</v>
      </c>
      <c r="L132" s="9">
        <v>1</v>
      </c>
      <c r="M132" s="8">
        <v>1</v>
      </c>
      <c r="N132" s="9">
        <v>5</v>
      </c>
      <c r="O132" s="9">
        <v>7</v>
      </c>
      <c r="P132" s="9" t="s">
        <v>98</v>
      </c>
      <c r="Q132" s="9">
        <v>17.902923049999998</v>
      </c>
      <c r="R132" s="9">
        <v>7</v>
      </c>
      <c r="S132" s="9">
        <v>17.902923049999998</v>
      </c>
      <c r="T132" s="9">
        <v>5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spans="1:39" x14ac:dyDescent="0.2">
      <c r="A133" s="11">
        <v>18</v>
      </c>
      <c r="B133" s="9" t="s">
        <v>57</v>
      </c>
      <c r="C133" s="9">
        <v>1187</v>
      </c>
      <c r="D133" s="9">
        <v>17.912355049999999</v>
      </c>
      <c r="E133" s="9">
        <v>1</v>
      </c>
      <c r="F133" s="9">
        <v>1</v>
      </c>
      <c r="G133" s="9">
        <v>1</v>
      </c>
      <c r="H133" s="8">
        <v>1</v>
      </c>
      <c r="I133" s="8">
        <v>1</v>
      </c>
      <c r="J133" s="9">
        <v>1</v>
      </c>
      <c r="K133" s="9">
        <v>1</v>
      </c>
      <c r="L133" s="9">
        <v>1</v>
      </c>
      <c r="M133" s="8">
        <v>1</v>
      </c>
      <c r="N133" s="9">
        <v>6</v>
      </c>
      <c r="O133" s="9">
        <v>8</v>
      </c>
      <c r="P133" s="9" t="s">
        <v>98</v>
      </c>
      <c r="Q133" s="9">
        <v>17.912355049999999</v>
      </c>
      <c r="R133" s="9">
        <v>8</v>
      </c>
      <c r="S133" s="9">
        <v>17.912355049999999</v>
      </c>
      <c r="T133" s="9">
        <v>6</v>
      </c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spans="1:39" x14ac:dyDescent="0.2">
      <c r="A134" s="11">
        <v>18</v>
      </c>
      <c r="B134" s="9" t="s">
        <v>57</v>
      </c>
      <c r="C134" s="9">
        <v>1187</v>
      </c>
      <c r="D134" s="9">
        <v>17.912355049999999</v>
      </c>
      <c r="E134" s="9" t="s">
        <v>55</v>
      </c>
      <c r="F134" s="9">
        <v>1</v>
      </c>
      <c r="G134" s="9">
        <v>1</v>
      </c>
      <c r="H134" s="8">
        <v>1</v>
      </c>
      <c r="I134" s="8">
        <v>1</v>
      </c>
      <c r="J134" s="9">
        <v>1</v>
      </c>
      <c r="K134" s="9">
        <v>1</v>
      </c>
      <c r="L134" s="9">
        <v>1</v>
      </c>
      <c r="M134" s="8">
        <v>1</v>
      </c>
      <c r="N134" s="9">
        <v>5</v>
      </c>
      <c r="O134" s="9">
        <v>8</v>
      </c>
      <c r="P134" s="9" t="s">
        <v>98</v>
      </c>
      <c r="Q134" s="9">
        <v>17.912355049999999</v>
      </c>
      <c r="R134" s="9">
        <v>8</v>
      </c>
      <c r="S134" s="9">
        <v>17.912355049999999</v>
      </c>
      <c r="T134" s="9">
        <v>6</v>
      </c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spans="1:39" x14ac:dyDescent="0.2">
      <c r="A135" s="16">
        <v>18</v>
      </c>
      <c r="B135" s="17" t="s">
        <v>68</v>
      </c>
      <c r="C135" s="17">
        <v>1237</v>
      </c>
      <c r="D135" s="17">
        <v>18.028238529999999</v>
      </c>
      <c r="E135" s="17">
        <v>1</v>
      </c>
      <c r="F135" s="17">
        <v>1</v>
      </c>
      <c r="G135" s="17">
        <v>0</v>
      </c>
      <c r="H135" s="8">
        <v>1</v>
      </c>
      <c r="I135" s="8">
        <v>1</v>
      </c>
      <c r="J135" s="17">
        <v>1</v>
      </c>
      <c r="K135" s="9">
        <v>1</v>
      </c>
      <c r="L135" s="17">
        <v>1</v>
      </c>
      <c r="M135" s="8">
        <v>1</v>
      </c>
      <c r="N135" s="17">
        <v>5</v>
      </c>
      <c r="O135" s="17">
        <v>7</v>
      </c>
      <c r="P135" s="9" t="s">
        <v>98</v>
      </c>
      <c r="Q135" s="17">
        <v>18.028238529999999</v>
      </c>
      <c r="R135" s="17">
        <v>7</v>
      </c>
      <c r="S135" s="17">
        <v>18.028238529999999</v>
      </c>
      <c r="T135" s="17">
        <v>5</v>
      </c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spans="1:39" x14ac:dyDescent="0.2">
      <c r="A136" s="16">
        <v>18</v>
      </c>
      <c r="B136" s="17" t="s">
        <v>68</v>
      </c>
      <c r="C136" s="17">
        <v>1237</v>
      </c>
      <c r="D136" s="17">
        <v>18.028238529999999</v>
      </c>
      <c r="E136" s="17">
        <v>1</v>
      </c>
      <c r="F136" s="17">
        <v>1</v>
      </c>
      <c r="G136" s="17">
        <v>0.5</v>
      </c>
      <c r="H136" s="8">
        <v>1</v>
      </c>
      <c r="I136" s="8">
        <v>1</v>
      </c>
      <c r="J136" s="17">
        <v>1</v>
      </c>
      <c r="K136" s="9">
        <v>1</v>
      </c>
      <c r="L136" s="17">
        <v>1</v>
      </c>
      <c r="M136" s="8">
        <v>1</v>
      </c>
      <c r="N136" s="17">
        <v>5.5</v>
      </c>
      <c r="O136" s="17">
        <v>8</v>
      </c>
      <c r="P136" s="9" t="s">
        <v>98</v>
      </c>
      <c r="Q136" s="17">
        <v>18.028238529999999</v>
      </c>
      <c r="R136" s="17">
        <v>8</v>
      </c>
      <c r="S136" s="17">
        <v>18.028238529999999</v>
      </c>
      <c r="T136" s="17">
        <v>6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spans="1:39" x14ac:dyDescent="0.2">
      <c r="A137" s="11">
        <v>18</v>
      </c>
      <c r="B137" s="9" t="s">
        <v>60</v>
      </c>
      <c r="C137" s="9">
        <v>1252.5</v>
      </c>
      <c r="D137" s="9">
        <v>18.06342931</v>
      </c>
      <c r="E137" s="9">
        <v>1</v>
      </c>
      <c r="F137" s="9">
        <v>1</v>
      </c>
      <c r="G137" s="9">
        <v>0</v>
      </c>
      <c r="H137" s="8">
        <v>1</v>
      </c>
      <c r="I137" s="8">
        <v>1</v>
      </c>
      <c r="J137" s="9">
        <v>1</v>
      </c>
      <c r="K137" s="9">
        <v>1</v>
      </c>
      <c r="L137" s="9">
        <v>1</v>
      </c>
      <c r="M137" s="8">
        <v>1</v>
      </c>
      <c r="N137" s="9">
        <v>5</v>
      </c>
      <c r="O137" s="9">
        <v>7</v>
      </c>
      <c r="P137" s="9" t="s">
        <v>98</v>
      </c>
      <c r="Q137" s="9">
        <v>18.06342931</v>
      </c>
      <c r="R137" s="9">
        <v>7</v>
      </c>
      <c r="S137" s="9">
        <v>18.06342931</v>
      </c>
      <c r="T137" s="9">
        <v>5</v>
      </c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spans="1:39" x14ac:dyDescent="0.2">
      <c r="A138" s="11">
        <v>18</v>
      </c>
      <c r="B138" s="9">
        <v>1316</v>
      </c>
      <c r="C138" s="9">
        <v>1316</v>
      </c>
      <c r="D138" s="9">
        <v>18.204189679999999</v>
      </c>
      <c r="E138" s="9">
        <v>1</v>
      </c>
      <c r="F138" s="9">
        <v>1</v>
      </c>
      <c r="G138" s="9">
        <v>0</v>
      </c>
      <c r="H138" s="8">
        <v>1</v>
      </c>
      <c r="I138" s="8">
        <v>1</v>
      </c>
      <c r="J138" s="9">
        <v>1</v>
      </c>
      <c r="K138" s="9">
        <v>1</v>
      </c>
      <c r="L138" s="9">
        <v>1</v>
      </c>
      <c r="M138" s="8">
        <v>1</v>
      </c>
      <c r="N138" s="9">
        <v>5</v>
      </c>
      <c r="O138" s="9">
        <v>7</v>
      </c>
      <c r="P138" s="9" t="s">
        <v>98</v>
      </c>
      <c r="Q138" s="9">
        <v>18.204189679999999</v>
      </c>
      <c r="R138" s="9">
        <v>7</v>
      </c>
      <c r="S138" s="9">
        <v>18.204189679999999</v>
      </c>
      <c r="T138" s="9">
        <v>5</v>
      </c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spans="1:39" x14ac:dyDescent="0.2">
      <c r="A139" s="11">
        <v>18</v>
      </c>
      <c r="B139" s="9">
        <v>1316</v>
      </c>
      <c r="C139" s="9">
        <v>1316</v>
      </c>
      <c r="D139" s="9">
        <v>18.204189679999999</v>
      </c>
      <c r="E139" s="9">
        <v>1</v>
      </c>
      <c r="F139" s="9">
        <v>1</v>
      </c>
      <c r="G139" s="9">
        <v>0</v>
      </c>
      <c r="H139" s="8">
        <v>1</v>
      </c>
      <c r="I139" s="8">
        <v>1</v>
      </c>
      <c r="J139" s="9">
        <v>1</v>
      </c>
      <c r="K139" s="9">
        <v>1</v>
      </c>
      <c r="L139" s="9">
        <v>1</v>
      </c>
      <c r="M139" s="8">
        <v>1</v>
      </c>
      <c r="N139" s="9">
        <v>5</v>
      </c>
      <c r="O139" s="9">
        <v>7</v>
      </c>
      <c r="P139" s="9" t="s">
        <v>98</v>
      </c>
      <c r="Q139" s="9">
        <v>18.204189679999999</v>
      </c>
      <c r="R139" s="9">
        <v>7</v>
      </c>
      <c r="S139" s="9">
        <v>18.204189679999999</v>
      </c>
      <c r="T139" s="9">
        <v>5</v>
      </c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spans="1:39" x14ac:dyDescent="0.2">
      <c r="A140" s="11">
        <v>14.5</v>
      </c>
      <c r="B140" s="9" t="s">
        <v>55</v>
      </c>
      <c r="C140" s="9" t="s">
        <v>55</v>
      </c>
      <c r="D140" s="9" t="e">
        <v>#VALUE!</v>
      </c>
      <c r="E140" s="9"/>
      <c r="F140" s="9"/>
      <c r="G140" s="9"/>
      <c r="H140" s="8">
        <v>1</v>
      </c>
      <c r="I140" s="8">
        <v>1</v>
      </c>
      <c r="J140" s="9"/>
      <c r="K140" s="9"/>
      <c r="L140" s="9"/>
      <c r="M140" s="8">
        <v>1</v>
      </c>
      <c r="N140" s="9">
        <v>0.5</v>
      </c>
      <c r="O140" s="9">
        <v>1</v>
      </c>
      <c r="P140" s="9" t="s">
        <v>98</v>
      </c>
      <c r="Q140" s="9" t="e">
        <v>#VALUE!</v>
      </c>
      <c r="R140" s="9">
        <v>1</v>
      </c>
      <c r="S140" s="9" t="e">
        <v>#VALUE!</v>
      </c>
      <c r="T140" s="9">
        <v>5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spans="1:39" x14ac:dyDescent="0.2">
      <c r="A141" s="11">
        <v>14.5</v>
      </c>
      <c r="B141" s="9" t="s">
        <v>55</v>
      </c>
      <c r="C141" s="9" t="s">
        <v>55</v>
      </c>
      <c r="D141" s="9" t="e">
        <v>#VALUE!</v>
      </c>
      <c r="E141" s="9"/>
      <c r="F141" s="9"/>
      <c r="G141" s="9"/>
      <c r="H141" s="8">
        <v>1</v>
      </c>
      <c r="I141" s="8">
        <v>1</v>
      </c>
      <c r="J141" s="9"/>
      <c r="K141" s="9"/>
      <c r="L141" s="9"/>
      <c r="M141" s="8">
        <v>1</v>
      </c>
      <c r="N141" s="9">
        <v>1</v>
      </c>
      <c r="O141" s="9">
        <v>1</v>
      </c>
      <c r="P141" s="9" t="s">
        <v>98</v>
      </c>
      <c r="Q141" s="9" t="e">
        <v>#VALUE!</v>
      </c>
      <c r="R141" s="9">
        <v>1</v>
      </c>
      <c r="S141" s="9" t="e">
        <v>#VALUE!</v>
      </c>
      <c r="T141" s="9">
        <v>5</v>
      </c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spans="1:39" x14ac:dyDescent="0.2">
      <c r="A142" s="11"/>
      <c r="B142" s="9"/>
      <c r="C142" s="9"/>
      <c r="D142" s="9">
        <v>5.7588263360000003</v>
      </c>
      <c r="E142" s="9"/>
      <c r="F142" s="9"/>
      <c r="G142" s="9"/>
      <c r="H142" s="8">
        <v>1</v>
      </c>
      <c r="I142" s="8">
        <v>1</v>
      </c>
      <c r="J142" s="9"/>
      <c r="K142" s="9"/>
      <c r="L142" s="9"/>
      <c r="M142" s="8">
        <v>1</v>
      </c>
      <c r="N142" s="9">
        <v>1</v>
      </c>
      <c r="O142" s="9">
        <v>1</v>
      </c>
      <c r="P142" s="9" t="s">
        <v>97</v>
      </c>
      <c r="Q142" s="9">
        <v>5.7588263360000003</v>
      </c>
      <c r="R142" s="9">
        <v>0</v>
      </c>
      <c r="S142" s="9">
        <v>5.7588263360000003</v>
      </c>
      <c r="T142" s="9">
        <v>0</v>
      </c>
      <c r="U142" s="9"/>
      <c r="V142" s="9"/>
      <c r="W142" s="9"/>
      <c r="X142" s="9"/>
      <c r="Y142" s="9"/>
      <c r="Z142" s="9"/>
      <c r="AA142" s="9"/>
      <c r="AB142" s="9">
        <v>5.7588263360000003</v>
      </c>
      <c r="AC142" s="9">
        <v>1</v>
      </c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spans="1:39" x14ac:dyDescent="0.2">
      <c r="A143" s="11"/>
      <c r="B143" s="9"/>
      <c r="C143" s="9"/>
      <c r="D143" s="9"/>
      <c r="E143" s="9"/>
      <c r="F143" s="9"/>
      <c r="G143" s="9"/>
      <c r="H143" s="8">
        <v>1</v>
      </c>
      <c r="I143" s="8"/>
      <c r="J143" s="9"/>
      <c r="K143" s="9"/>
      <c r="L143" s="9"/>
      <c r="M143" s="8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</sheetData>
  <sortState ref="A2:AP144">
    <sortCondition ref="C2:C144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6" workbookViewId="0">
      <selection activeCell="N48" sqref="N48"/>
    </sheetView>
  </sheetViews>
  <sheetFormatPr baseColWidth="10" defaultRowHeight="16" x14ac:dyDescent="0.2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opLeftCell="K1" workbookViewId="0">
      <pane ySplit="1" topLeftCell="A2" activePane="bottomLeft" state="frozen"/>
      <selection pane="bottomLeft" activeCell="S2" sqref="S2:S6"/>
    </sheetView>
  </sheetViews>
  <sheetFormatPr baseColWidth="10" defaultRowHeight="16" x14ac:dyDescent="0.2"/>
  <cols>
    <col min="2" max="2" width="10.83203125" style="2"/>
    <col min="3" max="4" width="15" customWidth="1"/>
    <col min="5" max="5" width="27.6640625" customWidth="1"/>
    <col min="6" max="6" width="15" customWidth="1"/>
    <col min="7" max="7" width="21" customWidth="1"/>
    <col min="8" max="8" width="13.1640625" customWidth="1"/>
    <col min="11" max="13" width="10.83203125" style="3"/>
    <col min="18" max="18" width="10.83203125" style="3"/>
    <col min="19" max="19" width="14.6640625" customWidth="1"/>
  </cols>
  <sheetData>
    <row r="1" spans="2:20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4</v>
      </c>
      <c r="J1" t="s">
        <v>5</v>
      </c>
      <c r="K1" s="3" t="s">
        <v>6</v>
      </c>
      <c r="M1" s="3" t="s">
        <v>7</v>
      </c>
      <c r="N1" t="s">
        <v>8</v>
      </c>
      <c r="O1" t="s">
        <v>9</v>
      </c>
      <c r="P1" t="s">
        <v>10</v>
      </c>
      <c r="Q1" t="s">
        <v>45</v>
      </c>
      <c r="R1" s="3" t="s">
        <v>17</v>
      </c>
      <c r="S1" t="s">
        <v>142</v>
      </c>
      <c r="T1" t="s">
        <v>151</v>
      </c>
    </row>
    <row r="2" spans="2:20" x14ac:dyDescent="0.2">
      <c r="B2" s="2">
        <v>14</v>
      </c>
      <c r="C2">
        <v>170</v>
      </c>
      <c r="D2">
        <v>170</v>
      </c>
      <c r="E2">
        <f t="shared" ref="E2:E64" si="0">((D2)^0.23+2.4141)/0.4192</f>
        <v>13.531706603441815</v>
      </c>
      <c r="H2" s="1">
        <v>44172</v>
      </c>
      <c r="K2" s="3">
        <v>0</v>
      </c>
      <c r="L2" s="3" t="s">
        <v>101</v>
      </c>
      <c r="S2" s="9" t="s">
        <v>101</v>
      </c>
      <c r="T2" t="s">
        <v>143</v>
      </c>
    </row>
    <row r="3" spans="2:20" x14ac:dyDescent="0.2">
      <c r="B3" s="2">
        <v>14</v>
      </c>
      <c r="C3" t="s">
        <v>100</v>
      </c>
      <c r="D3">
        <v>182</v>
      </c>
      <c r="E3">
        <f t="shared" si="0"/>
        <v>13.654608266148845</v>
      </c>
      <c r="F3" t="s">
        <v>20</v>
      </c>
      <c r="H3" s="1">
        <v>40120</v>
      </c>
      <c r="K3" s="3">
        <v>0</v>
      </c>
      <c r="L3" s="3" t="s">
        <v>101</v>
      </c>
      <c r="S3" s="9" t="s">
        <v>101</v>
      </c>
      <c r="T3" t="s">
        <v>143</v>
      </c>
    </row>
    <row r="4" spans="2:20" x14ac:dyDescent="0.2">
      <c r="B4" s="2">
        <v>14</v>
      </c>
      <c r="C4" t="s">
        <v>100</v>
      </c>
      <c r="D4">
        <v>182</v>
      </c>
      <c r="E4">
        <f t="shared" si="0"/>
        <v>13.654608266148845</v>
      </c>
      <c r="F4" t="s">
        <v>21</v>
      </c>
      <c r="H4" s="1">
        <v>40120</v>
      </c>
      <c r="K4" s="3">
        <v>0</v>
      </c>
      <c r="L4" s="3" t="s">
        <v>101</v>
      </c>
      <c r="S4" s="9" t="s">
        <v>101</v>
      </c>
      <c r="T4" t="s">
        <v>143</v>
      </c>
    </row>
    <row r="5" spans="2:20" x14ac:dyDescent="0.2">
      <c r="B5" s="2">
        <v>14</v>
      </c>
      <c r="C5" t="s">
        <v>100</v>
      </c>
      <c r="D5">
        <v>188</v>
      </c>
      <c r="E5">
        <f t="shared" si="0"/>
        <v>13.713731955425647</v>
      </c>
      <c r="F5" t="s">
        <v>22</v>
      </c>
      <c r="H5" s="1">
        <v>40120</v>
      </c>
      <c r="K5" s="3">
        <v>0</v>
      </c>
      <c r="L5" s="3" t="s">
        <v>101</v>
      </c>
      <c r="S5" s="9" t="s">
        <v>101</v>
      </c>
      <c r="T5" t="s">
        <v>143</v>
      </c>
    </row>
    <row r="6" spans="2:20" x14ac:dyDescent="0.2">
      <c r="B6" s="2">
        <v>14</v>
      </c>
      <c r="C6" t="s">
        <v>100</v>
      </c>
      <c r="D6">
        <v>188</v>
      </c>
      <c r="E6">
        <f t="shared" si="0"/>
        <v>13.713731955425647</v>
      </c>
      <c r="F6" t="s">
        <v>23</v>
      </c>
      <c r="H6" s="1">
        <v>40120</v>
      </c>
      <c r="K6" s="3">
        <v>0</v>
      </c>
      <c r="L6" s="3" t="s">
        <v>101</v>
      </c>
      <c r="S6" s="9" t="s">
        <v>101</v>
      </c>
      <c r="T6" t="s">
        <v>143</v>
      </c>
    </row>
    <row r="7" spans="2:20" x14ac:dyDescent="0.2">
      <c r="B7" s="2">
        <v>14.5</v>
      </c>
      <c r="C7" t="s">
        <v>139</v>
      </c>
      <c r="D7">
        <v>200</v>
      </c>
      <c r="E7">
        <f t="shared" si="0"/>
        <v>13.827750337673262</v>
      </c>
      <c r="H7" s="1">
        <v>43725</v>
      </c>
      <c r="K7" s="3">
        <v>1</v>
      </c>
      <c r="L7" s="3" t="s">
        <v>141</v>
      </c>
      <c r="S7" t="s">
        <v>97</v>
      </c>
      <c r="T7" t="s">
        <v>144</v>
      </c>
    </row>
    <row r="8" spans="2:20" x14ac:dyDescent="0.2">
      <c r="B8" s="2">
        <v>14</v>
      </c>
      <c r="C8" t="s">
        <v>102</v>
      </c>
      <c r="D8">
        <v>213</v>
      </c>
      <c r="E8">
        <f t="shared" si="0"/>
        <v>13.945472777226463</v>
      </c>
      <c r="F8" t="s">
        <v>20</v>
      </c>
      <c r="H8" s="1">
        <v>40120</v>
      </c>
      <c r="K8" s="3">
        <v>1</v>
      </c>
      <c r="L8" s="3" t="s">
        <v>104</v>
      </c>
      <c r="S8" t="s">
        <v>97</v>
      </c>
      <c r="T8" t="s">
        <v>143</v>
      </c>
    </row>
    <row r="9" spans="2:20" x14ac:dyDescent="0.2">
      <c r="B9" s="2">
        <v>14</v>
      </c>
      <c r="C9" t="s">
        <v>102</v>
      </c>
      <c r="D9">
        <v>213</v>
      </c>
      <c r="E9">
        <f t="shared" si="0"/>
        <v>13.945472777226463</v>
      </c>
      <c r="F9" t="s">
        <v>21</v>
      </c>
      <c r="H9" s="1">
        <v>40120</v>
      </c>
      <c r="K9" s="3">
        <v>1</v>
      </c>
      <c r="L9" s="3" t="s">
        <v>104</v>
      </c>
      <c r="S9" t="s">
        <v>97</v>
      </c>
      <c r="T9" t="s">
        <v>143</v>
      </c>
    </row>
    <row r="10" spans="2:20" x14ac:dyDescent="0.2">
      <c r="B10" s="2">
        <v>14</v>
      </c>
      <c r="C10">
        <v>216</v>
      </c>
      <c r="D10">
        <v>216</v>
      </c>
      <c r="E10">
        <f t="shared" si="0"/>
        <v>13.971850276681337</v>
      </c>
      <c r="H10" s="1">
        <v>44172</v>
      </c>
      <c r="K10" s="3">
        <v>1</v>
      </c>
      <c r="L10" s="3" t="s">
        <v>104</v>
      </c>
      <c r="S10" t="s">
        <v>97</v>
      </c>
      <c r="T10" t="s">
        <v>143</v>
      </c>
    </row>
    <row r="11" spans="2:20" x14ac:dyDescent="0.2">
      <c r="B11" s="2">
        <v>14.5</v>
      </c>
      <c r="C11" t="s">
        <v>47</v>
      </c>
      <c r="D11">
        <v>216.5</v>
      </c>
      <c r="E11">
        <f t="shared" si="0"/>
        <v>13.976219059834369</v>
      </c>
      <c r="F11" t="s">
        <v>20</v>
      </c>
      <c r="H11" s="1">
        <v>41093</v>
      </c>
      <c r="K11" s="3">
        <v>1</v>
      </c>
      <c r="L11" s="3" t="s">
        <v>141</v>
      </c>
      <c r="S11" t="s">
        <v>97</v>
      </c>
      <c r="T11" t="s">
        <v>144</v>
      </c>
    </row>
    <row r="12" spans="2:20" x14ac:dyDescent="0.2">
      <c r="C12" t="s">
        <v>47</v>
      </c>
      <c r="D12">
        <v>216.5</v>
      </c>
      <c r="E12">
        <f t="shared" si="0"/>
        <v>13.976219059834369</v>
      </c>
      <c r="F12" t="s">
        <v>21</v>
      </c>
      <c r="H12" s="1">
        <v>41093</v>
      </c>
      <c r="K12" s="3">
        <v>1</v>
      </c>
      <c r="L12" s="3" t="s">
        <v>141</v>
      </c>
      <c r="S12" t="s">
        <v>97</v>
      </c>
      <c r="T12" t="s">
        <v>144</v>
      </c>
    </row>
    <row r="13" spans="2:20" x14ac:dyDescent="0.2">
      <c r="B13" s="2">
        <v>14</v>
      </c>
      <c r="C13" t="s">
        <v>103</v>
      </c>
      <c r="D13">
        <v>228</v>
      </c>
      <c r="E13">
        <f t="shared" si="0"/>
        <v>14.074620689055047</v>
      </c>
      <c r="F13" t="s">
        <v>20</v>
      </c>
      <c r="H13" s="1">
        <v>40120</v>
      </c>
      <c r="K13" s="3">
        <v>1</v>
      </c>
      <c r="L13" s="3" t="s">
        <v>104</v>
      </c>
      <c r="S13" t="s">
        <v>97</v>
      </c>
      <c r="T13" t="s">
        <v>143</v>
      </c>
    </row>
    <row r="14" spans="2:20" x14ac:dyDescent="0.2">
      <c r="B14" s="2">
        <v>14</v>
      </c>
      <c r="C14" t="s">
        <v>103</v>
      </c>
      <c r="D14">
        <v>228</v>
      </c>
      <c r="E14">
        <f t="shared" si="0"/>
        <v>14.074620689055047</v>
      </c>
      <c r="F14" t="s">
        <v>21</v>
      </c>
      <c r="H14" s="1">
        <v>40120</v>
      </c>
      <c r="K14" s="3">
        <v>1</v>
      </c>
      <c r="L14" s="3" t="s">
        <v>104</v>
      </c>
      <c r="S14" t="s">
        <v>97</v>
      </c>
      <c r="T14" t="s">
        <v>143</v>
      </c>
    </row>
    <row r="15" spans="2:20" x14ac:dyDescent="0.2">
      <c r="B15" s="2">
        <v>14</v>
      </c>
      <c r="C15" t="s">
        <v>103</v>
      </c>
      <c r="D15">
        <v>232</v>
      </c>
      <c r="E15">
        <f t="shared" si="0"/>
        <v>14.107951323403043</v>
      </c>
      <c r="F15" t="s">
        <v>20</v>
      </c>
      <c r="H15" s="1">
        <v>40120</v>
      </c>
      <c r="K15" s="3">
        <v>1</v>
      </c>
      <c r="L15" s="3" t="s">
        <v>141</v>
      </c>
      <c r="S15" t="s">
        <v>97</v>
      </c>
      <c r="T15" t="s">
        <v>144</v>
      </c>
    </row>
    <row r="16" spans="2:20" x14ac:dyDescent="0.2">
      <c r="B16" s="2">
        <v>14</v>
      </c>
      <c r="C16" t="s">
        <v>103</v>
      </c>
      <c r="D16">
        <v>232</v>
      </c>
      <c r="E16">
        <f t="shared" si="0"/>
        <v>14.107951323403043</v>
      </c>
      <c r="F16" t="s">
        <v>22</v>
      </c>
      <c r="H16" s="1">
        <v>40120</v>
      </c>
      <c r="K16" s="3">
        <v>1</v>
      </c>
      <c r="L16" s="3" t="s">
        <v>141</v>
      </c>
      <c r="S16" t="s">
        <v>97</v>
      </c>
      <c r="T16" t="s">
        <v>144</v>
      </c>
    </row>
    <row r="17" spans="1:28" x14ac:dyDescent="0.2">
      <c r="C17" t="s">
        <v>48</v>
      </c>
      <c r="D17">
        <v>232</v>
      </c>
      <c r="E17">
        <f t="shared" si="0"/>
        <v>14.107951323403043</v>
      </c>
      <c r="F17" t="s">
        <v>23</v>
      </c>
      <c r="H17" s="1">
        <v>41093</v>
      </c>
      <c r="K17" s="3">
        <v>1</v>
      </c>
      <c r="L17" s="3" t="s">
        <v>97</v>
      </c>
      <c r="S17" t="s">
        <v>97</v>
      </c>
      <c r="T17" t="s">
        <v>148</v>
      </c>
    </row>
    <row r="18" spans="1:28" x14ac:dyDescent="0.2">
      <c r="C18" t="s">
        <v>48</v>
      </c>
      <c r="D18">
        <v>232</v>
      </c>
      <c r="E18">
        <f t="shared" si="0"/>
        <v>14.107951323403043</v>
      </c>
      <c r="F18" t="s">
        <v>21</v>
      </c>
      <c r="H18" s="1">
        <v>41093</v>
      </c>
      <c r="K18" s="3">
        <v>1</v>
      </c>
      <c r="L18" s="3" t="s">
        <v>97</v>
      </c>
      <c r="S18" t="s">
        <v>97</v>
      </c>
      <c r="T18" t="s">
        <v>148</v>
      </c>
    </row>
    <row r="19" spans="1:28" x14ac:dyDescent="0.2">
      <c r="A19" s="9"/>
      <c r="B19" s="11">
        <v>14</v>
      </c>
      <c r="C19" s="9">
        <v>235</v>
      </c>
      <c r="D19" s="9">
        <v>235</v>
      </c>
      <c r="E19" s="9">
        <v>14.13266009</v>
      </c>
      <c r="F19" s="9"/>
      <c r="G19" s="9"/>
      <c r="H19" s="32">
        <v>44201</v>
      </c>
      <c r="I19" s="9"/>
      <c r="J19" s="9"/>
      <c r="K19" s="8">
        <v>1</v>
      </c>
      <c r="L19" s="8" t="s">
        <v>97</v>
      </c>
      <c r="M19" s="8"/>
      <c r="N19" s="8"/>
      <c r="O19" s="9"/>
      <c r="P19" s="9"/>
      <c r="Q19" s="9"/>
      <c r="R19" s="8"/>
      <c r="S19" t="s">
        <v>97</v>
      </c>
      <c r="T19" t="s">
        <v>148</v>
      </c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/>
      <c r="B20" s="11">
        <v>14</v>
      </c>
      <c r="C20" s="9">
        <v>236</v>
      </c>
      <c r="D20" s="9">
        <v>236</v>
      </c>
      <c r="E20" s="9">
        <v>14.13266009</v>
      </c>
      <c r="F20" s="9"/>
      <c r="G20" s="9"/>
      <c r="H20" s="32">
        <v>44201</v>
      </c>
      <c r="I20" s="9"/>
      <c r="J20" s="9"/>
      <c r="K20" s="8">
        <v>1</v>
      </c>
      <c r="L20" s="3" t="s">
        <v>141</v>
      </c>
      <c r="M20" s="8"/>
      <c r="N20" s="8"/>
      <c r="O20" s="9"/>
      <c r="P20" s="9"/>
      <c r="Q20" s="9"/>
      <c r="R20" s="8"/>
      <c r="S20" t="s">
        <v>97</v>
      </c>
      <c r="T20" t="s">
        <v>144</v>
      </c>
      <c r="U20" s="9"/>
      <c r="V20" s="9"/>
      <c r="W20" s="9"/>
      <c r="X20" s="9"/>
      <c r="Y20" s="9"/>
      <c r="Z20" s="9"/>
      <c r="AA20" s="9"/>
      <c r="AB20" s="9"/>
    </row>
    <row r="21" spans="1:28" x14ac:dyDescent="0.2">
      <c r="B21" s="2">
        <v>14.5</v>
      </c>
      <c r="C21" t="s">
        <v>40</v>
      </c>
      <c r="D21">
        <v>242</v>
      </c>
      <c r="E21">
        <f t="shared" si="0"/>
        <v>14.189383164008166</v>
      </c>
      <c r="F21">
        <v>1</v>
      </c>
      <c r="G21" t="s">
        <v>39</v>
      </c>
      <c r="H21" s="1">
        <v>40953</v>
      </c>
      <c r="K21" s="3">
        <v>1</v>
      </c>
      <c r="L21" s="3" t="s">
        <v>97</v>
      </c>
      <c r="S21" t="s">
        <v>97</v>
      </c>
      <c r="T21" t="s">
        <v>148</v>
      </c>
    </row>
    <row r="22" spans="1:28" x14ac:dyDescent="0.2">
      <c r="B22" s="2">
        <v>14.5</v>
      </c>
      <c r="C22" t="s">
        <v>40</v>
      </c>
      <c r="D22">
        <v>242</v>
      </c>
      <c r="E22">
        <f t="shared" si="0"/>
        <v>14.189383164008166</v>
      </c>
      <c r="F22">
        <v>2</v>
      </c>
      <c r="H22" s="1">
        <v>40953</v>
      </c>
      <c r="K22" s="3">
        <v>1</v>
      </c>
      <c r="L22" s="3" t="s">
        <v>97</v>
      </c>
      <c r="S22" t="s">
        <v>97</v>
      </c>
      <c r="T22" t="s">
        <v>148</v>
      </c>
    </row>
    <row r="23" spans="1:28" x14ac:dyDescent="0.2">
      <c r="B23" s="2">
        <v>14.5</v>
      </c>
      <c r="C23" t="s">
        <v>40</v>
      </c>
      <c r="D23">
        <v>242</v>
      </c>
      <c r="E23">
        <f t="shared" si="0"/>
        <v>14.189383164008166</v>
      </c>
      <c r="F23">
        <v>3</v>
      </c>
      <c r="H23" s="1">
        <v>40953</v>
      </c>
      <c r="K23" s="3">
        <v>1</v>
      </c>
      <c r="L23" s="3" t="s">
        <v>97</v>
      </c>
      <c r="S23" t="s">
        <v>97</v>
      </c>
      <c r="T23" t="s">
        <v>148</v>
      </c>
    </row>
    <row r="24" spans="1:28" x14ac:dyDescent="0.2">
      <c r="B24" s="2">
        <v>14.5</v>
      </c>
      <c r="C24" t="s">
        <v>40</v>
      </c>
      <c r="D24">
        <v>242</v>
      </c>
      <c r="E24">
        <f t="shared" si="0"/>
        <v>14.189383164008166</v>
      </c>
      <c r="F24">
        <v>4</v>
      </c>
      <c r="H24" s="1">
        <v>40953</v>
      </c>
      <c r="K24" s="3">
        <v>1</v>
      </c>
      <c r="L24" s="3" t="s">
        <v>97</v>
      </c>
      <c r="S24" t="s">
        <v>97</v>
      </c>
      <c r="T24" t="s">
        <v>148</v>
      </c>
    </row>
    <row r="25" spans="1:28" x14ac:dyDescent="0.2">
      <c r="B25" s="2">
        <v>14.5</v>
      </c>
      <c r="C25" t="s">
        <v>133</v>
      </c>
      <c r="D25">
        <v>247</v>
      </c>
      <c r="E25">
        <f t="shared" si="0"/>
        <v>14.229130877964721</v>
      </c>
      <c r="H25" s="1">
        <v>43473</v>
      </c>
      <c r="K25" s="3">
        <v>1</v>
      </c>
      <c r="L25" s="3" t="s">
        <v>96</v>
      </c>
      <c r="S25" t="s">
        <v>96</v>
      </c>
      <c r="T25" t="s">
        <v>148</v>
      </c>
    </row>
    <row r="26" spans="1:28" x14ac:dyDescent="0.2">
      <c r="A26" s="9"/>
      <c r="B26" s="11">
        <v>14</v>
      </c>
      <c r="C26" s="9">
        <v>250</v>
      </c>
      <c r="D26" s="9">
        <v>250</v>
      </c>
      <c r="E26" s="9">
        <v>14.252682999999999</v>
      </c>
      <c r="F26" s="9"/>
      <c r="G26" s="9"/>
      <c r="H26" s="32">
        <v>44201</v>
      </c>
      <c r="I26" s="9"/>
      <c r="J26" s="9"/>
      <c r="K26" s="8">
        <v>1</v>
      </c>
      <c r="L26" s="3" t="s">
        <v>97</v>
      </c>
      <c r="M26" s="8"/>
      <c r="N26" s="8"/>
      <c r="O26" s="9"/>
      <c r="P26" s="9"/>
      <c r="Q26" s="9"/>
      <c r="R26" s="8"/>
      <c r="S26" t="s">
        <v>97</v>
      </c>
      <c r="T26" t="s">
        <v>148</v>
      </c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/>
      <c r="B27" s="11">
        <v>14</v>
      </c>
      <c r="C27" s="9">
        <v>260</v>
      </c>
      <c r="D27" s="9">
        <v>260</v>
      </c>
      <c r="E27" s="9">
        <v>14.329650709999999</v>
      </c>
      <c r="F27" s="9"/>
      <c r="G27" s="9"/>
      <c r="H27" s="32">
        <v>44201</v>
      </c>
      <c r="I27" s="9"/>
      <c r="J27" s="9"/>
      <c r="K27" s="8">
        <v>1</v>
      </c>
      <c r="L27" s="3" t="s">
        <v>96</v>
      </c>
      <c r="M27" s="8"/>
      <c r="N27" s="8"/>
      <c r="O27" s="9"/>
      <c r="P27" s="9"/>
      <c r="Q27" s="9"/>
      <c r="R27" s="8"/>
      <c r="S27" t="s">
        <v>96</v>
      </c>
      <c r="T27" t="s">
        <v>148</v>
      </c>
      <c r="U27" s="9"/>
      <c r="V27" s="9"/>
      <c r="W27" s="9"/>
      <c r="X27" s="9"/>
      <c r="Y27" s="9"/>
      <c r="Z27" s="9"/>
      <c r="AA27" s="9"/>
      <c r="AB27" s="9"/>
    </row>
    <row r="28" spans="1:28" x14ac:dyDescent="0.2">
      <c r="B28" s="2">
        <v>14</v>
      </c>
      <c r="C28">
        <v>261</v>
      </c>
      <c r="D28">
        <v>261</v>
      </c>
      <c r="E28">
        <f t="shared" si="0"/>
        <v>14.337221392453833</v>
      </c>
      <c r="H28" s="1">
        <v>44172</v>
      </c>
      <c r="K28" s="3">
        <v>1</v>
      </c>
      <c r="L28" s="3" t="s">
        <v>97</v>
      </c>
      <c r="S28" t="s">
        <v>97</v>
      </c>
      <c r="T28" t="s">
        <v>148</v>
      </c>
    </row>
    <row r="29" spans="1:28" x14ac:dyDescent="0.2">
      <c r="B29" s="2">
        <v>14</v>
      </c>
      <c r="C29">
        <v>261</v>
      </c>
      <c r="D29">
        <v>261</v>
      </c>
      <c r="E29">
        <f t="shared" si="0"/>
        <v>14.337221392453833</v>
      </c>
      <c r="H29" s="1">
        <v>44172</v>
      </c>
      <c r="K29" s="3">
        <v>1</v>
      </c>
      <c r="L29" s="3" t="s">
        <v>97</v>
      </c>
      <c r="S29" s="3" t="s">
        <v>97</v>
      </c>
      <c r="T29" t="s">
        <v>148</v>
      </c>
    </row>
    <row r="30" spans="1:28" x14ac:dyDescent="0.2">
      <c r="B30" s="2">
        <v>14.5</v>
      </c>
      <c r="C30">
        <v>263</v>
      </c>
      <c r="D30">
        <v>263</v>
      </c>
      <c r="E30">
        <f t="shared" si="0"/>
        <v>14.352295999515071</v>
      </c>
      <c r="H30" s="1">
        <v>43725</v>
      </c>
      <c r="K30" s="3">
        <v>1</v>
      </c>
      <c r="L30" s="3" t="s">
        <v>97</v>
      </c>
      <c r="S30" s="3" t="s">
        <v>97</v>
      </c>
      <c r="T30" t="s">
        <v>148</v>
      </c>
    </row>
    <row r="31" spans="1:28" x14ac:dyDescent="0.2">
      <c r="B31" s="2">
        <v>13.5</v>
      </c>
      <c r="C31" t="s">
        <v>135</v>
      </c>
      <c r="D31">
        <v>266</v>
      </c>
      <c r="E31">
        <f t="shared" si="0"/>
        <v>14.374743253405363</v>
      </c>
      <c r="F31">
        <v>1</v>
      </c>
      <c r="H31" s="1">
        <v>41603</v>
      </c>
      <c r="K31" s="3">
        <v>1</v>
      </c>
      <c r="L31" s="3" t="s">
        <v>97</v>
      </c>
      <c r="S31" s="3" t="s">
        <v>97</v>
      </c>
      <c r="T31" t="s">
        <v>148</v>
      </c>
    </row>
    <row r="32" spans="1:28" x14ac:dyDescent="0.2">
      <c r="B32" s="2">
        <v>14.5</v>
      </c>
      <c r="C32" t="s">
        <v>41</v>
      </c>
      <c r="D32">
        <v>271.5</v>
      </c>
      <c r="E32">
        <f t="shared" si="0"/>
        <v>14.415395191634914</v>
      </c>
      <c r="F32" t="s">
        <v>20</v>
      </c>
      <c r="H32" s="1">
        <v>40953</v>
      </c>
      <c r="K32" s="3">
        <v>1</v>
      </c>
      <c r="L32" s="3" t="s">
        <v>98</v>
      </c>
      <c r="S32" s="3">
        <v>1</v>
      </c>
      <c r="T32" t="s">
        <v>148</v>
      </c>
    </row>
    <row r="33" spans="1:28" x14ac:dyDescent="0.2">
      <c r="B33" s="2">
        <v>14.5</v>
      </c>
      <c r="C33" t="s">
        <v>41</v>
      </c>
      <c r="D33">
        <v>271.5</v>
      </c>
      <c r="E33">
        <f t="shared" si="0"/>
        <v>14.415395191634914</v>
      </c>
      <c r="F33" t="s">
        <v>23</v>
      </c>
      <c r="H33" s="1">
        <v>40953</v>
      </c>
      <c r="K33" s="3">
        <v>1</v>
      </c>
      <c r="L33" s="3" t="s">
        <v>98</v>
      </c>
      <c r="S33" s="3">
        <v>1</v>
      </c>
      <c r="T33" t="s">
        <v>148</v>
      </c>
    </row>
    <row r="34" spans="1:28" x14ac:dyDescent="0.2">
      <c r="A34" s="17" t="s">
        <v>93</v>
      </c>
      <c r="B34" s="16">
        <v>14.5</v>
      </c>
      <c r="C34" s="17" t="s">
        <v>61</v>
      </c>
      <c r="D34" s="17">
        <v>276</v>
      </c>
      <c r="E34">
        <f t="shared" si="0"/>
        <v>14.448186825924781</v>
      </c>
      <c r="F34" s="17" t="s">
        <v>20</v>
      </c>
      <c r="G34" s="17"/>
      <c r="H34" s="18">
        <v>40975</v>
      </c>
      <c r="I34" s="17"/>
      <c r="J34" s="17"/>
      <c r="K34" s="19">
        <v>1</v>
      </c>
      <c r="L34" s="19" t="s">
        <v>97</v>
      </c>
      <c r="M34" s="19"/>
      <c r="N34" s="17"/>
      <c r="O34" s="17"/>
      <c r="P34" s="17"/>
      <c r="Q34" s="17"/>
      <c r="R34" s="19"/>
      <c r="S34" s="3" t="s">
        <v>97</v>
      </c>
      <c r="T34" t="s">
        <v>148</v>
      </c>
      <c r="U34" s="17"/>
      <c r="V34" s="17"/>
      <c r="W34" s="17"/>
      <c r="X34" s="17"/>
      <c r="Y34" s="17"/>
      <c r="Z34" s="17"/>
      <c r="AA34" s="17"/>
      <c r="AB34" s="17"/>
    </row>
    <row r="35" spans="1:28" x14ac:dyDescent="0.2">
      <c r="A35" s="17"/>
      <c r="B35" s="16">
        <v>14.5</v>
      </c>
      <c r="C35" s="17" t="s">
        <v>61</v>
      </c>
      <c r="D35" s="17">
        <v>276</v>
      </c>
      <c r="E35">
        <f t="shared" si="0"/>
        <v>14.448186825924781</v>
      </c>
      <c r="F35" s="17" t="s">
        <v>21</v>
      </c>
      <c r="G35" s="17"/>
      <c r="H35" s="18">
        <v>40975</v>
      </c>
      <c r="I35" s="17"/>
      <c r="J35" s="17"/>
      <c r="K35" s="19">
        <v>1</v>
      </c>
      <c r="L35" s="19" t="s">
        <v>97</v>
      </c>
      <c r="M35" s="19"/>
      <c r="N35" s="17"/>
      <c r="O35" s="17"/>
      <c r="P35" s="17"/>
      <c r="Q35" s="17"/>
      <c r="R35" s="19"/>
      <c r="S35" s="3" t="s">
        <v>97</v>
      </c>
      <c r="T35" t="s">
        <v>148</v>
      </c>
      <c r="U35" s="17"/>
      <c r="V35" s="17"/>
      <c r="W35" s="17"/>
      <c r="X35" s="17"/>
      <c r="Y35" s="17"/>
      <c r="Z35" s="17"/>
      <c r="AA35" s="17"/>
      <c r="AB35" s="17"/>
    </row>
    <row r="36" spans="1:28" x14ac:dyDescent="0.2">
      <c r="A36" s="17"/>
      <c r="B36" s="16">
        <v>14.5</v>
      </c>
      <c r="C36" s="17" t="s">
        <v>61</v>
      </c>
      <c r="D36" s="17">
        <v>284</v>
      </c>
      <c r="E36">
        <f t="shared" si="0"/>
        <v>14.505480279167914</v>
      </c>
      <c r="F36" s="17" t="s">
        <v>22</v>
      </c>
      <c r="G36" s="17"/>
      <c r="H36" s="18">
        <v>40975</v>
      </c>
      <c r="I36" s="17"/>
      <c r="J36" s="17"/>
      <c r="K36" s="19">
        <v>1</v>
      </c>
      <c r="L36" s="19" t="s">
        <v>98</v>
      </c>
      <c r="M36" s="19"/>
      <c r="N36" s="17"/>
      <c r="O36" s="17"/>
      <c r="P36" s="17"/>
      <c r="Q36" s="17"/>
      <c r="R36" s="19"/>
      <c r="S36" s="3">
        <v>1</v>
      </c>
      <c r="T36" t="s">
        <v>148</v>
      </c>
      <c r="U36" s="17"/>
      <c r="V36" s="17"/>
      <c r="W36" s="17"/>
      <c r="X36" s="17"/>
      <c r="Y36" s="17"/>
      <c r="Z36" s="17"/>
      <c r="AA36" s="17"/>
      <c r="AB36" s="17"/>
    </row>
    <row r="37" spans="1:28" x14ac:dyDescent="0.2">
      <c r="A37" s="17"/>
      <c r="B37" s="16">
        <v>14.5</v>
      </c>
      <c r="C37" s="17" t="s">
        <v>61</v>
      </c>
      <c r="D37" s="17">
        <v>284</v>
      </c>
      <c r="E37" s="17">
        <f t="shared" si="0"/>
        <v>14.505480279167914</v>
      </c>
      <c r="F37" s="17" t="s">
        <v>23</v>
      </c>
      <c r="G37" s="17"/>
      <c r="H37" s="18">
        <v>40975</v>
      </c>
      <c r="I37" s="17"/>
      <c r="J37" s="17"/>
      <c r="K37" s="19">
        <v>1</v>
      </c>
      <c r="L37" s="19" t="s">
        <v>98</v>
      </c>
      <c r="M37" s="19"/>
      <c r="N37" s="17"/>
      <c r="O37" s="17"/>
      <c r="P37" s="17"/>
      <c r="Q37" s="17"/>
      <c r="R37" s="19"/>
      <c r="S37" s="3">
        <v>1</v>
      </c>
      <c r="T37" t="s">
        <v>148</v>
      </c>
      <c r="U37" s="17"/>
      <c r="V37" s="17"/>
      <c r="W37" s="17"/>
      <c r="X37" s="17"/>
      <c r="Y37" s="17"/>
      <c r="Z37" s="17"/>
      <c r="AA37" s="17"/>
      <c r="AB37" s="17"/>
    </row>
    <row r="38" spans="1:28" x14ac:dyDescent="0.2">
      <c r="B38" s="2">
        <v>14.5</v>
      </c>
      <c r="C38" t="s">
        <v>134</v>
      </c>
      <c r="D38">
        <v>286</v>
      </c>
      <c r="E38" s="17">
        <f t="shared" si="0"/>
        <v>14.519609142688576</v>
      </c>
      <c r="F38">
        <v>3</v>
      </c>
      <c r="H38" s="1">
        <v>41603</v>
      </c>
      <c r="K38" s="3">
        <v>1</v>
      </c>
      <c r="L38" s="3" t="s">
        <v>98</v>
      </c>
      <c r="S38" s="3">
        <v>1</v>
      </c>
      <c r="T38" t="s">
        <v>148</v>
      </c>
    </row>
    <row r="39" spans="1:28" x14ac:dyDescent="0.2">
      <c r="B39" s="2">
        <v>14.5</v>
      </c>
      <c r="C39" t="s">
        <v>134</v>
      </c>
      <c r="D39">
        <v>286</v>
      </c>
      <c r="E39" s="17">
        <f t="shared" si="0"/>
        <v>14.519609142688576</v>
      </c>
      <c r="F39">
        <v>2</v>
      </c>
      <c r="H39" s="1">
        <v>41603</v>
      </c>
      <c r="K39" s="3">
        <v>1</v>
      </c>
      <c r="L39" s="3" t="s">
        <v>98</v>
      </c>
      <c r="S39" s="3">
        <v>1</v>
      </c>
      <c r="T39" t="s">
        <v>148</v>
      </c>
    </row>
    <row r="40" spans="1:28" x14ac:dyDescent="0.2">
      <c r="B40" s="2">
        <v>13.5</v>
      </c>
      <c r="C40" t="s">
        <v>134</v>
      </c>
      <c r="D40">
        <v>286</v>
      </c>
      <c r="E40" s="17">
        <f t="shared" si="0"/>
        <v>14.519609142688576</v>
      </c>
      <c r="F40">
        <v>1</v>
      </c>
      <c r="H40" s="1">
        <v>41603</v>
      </c>
      <c r="K40" s="3">
        <v>1</v>
      </c>
      <c r="L40" s="3" t="s">
        <v>98</v>
      </c>
      <c r="S40" s="3">
        <v>1</v>
      </c>
      <c r="T40" t="s">
        <v>148</v>
      </c>
    </row>
    <row r="41" spans="1:28" x14ac:dyDescent="0.2">
      <c r="B41" s="2">
        <v>14.5</v>
      </c>
      <c r="C41">
        <v>290</v>
      </c>
      <c r="D41">
        <v>293.5</v>
      </c>
      <c r="E41" s="17">
        <f t="shared" si="0"/>
        <v>14.571924150933457</v>
      </c>
      <c r="F41" t="s">
        <v>20</v>
      </c>
      <c r="H41" s="1">
        <v>40953</v>
      </c>
      <c r="K41" s="3">
        <v>1</v>
      </c>
      <c r="L41" s="3" t="s">
        <v>96</v>
      </c>
      <c r="S41" t="s">
        <v>96</v>
      </c>
      <c r="T41" t="s">
        <v>148</v>
      </c>
    </row>
    <row r="42" spans="1:28" x14ac:dyDescent="0.2">
      <c r="B42" s="2">
        <v>14.5</v>
      </c>
      <c r="C42">
        <v>290</v>
      </c>
      <c r="D42">
        <v>293.5</v>
      </c>
      <c r="E42" s="17">
        <f t="shared" si="0"/>
        <v>14.571924150933457</v>
      </c>
      <c r="F42" t="s">
        <v>21</v>
      </c>
      <c r="H42" s="1">
        <v>40953</v>
      </c>
      <c r="K42" s="3">
        <v>1</v>
      </c>
      <c r="L42" s="3" t="s">
        <v>96</v>
      </c>
      <c r="S42" t="s">
        <v>96</v>
      </c>
      <c r="T42" t="s">
        <v>148</v>
      </c>
    </row>
    <row r="43" spans="1:28" x14ac:dyDescent="0.2">
      <c r="B43" s="2">
        <v>14.5</v>
      </c>
      <c r="C43">
        <v>297</v>
      </c>
      <c r="D43">
        <v>293.5</v>
      </c>
      <c r="E43" s="17">
        <f t="shared" si="0"/>
        <v>14.571924150933457</v>
      </c>
      <c r="F43" t="s">
        <v>22</v>
      </c>
      <c r="H43" s="1">
        <v>40953</v>
      </c>
      <c r="K43" s="3">
        <v>1</v>
      </c>
      <c r="L43" s="3" t="s">
        <v>98</v>
      </c>
      <c r="S43" s="3">
        <v>1</v>
      </c>
      <c r="T43" t="s">
        <v>148</v>
      </c>
    </row>
    <row r="44" spans="1:28" x14ac:dyDescent="0.2">
      <c r="B44" s="2">
        <v>14.5</v>
      </c>
      <c r="C44">
        <v>297</v>
      </c>
      <c r="D44">
        <v>293.5</v>
      </c>
      <c r="E44" s="17">
        <f t="shared" si="0"/>
        <v>14.571924150933457</v>
      </c>
      <c r="F44" t="s">
        <v>23</v>
      </c>
      <c r="H44" s="1">
        <v>40953</v>
      </c>
      <c r="K44" s="3">
        <v>1</v>
      </c>
      <c r="L44" s="3" t="s">
        <v>98</v>
      </c>
      <c r="S44" s="3">
        <v>1</v>
      </c>
      <c r="T44" t="s">
        <v>148</v>
      </c>
    </row>
    <row r="45" spans="1:28" x14ac:dyDescent="0.2">
      <c r="A45" t="s">
        <v>127</v>
      </c>
      <c r="B45" s="2">
        <v>14.5</v>
      </c>
      <c r="C45">
        <v>298</v>
      </c>
      <c r="D45">
        <v>298</v>
      </c>
      <c r="E45" s="17">
        <f t="shared" si="0"/>
        <v>14.602820895725955</v>
      </c>
      <c r="H45" s="1">
        <v>41297</v>
      </c>
      <c r="I45">
        <v>0</v>
      </c>
      <c r="J45">
        <v>0</v>
      </c>
      <c r="K45" s="3">
        <v>1</v>
      </c>
      <c r="M45" s="3">
        <v>0</v>
      </c>
      <c r="N45">
        <v>0</v>
      </c>
      <c r="O45">
        <v>0</v>
      </c>
      <c r="P45">
        <v>0</v>
      </c>
      <c r="Q45">
        <v>0</v>
      </c>
      <c r="R45" s="3">
        <v>0</v>
      </c>
      <c r="S45" s="3">
        <v>1</v>
      </c>
      <c r="T45" t="s">
        <v>148</v>
      </c>
    </row>
    <row r="46" spans="1:28" x14ac:dyDescent="0.2">
      <c r="B46" s="2">
        <v>15</v>
      </c>
      <c r="C46">
        <v>300</v>
      </c>
      <c r="D46">
        <v>300</v>
      </c>
      <c r="E46" s="17">
        <f t="shared" si="0"/>
        <v>14.616437563647001</v>
      </c>
      <c r="H46" s="1">
        <v>42087</v>
      </c>
      <c r="K46" s="3">
        <v>1</v>
      </c>
      <c r="L46" s="3" t="s">
        <v>97</v>
      </c>
      <c r="S46" s="3">
        <v>1</v>
      </c>
      <c r="T46" t="s">
        <v>148</v>
      </c>
    </row>
    <row r="47" spans="1:28" x14ac:dyDescent="0.2">
      <c r="B47" s="2">
        <v>14.5</v>
      </c>
      <c r="C47" t="s">
        <v>132</v>
      </c>
      <c r="D47">
        <v>300</v>
      </c>
      <c r="E47" s="17">
        <f t="shared" si="0"/>
        <v>14.616437563647001</v>
      </c>
      <c r="H47" s="1">
        <v>41653</v>
      </c>
      <c r="K47" s="3">
        <v>1</v>
      </c>
      <c r="L47" s="3" t="s">
        <v>97</v>
      </c>
      <c r="S47" s="3">
        <v>1</v>
      </c>
      <c r="T47" t="s">
        <v>148</v>
      </c>
    </row>
    <row r="48" spans="1:28" x14ac:dyDescent="0.2">
      <c r="B48" s="2">
        <v>14</v>
      </c>
      <c r="C48">
        <v>301</v>
      </c>
      <c r="D48">
        <v>301</v>
      </c>
      <c r="E48" s="17">
        <f t="shared" si="0"/>
        <v>14.6232197011162</v>
      </c>
      <c r="H48" s="1">
        <v>44172</v>
      </c>
      <c r="K48" s="3">
        <v>1</v>
      </c>
      <c r="L48" s="3" t="s">
        <v>98</v>
      </c>
      <c r="S48" s="3">
        <v>1</v>
      </c>
      <c r="T48" t="s">
        <v>148</v>
      </c>
    </row>
    <row r="49" spans="1:28" x14ac:dyDescent="0.2">
      <c r="B49" s="2">
        <v>15</v>
      </c>
      <c r="C49">
        <v>307</v>
      </c>
      <c r="D49">
        <v>307</v>
      </c>
      <c r="E49" s="17">
        <f t="shared" si="0"/>
        <v>14.663552165645209</v>
      </c>
      <c r="H49" s="1">
        <v>42087</v>
      </c>
      <c r="K49" s="3">
        <v>1</v>
      </c>
      <c r="L49" s="3" t="s">
        <v>98</v>
      </c>
      <c r="S49" s="3">
        <v>1</v>
      </c>
      <c r="T49" t="s">
        <v>148</v>
      </c>
    </row>
    <row r="50" spans="1:28" x14ac:dyDescent="0.2">
      <c r="B50" s="2">
        <v>15</v>
      </c>
      <c r="C50" t="s">
        <v>43</v>
      </c>
      <c r="D50">
        <v>307.5</v>
      </c>
      <c r="E50" s="17">
        <f t="shared" si="0"/>
        <v>14.666885722566359</v>
      </c>
      <c r="F50" t="s">
        <v>20</v>
      </c>
      <c r="H50" s="1">
        <v>40953</v>
      </c>
      <c r="K50" s="3">
        <v>1</v>
      </c>
      <c r="L50" s="3" t="s">
        <v>98</v>
      </c>
      <c r="S50" s="3">
        <v>1</v>
      </c>
      <c r="T50" t="s">
        <v>148</v>
      </c>
    </row>
    <row r="51" spans="1:28" s="13" customFormat="1" x14ac:dyDescent="0.2">
      <c r="A51"/>
      <c r="B51" s="2">
        <v>15</v>
      </c>
      <c r="C51" t="s">
        <v>43</v>
      </c>
      <c r="D51">
        <v>307.5</v>
      </c>
      <c r="E51" s="17">
        <f t="shared" si="0"/>
        <v>14.666885722566359</v>
      </c>
      <c r="F51" t="s">
        <v>21</v>
      </c>
      <c r="G51"/>
      <c r="H51" s="1">
        <v>40953</v>
      </c>
      <c r="I51"/>
      <c r="J51"/>
      <c r="K51" s="3">
        <v>1</v>
      </c>
      <c r="L51" s="3" t="s">
        <v>98</v>
      </c>
      <c r="M51" s="3"/>
      <c r="N51"/>
      <c r="O51"/>
      <c r="P51"/>
      <c r="Q51"/>
      <c r="R51" s="3"/>
      <c r="S51" s="3">
        <v>1</v>
      </c>
      <c r="T51" t="s">
        <v>148</v>
      </c>
      <c r="U51"/>
      <c r="V51"/>
      <c r="W51"/>
      <c r="X51"/>
      <c r="Y51"/>
      <c r="Z51"/>
      <c r="AA51"/>
      <c r="AB51"/>
    </row>
    <row r="52" spans="1:28" s="13" customFormat="1" x14ac:dyDescent="0.2">
      <c r="A52"/>
      <c r="B52" s="2">
        <v>15</v>
      </c>
      <c r="C52" t="s">
        <v>130</v>
      </c>
      <c r="D52">
        <v>310</v>
      </c>
      <c r="E52" s="17">
        <f t="shared" si="0"/>
        <v>14.683491179234624</v>
      </c>
      <c r="F52"/>
      <c r="G52"/>
      <c r="H52" s="1">
        <v>42328</v>
      </c>
      <c r="I52"/>
      <c r="J52"/>
      <c r="K52" s="3">
        <v>1</v>
      </c>
      <c r="L52" s="3" t="s">
        <v>98</v>
      </c>
      <c r="M52" s="3"/>
      <c r="N52"/>
      <c r="O52"/>
      <c r="P52"/>
      <c r="Q52"/>
      <c r="R52" s="3">
        <v>0</v>
      </c>
      <c r="S52" s="3">
        <v>1</v>
      </c>
      <c r="T52" t="s">
        <v>148</v>
      </c>
      <c r="U52"/>
      <c r="V52"/>
      <c r="W52"/>
      <c r="X52"/>
      <c r="Y52"/>
      <c r="Z52"/>
      <c r="AA52"/>
      <c r="AB52"/>
    </row>
    <row r="53" spans="1:28" s="5" customFormat="1" x14ac:dyDescent="0.2">
      <c r="A53"/>
      <c r="B53" s="2">
        <v>15</v>
      </c>
      <c r="C53">
        <v>310</v>
      </c>
      <c r="D53">
        <v>310</v>
      </c>
      <c r="E53" s="17">
        <f t="shared" si="0"/>
        <v>14.683491179234624</v>
      </c>
      <c r="F53" t="s">
        <v>20</v>
      </c>
      <c r="G53"/>
      <c r="H53" s="1">
        <v>41653</v>
      </c>
      <c r="I53"/>
      <c r="J53"/>
      <c r="K53" s="3">
        <v>1</v>
      </c>
      <c r="L53" s="3" t="s">
        <v>98</v>
      </c>
      <c r="M53" s="3"/>
      <c r="N53"/>
      <c r="O53"/>
      <c r="P53"/>
      <c r="Q53"/>
      <c r="R53" s="3"/>
      <c r="S53" s="3">
        <v>1</v>
      </c>
      <c r="T53" t="s">
        <v>148</v>
      </c>
      <c r="U53"/>
      <c r="V53"/>
      <c r="W53"/>
      <c r="X53"/>
      <c r="Y53"/>
      <c r="Z53"/>
      <c r="AA53"/>
      <c r="AB53"/>
    </row>
    <row r="54" spans="1:28" x14ac:dyDescent="0.2">
      <c r="B54" s="2">
        <v>15</v>
      </c>
      <c r="C54">
        <v>310</v>
      </c>
      <c r="D54">
        <v>310</v>
      </c>
      <c r="E54" s="17">
        <f t="shared" si="0"/>
        <v>14.683491179234624</v>
      </c>
      <c r="F54" t="s">
        <v>21</v>
      </c>
      <c r="H54" s="1">
        <v>41653</v>
      </c>
      <c r="K54" s="3">
        <v>1</v>
      </c>
      <c r="L54" s="3" t="s">
        <v>98</v>
      </c>
      <c r="S54" s="3">
        <v>1</v>
      </c>
      <c r="T54" t="s">
        <v>148</v>
      </c>
    </row>
    <row r="55" spans="1:28" x14ac:dyDescent="0.2">
      <c r="B55" s="2">
        <v>15</v>
      </c>
      <c r="C55">
        <v>312</v>
      </c>
      <c r="D55">
        <v>312</v>
      </c>
      <c r="E55" s="17">
        <f t="shared" si="0"/>
        <v>14.6967014609153</v>
      </c>
      <c r="H55" s="1">
        <v>42182</v>
      </c>
      <c r="K55" s="3">
        <v>1</v>
      </c>
      <c r="L55" s="3" t="s">
        <v>98</v>
      </c>
      <c r="R55" s="3">
        <v>0</v>
      </c>
      <c r="S55" s="3">
        <v>1</v>
      </c>
      <c r="T55" t="s">
        <v>148</v>
      </c>
    </row>
    <row r="56" spans="1:28" x14ac:dyDescent="0.2">
      <c r="B56" s="2">
        <v>15</v>
      </c>
      <c r="C56">
        <v>313</v>
      </c>
      <c r="D56">
        <v>313</v>
      </c>
      <c r="E56" s="26">
        <f t="shared" si="0"/>
        <v>14.703282164024543</v>
      </c>
      <c r="H56" s="1">
        <v>44201</v>
      </c>
      <c r="K56" s="3">
        <v>1</v>
      </c>
      <c r="L56" s="3" t="s">
        <v>98</v>
      </c>
      <c r="N56" s="3"/>
      <c r="S56" s="3">
        <v>1</v>
      </c>
      <c r="T56" t="s">
        <v>148</v>
      </c>
    </row>
    <row r="57" spans="1:28" x14ac:dyDescent="0.2">
      <c r="B57" s="2">
        <v>14.5</v>
      </c>
      <c r="C57" t="s">
        <v>131</v>
      </c>
      <c r="D57">
        <v>318</v>
      </c>
      <c r="E57" s="17">
        <f t="shared" si="0"/>
        <v>14.735944951918732</v>
      </c>
      <c r="F57" t="s">
        <v>21</v>
      </c>
      <c r="H57" s="1">
        <v>41653</v>
      </c>
      <c r="K57" s="3">
        <v>1</v>
      </c>
      <c r="L57" s="3" t="s">
        <v>98</v>
      </c>
      <c r="S57" s="3">
        <v>1</v>
      </c>
      <c r="T57" t="s">
        <v>148</v>
      </c>
    </row>
    <row r="58" spans="1:28" x14ac:dyDescent="0.2">
      <c r="B58" s="2">
        <v>14.5</v>
      </c>
      <c r="C58" t="s">
        <v>131</v>
      </c>
      <c r="D58">
        <v>318</v>
      </c>
      <c r="E58" s="17">
        <f t="shared" si="0"/>
        <v>14.735944951918732</v>
      </c>
      <c r="F58" t="s">
        <v>20</v>
      </c>
      <c r="H58" s="1">
        <v>41653</v>
      </c>
      <c r="K58" s="3">
        <v>1</v>
      </c>
      <c r="L58" s="3" t="s">
        <v>98</v>
      </c>
      <c r="S58" s="3">
        <v>1</v>
      </c>
      <c r="T58" t="s">
        <v>148</v>
      </c>
    </row>
    <row r="59" spans="1:28" x14ac:dyDescent="0.2">
      <c r="B59" s="2">
        <v>15</v>
      </c>
      <c r="C59">
        <v>320</v>
      </c>
      <c r="D59">
        <v>320</v>
      </c>
      <c r="E59" s="17">
        <f t="shared" si="0"/>
        <v>14.748899393628559</v>
      </c>
      <c r="H59" s="1">
        <v>42328</v>
      </c>
      <c r="K59" s="3">
        <v>1</v>
      </c>
      <c r="L59" s="3" t="s">
        <v>97</v>
      </c>
      <c r="R59" s="3">
        <v>0</v>
      </c>
      <c r="S59" s="3">
        <v>1</v>
      </c>
      <c r="T59" t="s">
        <v>148</v>
      </c>
    </row>
    <row r="60" spans="1:28" x14ac:dyDescent="0.2">
      <c r="B60" s="2">
        <v>15</v>
      </c>
      <c r="C60">
        <v>330</v>
      </c>
      <c r="D60">
        <v>330</v>
      </c>
      <c r="E60" s="17">
        <f t="shared" si="0"/>
        <v>14.812752161173151</v>
      </c>
      <c r="H60" s="1">
        <v>42087</v>
      </c>
      <c r="K60" s="3">
        <v>1</v>
      </c>
      <c r="L60" s="3" t="s">
        <v>98</v>
      </c>
      <c r="S60" s="3">
        <v>1</v>
      </c>
      <c r="T60" t="s">
        <v>148</v>
      </c>
    </row>
    <row r="61" spans="1:28" x14ac:dyDescent="0.2">
      <c r="B61" s="2">
        <v>15</v>
      </c>
      <c r="C61">
        <v>331</v>
      </c>
      <c r="D61">
        <v>331</v>
      </c>
      <c r="E61" s="17">
        <f t="shared" si="0"/>
        <v>14.819055124216259</v>
      </c>
      <c r="F61">
        <v>1</v>
      </c>
      <c r="H61" s="1">
        <v>42144</v>
      </c>
      <c r="K61" s="3">
        <v>1</v>
      </c>
      <c r="L61" s="3" t="s">
        <v>98</v>
      </c>
      <c r="R61" s="3">
        <v>0</v>
      </c>
      <c r="S61" s="3">
        <v>1</v>
      </c>
      <c r="T61" t="s">
        <v>148</v>
      </c>
    </row>
    <row r="62" spans="1:28" x14ac:dyDescent="0.2">
      <c r="B62" s="2">
        <v>15</v>
      </c>
      <c r="C62">
        <v>331</v>
      </c>
      <c r="D62">
        <v>331</v>
      </c>
      <c r="E62" s="17">
        <f t="shared" si="0"/>
        <v>14.819055124216259</v>
      </c>
      <c r="F62">
        <v>2</v>
      </c>
      <c r="H62" s="1">
        <v>42144</v>
      </c>
      <c r="K62" s="3">
        <v>1</v>
      </c>
      <c r="L62" s="3" t="s">
        <v>98</v>
      </c>
      <c r="R62" s="3">
        <v>0</v>
      </c>
      <c r="S62" s="3">
        <v>1</v>
      </c>
      <c r="T62" t="s">
        <v>148</v>
      </c>
    </row>
    <row r="63" spans="1:28" x14ac:dyDescent="0.2">
      <c r="B63" s="2">
        <v>15</v>
      </c>
      <c r="C63">
        <v>334</v>
      </c>
      <c r="D63">
        <v>334</v>
      </c>
      <c r="E63" s="17">
        <f t="shared" si="0"/>
        <v>14.837876451826769</v>
      </c>
      <c r="H63" s="1">
        <v>42182</v>
      </c>
      <c r="K63" s="3">
        <v>1</v>
      </c>
      <c r="L63" s="3" t="s">
        <v>98</v>
      </c>
      <c r="R63" s="3">
        <v>0</v>
      </c>
      <c r="S63" s="3">
        <v>1</v>
      </c>
      <c r="T63" t="s">
        <v>148</v>
      </c>
    </row>
    <row r="64" spans="1:28" x14ac:dyDescent="0.2">
      <c r="B64" s="2">
        <v>15</v>
      </c>
      <c r="C64">
        <v>339</v>
      </c>
      <c r="D64">
        <v>339</v>
      </c>
      <c r="E64" s="17">
        <f t="shared" si="0"/>
        <v>14.868958061972775</v>
      </c>
      <c r="H64" s="1">
        <v>42144</v>
      </c>
      <c r="K64" s="3">
        <v>1</v>
      </c>
      <c r="L64" s="3" t="s">
        <v>98</v>
      </c>
      <c r="R64" s="3">
        <v>0</v>
      </c>
      <c r="S64" s="3">
        <v>1</v>
      </c>
      <c r="T64" t="s">
        <v>148</v>
      </c>
    </row>
    <row r="65" spans="2:20" x14ac:dyDescent="0.2">
      <c r="B65" s="2">
        <v>15</v>
      </c>
      <c r="C65" t="s">
        <v>140</v>
      </c>
      <c r="D65">
        <v>347</v>
      </c>
      <c r="E65">
        <f t="shared" ref="E65:E78" si="1">((D65)^0.23+2.4141)/0.4192</f>
        <v>14.917962283394692</v>
      </c>
      <c r="F65" t="s">
        <v>20</v>
      </c>
      <c r="H65" s="1">
        <v>41093</v>
      </c>
      <c r="K65" s="3">
        <v>1</v>
      </c>
      <c r="L65" s="3" t="s">
        <v>98</v>
      </c>
      <c r="R65" s="3">
        <v>0</v>
      </c>
      <c r="S65" s="3">
        <v>1</v>
      </c>
      <c r="T65" t="s">
        <v>148</v>
      </c>
    </row>
    <row r="66" spans="2:20" x14ac:dyDescent="0.2">
      <c r="B66" s="2">
        <v>15</v>
      </c>
      <c r="C66" t="s">
        <v>140</v>
      </c>
      <c r="D66">
        <v>347</v>
      </c>
      <c r="E66">
        <f t="shared" si="1"/>
        <v>14.917962283394692</v>
      </c>
      <c r="F66" t="s">
        <v>21</v>
      </c>
      <c r="H66" s="1">
        <v>41093</v>
      </c>
      <c r="K66" s="3">
        <v>1</v>
      </c>
      <c r="L66" s="3" t="s">
        <v>98</v>
      </c>
      <c r="R66" s="3">
        <v>0</v>
      </c>
      <c r="S66" s="3">
        <v>1</v>
      </c>
      <c r="T66" t="s">
        <v>148</v>
      </c>
    </row>
    <row r="67" spans="2:20" x14ac:dyDescent="0.2">
      <c r="B67" s="2">
        <v>15</v>
      </c>
      <c r="C67" t="s">
        <v>36</v>
      </c>
      <c r="D67">
        <v>348</v>
      </c>
      <c r="E67">
        <f t="shared" si="1"/>
        <v>14.9240264561288</v>
      </c>
      <c r="F67" s="5" t="s">
        <v>20</v>
      </c>
      <c r="H67" s="1">
        <v>41093</v>
      </c>
      <c r="K67" s="3">
        <v>1</v>
      </c>
      <c r="R67" s="3">
        <v>0</v>
      </c>
      <c r="S67" s="3">
        <v>1</v>
      </c>
      <c r="T67" t="s">
        <v>148</v>
      </c>
    </row>
    <row r="68" spans="2:20" x14ac:dyDescent="0.2">
      <c r="B68" s="2">
        <v>15</v>
      </c>
      <c r="C68" t="s">
        <v>36</v>
      </c>
      <c r="D68">
        <v>348</v>
      </c>
      <c r="E68">
        <f t="shared" si="1"/>
        <v>14.9240264561288</v>
      </c>
      <c r="F68" t="s">
        <v>21</v>
      </c>
      <c r="H68" s="1">
        <v>41093</v>
      </c>
      <c r="K68" s="3">
        <v>1</v>
      </c>
      <c r="R68" s="3">
        <v>0</v>
      </c>
      <c r="S68" s="3">
        <v>1</v>
      </c>
      <c r="T68" t="s">
        <v>148</v>
      </c>
    </row>
    <row r="69" spans="2:20" x14ac:dyDescent="0.2">
      <c r="B69" s="2">
        <v>15</v>
      </c>
      <c r="C69" t="s">
        <v>50</v>
      </c>
      <c r="D69">
        <v>354.5</v>
      </c>
      <c r="E69">
        <f t="shared" si="1"/>
        <v>14.963119887189753</v>
      </c>
      <c r="F69" t="s">
        <v>20</v>
      </c>
      <c r="H69" s="1">
        <v>41085</v>
      </c>
      <c r="K69" s="3">
        <v>1</v>
      </c>
      <c r="L69" s="3" t="s">
        <v>98</v>
      </c>
      <c r="S69" s="3">
        <v>1</v>
      </c>
      <c r="T69" t="s">
        <v>148</v>
      </c>
    </row>
    <row r="70" spans="2:20" x14ac:dyDescent="0.2">
      <c r="B70" s="2">
        <v>15</v>
      </c>
      <c r="C70" t="s">
        <v>50</v>
      </c>
      <c r="D70">
        <v>354.5</v>
      </c>
      <c r="E70">
        <f t="shared" si="1"/>
        <v>14.963119887189753</v>
      </c>
      <c r="F70" t="s">
        <v>21</v>
      </c>
      <c r="H70" s="1">
        <v>41085</v>
      </c>
      <c r="K70" s="3">
        <v>1</v>
      </c>
      <c r="L70" s="3" t="s">
        <v>98</v>
      </c>
      <c r="S70" s="3">
        <v>1</v>
      </c>
      <c r="T70" t="s">
        <v>148</v>
      </c>
    </row>
    <row r="71" spans="2:20" x14ac:dyDescent="0.2">
      <c r="B71" s="2">
        <v>15</v>
      </c>
      <c r="C71" t="s">
        <v>50</v>
      </c>
      <c r="D71">
        <v>354.5</v>
      </c>
      <c r="E71">
        <f t="shared" si="1"/>
        <v>14.963119887189753</v>
      </c>
      <c r="F71" t="s">
        <v>22</v>
      </c>
      <c r="H71" s="1">
        <v>41085</v>
      </c>
      <c r="K71" s="3">
        <v>1</v>
      </c>
      <c r="L71" s="3" t="s">
        <v>98</v>
      </c>
      <c r="S71" s="3">
        <v>1</v>
      </c>
      <c r="T71" t="s">
        <v>148</v>
      </c>
    </row>
    <row r="72" spans="2:20" x14ac:dyDescent="0.2">
      <c r="B72" s="2">
        <v>15</v>
      </c>
      <c r="C72" t="s">
        <v>50</v>
      </c>
      <c r="D72">
        <v>354.5</v>
      </c>
      <c r="E72">
        <f t="shared" si="1"/>
        <v>14.963119887189753</v>
      </c>
      <c r="F72" t="s">
        <v>23</v>
      </c>
      <c r="H72" s="1">
        <v>41085</v>
      </c>
      <c r="K72" s="3">
        <v>1</v>
      </c>
      <c r="L72" s="3" t="s">
        <v>98</v>
      </c>
      <c r="S72" s="3">
        <v>1</v>
      </c>
      <c r="T72" t="s">
        <v>148</v>
      </c>
    </row>
    <row r="73" spans="2:20" x14ac:dyDescent="0.2">
      <c r="B73" s="2">
        <v>15.5</v>
      </c>
      <c r="C73" t="s">
        <v>37</v>
      </c>
      <c r="D73">
        <v>365</v>
      </c>
      <c r="E73">
        <f t="shared" si="1"/>
        <v>15.025120538872828</v>
      </c>
      <c r="F73">
        <v>1</v>
      </c>
      <c r="H73" s="1">
        <v>40953</v>
      </c>
      <c r="K73" s="3">
        <v>1</v>
      </c>
      <c r="R73" s="3">
        <v>0</v>
      </c>
      <c r="S73" s="3">
        <v>1</v>
      </c>
      <c r="T73" t="s">
        <v>148</v>
      </c>
    </row>
    <row r="74" spans="2:20" x14ac:dyDescent="0.2">
      <c r="B74" s="2">
        <v>15.5</v>
      </c>
      <c r="C74" t="s">
        <v>37</v>
      </c>
      <c r="D74">
        <v>365</v>
      </c>
      <c r="E74">
        <f t="shared" si="1"/>
        <v>15.025120538872828</v>
      </c>
      <c r="F74">
        <v>2</v>
      </c>
      <c r="H74" s="1">
        <v>40953</v>
      </c>
      <c r="K74" s="3">
        <v>1</v>
      </c>
      <c r="R74" s="3">
        <v>0</v>
      </c>
      <c r="S74" s="3">
        <v>1</v>
      </c>
      <c r="T74" t="s">
        <v>148</v>
      </c>
    </row>
    <row r="75" spans="2:20" x14ac:dyDescent="0.2">
      <c r="B75" s="2">
        <v>15.5</v>
      </c>
      <c r="C75" t="s">
        <v>37</v>
      </c>
      <c r="D75">
        <v>365</v>
      </c>
      <c r="E75">
        <f t="shared" si="1"/>
        <v>15.025120538872828</v>
      </c>
      <c r="F75">
        <v>3</v>
      </c>
      <c r="H75" s="1">
        <v>40953</v>
      </c>
      <c r="K75" s="3">
        <v>1</v>
      </c>
      <c r="R75" s="3">
        <v>0</v>
      </c>
      <c r="S75" s="3">
        <v>1</v>
      </c>
      <c r="T75" t="s">
        <v>148</v>
      </c>
    </row>
    <row r="76" spans="2:20" x14ac:dyDescent="0.2">
      <c r="B76" s="2">
        <v>15</v>
      </c>
      <c r="C76">
        <v>376</v>
      </c>
      <c r="D76">
        <v>376</v>
      </c>
      <c r="E76">
        <f t="shared" si="1"/>
        <v>15.088617664324577</v>
      </c>
      <c r="F76">
        <v>1</v>
      </c>
      <c r="H76" s="1">
        <v>40919</v>
      </c>
      <c r="K76" s="3">
        <v>1</v>
      </c>
      <c r="L76" s="3" t="s">
        <v>98</v>
      </c>
      <c r="S76" s="3">
        <v>1</v>
      </c>
      <c r="T76" t="s">
        <v>148</v>
      </c>
    </row>
    <row r="77" spans="2:20" x14ac:dyDescent="0.2">
      <c r="B77" s="2">
        <v>15</v>
      </c>
      <c r="C77" t="s">
        <v>59</v>
      </c>
      <c r="D77">
        <v>404</v>
      </c>
      <c r="E77">
        <f t="shared" si="1"/>
        <v>15.24402518642869</v>
      </c>
      <c r="F77" t="s">
        <v>20</v>
      </c>
      <c r="H77" s="1">
        <v>40919</v>
      </c>
      <c r="K77" s="3">
        <v>1</v>
      </c>
      <c r="L77" s="3" t="s">
        <v>98</v>
      </c>
      <c r="S77" s="3">
        <v>1</v>
      </c>
      <c r="T77" t="s">
        <v>148</v>
      </c>
    </row>
    <row r="78" spans="2:20" x14ac:dyDescent="0.2">
      <c r="B78" s="2">
        <v>15</v>
      </c>
      <c r="C78" t="s">
        <v>59</v>
      </c>
      <c r="D78">
        <v>404</v>
      </c>
      <c r="E78">
        <f t="shared" si="1"/>
        <v>15.24402518642869</v>
      </c>
      <c r="F78" t="s">
        <v>21</v>
      </c>
      <c r="H78" s="1">
        <v>40919</v>
      </c>
      <c r="K78" s="3">
        <v>1</v>
      </c>
      <c r="L78" s="3" t="s">
        <v>98</v>
      </c>
      <c r="M78" s="3">
        <v>0.25</v>
      </c>
      <c r="S78" s="3">
        <v>2</v>
      </c>
      <c r="T78" t="s">
        <v>149</v>
      </c>
    </row>
    <row r="79" spans="2:20" x14ac:dyDescent="0.2">
      <c r="B79" s="2">
        <v>15.5</v>
      </c>
      <c r="C79" t="s">
        <v>38</v>
      </c>
      <c r="D79">
        <v>438.5</v>
      </c>
      <c r="E79">
        <f t="shared" ref="E79:E100" si="2">((D79)^0.23+2.4141)/0.4192</f>
        <v>15.424491214403696</v>
      </c>
      <c r="F79">
        <v>1</v>
      </c>
      <c r="H79" s="1">
        <v>40953</v>
      </c>
      <c r="K79" s="3">
        <v>1</v>
      </c>
      <c r="M79" s="3">
        <v>0</v>
      </c>
      <c r="R79" s="3">
        <v>0</v>
      </c>
      <c r="S79" s="3">
        <v>1</v>
      </c>
      <c r="T79" t="s">
        <v>148</v>
      </c>
    </row>
    <row r="80" spans="2:20" x14ac:dyDescent="0.2">
      <c r="B80" s="2">
        <v>15.5</v>
      </c>
      <c r="C80" t="s">
        <v>38</v>
      </c>
      <c r="D80">
        <v>438.5</v>
      </c>
      <c r="E80">
        <f t="shared" si="2"/>
        <v>15.424491214403696</v>
      </c>
      <c r="F80">
        <v>2</v>
      </c>
      <c r="H80" s="1">
        <v>40953</v>
      </c>
      <c r="K80" s="3">
        <v>1</v>
      </c>
      <c r="M80" s="3">
        <v>0.5</v>
      </c>
      <c r="R80" s="3">
        <v>0</v>
      </c>
      <c r="S80" s="3">
        <v>2</v>
      </c>
      <c r="T80" t="s">
        <v>149</v>
      </c>
    </row>
    <row r="81" spans="1:28" x14ac:dyDescent="0.2">
      <c r="B81" s="2">
        <v>15.5</v>
      </c>
      <c r="C81" t="s">
        <v>38</v>
      </c>
      <c r="D81">
        <v>438.5</v>
      </c>
      <c r="E81">
        <f t="shared" si="2"/>
        <v>15.424491214403696</v>
      </c>
      <c r="F81">
        <v>3</v>
      </c>
      <c r="H81" s="1">
        <v>40953</v>
      </c>
      <c r="K81" s="3">
        <v>1</v>
      </c>
      <c r="M81" s="3">
        <v>0</v>
      </c>
      <c r="R81" s="3">
        <v>0</v>
      </c>
      <c r="S81" s="3">
        <v>1</v>
      </c>
      <c r="T81" t="s">
        <v>148</v>
      </c>
    </row>
    <row r="82" spans="1:28" s="3" customFormat="1" x14ac:dyDescent="0.2">
      <c r="A82"/>
      <c r="B82" s="2">
        <v>15</v>
      </c>
      <c r="C82">
        <v>445</v>
      </c>
      <c r="D82">
        <v>445</v>
      </c>
      <c r="E82">
        <f t="shared" si="2"/>
        <v>15.457258412645075</v>
      </c>
      <c r="F82"/>
      <c r="G82"/>
      <c r="H82" s="1">
        <v>42328</v>
      </c>
      <c r="I82"/>
      <c r="J82"/>
      <c r="K82" s="3">
        <v>1</v>
      </c>
      <c r="L82" s="3" t="s">
        <v>98</v>
      </c>
      <c r="N82"/>
      <c r="O82"/>
      <c r="P82"/>
      <c r="Q82"/>
      <c r="R82" s="3">
        <v>0</v>
      </c>
      <c r="S82" s="3">
        <v>1</v>
      </c>
      <c r="T82" t="s">
        <v>148</v>
      </c>
      <c r="U82"/>
      <c r="V82"/>
      <c r="W82"/>
      <c r="X82"/>
      <c r="Y82"/>
      <c r="Z82"/>
      <c r="AA82"/>
      <c r="AB82"/>
    </row>
    <row r="83" spans="1:28" s="3" customFormat="1" x14ac:dyDescent="0.2">
      <c r="A83"/>
      <c r="B83" s="2">
        <v>15</v>
      </c>
      <c r="C83">
        <v>446</v>
      </c>
      <c r="D83">
        <v>446</v>
      </c>
      <c r="E83">
        <f t="shared" si="2"/>
        <v>15.462266754338076</v>
      </c>
      <c r="F83"/>
      <c r="G83"/>
      <c r="H83" s="1">
        <v>42328</v>
      </c>
      <c r="I83"/>
      <c r="J83"/>
      <c r="K83" s="3">
        <v>1</v>
      </c>
      <c r="L83" s="3" t="s">
        <v>98</v>
      </c>
      <c r="N83"/>
      <c r="O83"/>
      <c r="P83"/>
      <c r="Q83"/>
      <c r="R83" s="3">
        <v>0</v>
      </c>
      <c r="S83" s="3">
        <v>1</v>
      </c>
      <c r="T83" t="s">
        <v>148</v>
      </c>
      <c r="U83"/>
      <c r="V83"/>
      <c r="W83"/>
      <c r="X83"/>
      <c r="Y83"/>
      <c r="Z83"/>
      <c r="AA83"/>
      <c r="AB83"/>
    </row>
    <row r="84" spans="1:28" s="3" customFormat="1" x14ac:dyDescent="0.2">
      <c r="A84"/>
      <c r="B84" s="2">
        <v>15</v>
      </c>
      <c r="C84">
        <v>450</v>
      </c>
      <c r="D84">
        <v>450</v>
      </c>
      <c r="E84">
        <f t="shared" si="2"/>
        <v>15.482214069464707</v>
      </c>
      <c r="F84"/>
      <c r="G84"/>
      <c r="H84" s="1">
        <v>42328</v>
      </c>
      <c r="I84"/>
      <c r="J84"/>
      <c r="K84" s="3">
        <v>1</v>
      </c>
      <c r="M84" s="3">
        <v>1</v>
      </c>
      <c r="N84"/>
      <c r="O84"/>
      <c r="P84"/>
      <c r="Q84"/>
      <c r="R84" s="3">
        <v>0</v>
      </c>
      <c r="S84" s="3">
        <v>2</v>
      </c>
      <c r="T84" t="s">
        <v>149</v>
      </c>
      <c r="U84"/>
      <c r="V84"/>
      <c r="W84"/>
      <c r="X84"/>
      <c r="Y84"/>
      <c r="Z84"/>
      <c r="AA84"/>
      <c r="AB84"/>
    </row>
    <row r="85" spans="1:28" s="3" customFormat="1" x14ac:dyDescent="0.2">
      <c r="A85"/>
      <c r="B85" s="2">
        <v>15.5</v>
      </c>
      <c r="C85" t="s">
        <v>129</v>
      </c>
      <c r="D85">
        <v>451</v>
      </c>
      <c r="E85">
        <f t="shared" si="2"/>
        <v>15.487179554657706</v>
      </c>
      <c r="F85" t="s">
        <v>21</v>
      </c>
      <c r="G85"/>
      <c r="H85" s="1">
        <v>42018</v>
      </c>
      <c r="I85">
        <v>0</v>
      </c>
      <c r="J85">
        <v>0</v>
      </c>
      <c r="K85" s="3">
        <v>1</v>
      </c>
      <c r="M85" s="3">
        <v>1</v>
      </c>
      <c r="N85">
        <v>0</v>
      </c>
      <c r="O85">
        <v>0</v>
      </c>
      <c r="P85">
        <v>0</v>
      </c>
      <c r="Q85">
        <v>0</v>
      </c>
      <c r="R85" s="3">
        <v>0</v>
      </c>
      <c r="S85" s="3">
        <v>2</v>
      </c>
      <c r="T85" t="s">
        <v>149</v>
      </c>
      <c r="U85"/>
      <c r="V85"/>
      <c r="W85"/>
      <c r="X85"/>
      <c r="Y85"/>
      <c r="Z85"/>
      <c r="AA85"/>
      <c r="AB85"/>
    </row>
    <row r="86" spans="1:28" s="3" customFormat="1" x14ac:dyDescent="0.2">
      <c r="A86"/>
      <c r="B86" s="2">
        <v>15.5</v>
      </c>
      <c r="C86" t="s">
        <v>129</v>
      </c>
      <c r="D86">
        <v>451</v>
      </c>
      <c r="E86">
        <f t="shared" si="2"/>
        <v>15.487179554657706</v>
      </c>
      <c r="F86" t="s">
        <v>20</v>
      </c>
      <c r="G86"/>
      <c r="H86" s="1">
        <v>42018</v>
      </c>
      <c r="I86">
        <v>0</v>
      </c>
      <c r="J86">
        <v>0</v>
      </c>
      <c r="K86" s="3">
        <v>1</v>
      </c>
      <c r="M86" s="3">
        <v>1</v>
      </c>
      <c r="N86">
        <v>0</v>
      </c>
      <c r="O86">
        <v>0</v>
      </c>
      <c r="P86">
        <v>0</v>
      </c>
      <c r="Q86">
        <v>0</v>
      </c>
      <c r="R86" s="3">
        <v>0</v>
      </c>
      <c r="S86" s="3">
        <v>2</v>
      </c>
      <c r="T86" t="s">
        <v>149</v>
      </c>
      <c r="U86"/>
      <c r="V86"/>
      <c r="W86"/>
      <c r="X86"/>
      <c r="Y86"/>
      <c r="Z86"/>
      <c r="AA86"/>
      <c r="AB86"/>
    </row>
    <row r="87" spans="1:28" s="3" customFormat="1" x14ac:dyDescent="0.2">
      <c r="A87"/>
      <c r="B87" s="2">
        <v>15.5</v>
      </c>
      <c r="C87" t="s">
        <v>69</v>
      </c>
      <c r="D87">
        <v>453.5</v>
      </c>
      <c r="E87">
        <f t="shared" si="2"/>
        <v>15.49955628193144</v>
      </c>
      <c r="F87" t="s">
        <v>20</v>
      </c>
      <c r="G87"/>
      <c r="H87" s="1">
        <v>41001</v>
      </c>
      <c r="I87"/>
      <c r="J87"/>
      <c r="K87" s="3">
        <v>1</v>
      </c>
      <c r="M87" s="3">
        <v>0.5</v>
      </c>
      <c r="N87"/>
      <c r="O87"/>
      <c r="P87"/>
      <c r="Q87"/>
      <c r="R87" s="3">
        <v>0</v>
      </c>
      <c r="S87" s="3">
        <v>2</v>
      </c>
      <c r="T87" t="s">
        <v>149</v>
      </c>
      <c r="U87"/>
      <c r="V87"/>
      <c r="W87"/>
      <c r="X87"/>
      <c r="Y87"/>
      <c r="Z87"/>
      <c r="AA87"/>
      <c r="AB87"/>
    </row>
    <row r="88" spans="1:28" s="3" customFormat="1" x14ac:dyDescent="0.2">
      <c r="A88"/>
      <c r="B88" s="2">
        <v>15.5</v>
      </c>
      <c r="C88" t="s">
        <v>69</v>
      </c>
      <c r="D88">
        <v>453.5</v>
      </c>
      <c r="E88">
        <f t="shared" si="2"/>
        <v>15.49955628193144</v>
      </c>
      <c r="F88" t="s">
        <v>21</v>
      </c>
      <c r="G88"/>
      <c r="H88" s="1">
        <v>41001</v>
      </c>
      <c r="I88"/>
      <c r="J88"/>
      <c r="K88" s="3">
        <v>1</v>
      </c>
      <c r="M88" s="3">
        <v>0.5</v>
      </c>
      <c r="N88"/>
      <c r="O88"/>
      <c r="P88"/>
      <c r="Q88"/>
      <c r="R88" s="3">
        <v>0</v>
      </c>
      <c r="S88" s="3">
        <v>2</v>
      </c>
      <c r="T88" t="s">
        <v>149</v>
      </c>
      <c r="U88"/>
      <c r="V88"/>
      <c r="W88"/>
      <c r="X88"/>
      <c r="Y88"/>
      <c r="Z88"/>
      <c r="AA88"/>
      <c r="AB88"/>
    </row>
    <row r="89" spans="1:28" s="3" customFormat="1" x14ac:dyDescent="0.2">
      <c r="A89"/>
      <c r="B89" s="2">
        <v>15.5</v>
      </c>
      <c r="C89" t="s">
        <v>69</v>
      </c>
      <c r="D89">
        <v>453.5</v>
      </c>
      <c r="E89">
        <f t="shared" si="2"/>
        <v>15.49955628193144</v>
      </c>
      <c r="F89" t="s">
        <v>22</v>
      </c>
      <c r="G89"/>
      <c r="H89" s="1">
        <v>41001</v>
      </c>
      <c r="I89"/>
      <c r="J89"/>
      <c r="K89" s="3">
        <v>1</v>
      </c>
      <c r="M89" s="3">
        <v>0</v>
      </c>
      <c r="N89"/>
      <c r="O89"/>
      <c r="P89"/>
      <c r="Q89"/>
      <c r="S89" s="3">
        <v>1</v>
      </c>
      <c r="T89" t="s">
        <v>148</v>
      </c>
      <c r="U89"/>
      <c r="V89"/>
      <c r="W89"/>
      <c r="X89"/>
      <c r="Y89"/>
      <c r="Z89"/>
      <c r="AA89"/>
      <c r="AB89"/>
    </row>
    <row r="90" spans="1:28" s="3" customFormat="1" x14ac:dyDescent="0.2">
      <c r="A90"/>
      <c r="B90" s="2">
        <v>15.5</v>
      </c>
      <c r="C90" t="s">
        <v>69</v>
      </c>
      <c r="D90">
        <v>453.5</v>
      </c>
      <c r="E90">
        <f t="shared" si="2"/>
        <v>15.49955628193144</v>
      </c>
      <c r="F90" t="s">
        <v>23</v>
      </c>
      <c r="G90"/>
      <c r="H90" s="1">
        <v>41001</v>
      </c>
      <c r="I90"/>
      <c r="J90"/>
      <c r="K90" s="3">
        <v>1</v>
      </c>
      <c r="M90" s="3">
        <v>0</v>
      </c>
      <c r="N90"/>
      <c r="O90"/>
      <c r="P90"/>
      <c r="Q90"/>
      <c r="S90" s="3">
        <v>1</v>
      </c>
      <c r="T90" t="s">
        <v>148</v>
      </c>
      <c r="U90"/>
      <c r="V90"/>
      <c r="W90"/>
      <c r="X90"/>
      <c r="Y90"/>
      <c r="Z90"/>
      <c r="AA90"/>
      <c r="AB90"/>
    </row>
    <row r="91" spans="1:28" s="3" customFormat="1" x14ac:dyDescent="0.2">
      <c r="A91"/>
      <c r="B91" s="2">
        <v>15.5</v>
      </c>
      <c r="C91">
        <v>454</v>
      </c>
      <c r="D91">
        <v>454</v>
      </c>
      <c r="E91">
        <f t="shared" si="2"/>
        <v>15.502025319993919</v>
      </c>
      <c r="F91" t="s">
        <v>15</v>
      </c>
      <c r="G91"/>
      <c r="H91" s="1">
        <v>40842</v>
      </c>
      <c r="I91"/>
      <c r="J91"/>
      <c r="K91" s="3">
        <v>1</v>
      </c>
      <c r="M91" s="3">
        <v>0.5</v>
      </c>
      <c r="N91"/>
      <c r="O91"/>
      <c r="P91"/>
      <c r="Q91"/>
      <c r="R91" s="3">
        <v>0</v>
      </c>
      <c r="S91">
        <v>2</v>
      </c>
      <c r="T91" t="s">
        <v>149</v>
      </c>
      <c r="U91"/>
      <c r="V91"/>
      <c r="W91"/>
      <c r="X91"/>
      <c r="Y91"/>
      <c r="Z91"/>
      <c r="AA91"/>
      <c r="AB91"/>
    </row>
    <row r="92" spans="1:28" s="3" customFormat="1" x14ac:dyDescent="0.2">
      <c r="A92"/>
      <c r="B92" s="2">
        <v>15.5</v>
      </c>
      <c r="C92">
        <v>454</v>
      </c>
      <c r="D92">
        <v>454</v>
      </c>
      <c r="E92">
        <f t="shared" si="2"/>
        <v>15.502025319993919</v>
      </c>
      <c r="F92" t="s">
        <v>16</v>
      </c>
      <c r="G92"/>
      <c r="H92" s="1">
        <v>40842</v>
      </c>
      <c r="I92"/>
      <c r="J92"/>
      <c r="K92" s="3">
        <v>1</v>
      </c>
      <c r="M92" s="3">
        <v>0.5</v>
      </c>
      <c r="N92"/>
      <c r="O92"/>
      <c r="P92"/>
      <c r="Q92"/>
      <c r="R92" s="3">
        <v>0</v>
      </c>
      <c r="S92">
        <v>2</v>
      </c>
      <c r="T92" t="s">
        <v>149</v>
      </c>
      <c r="U92"/>
      <c r="V92"/>
      <c r="W92"/>
      <c r="X92"/>
      <c r="Y92"/>
      <c r="Z92"/>
      <c r="AA92"/>
      <c r="AB92"/>
    </row>
    <row r="93" spans="1:28" s="3" customFormat="1" x14ac:dyDescent="0.2">
      <c r="A93"/>
      <c r="B93" s="2">
        <v>15.5</v>
      </c>
      <c r="C93">
        <v>454</v>
      </c>
      <c r="D93">
        <v>454</v>
      </c>
      <c r="E93">
        <f t="shared" si="2"/>
        <v>15.502025319993919</v>
      </c>
      <c r="F93" t="s">
        <v>15</v>
      </c>
      <c r="G93"/>
      <c r="H93" s="1">
        <v>40842</v>
      </c>
      <c r="I93"/>
      <c r="J93"/>
      <c r="K93" s="3">
        <v>1</v>
      </c>
      <c r="M93" s="3">
        <v>0.5</v>
      </c>
      <c r="N93"/>
      <c r="O93"/>
      <c r="P93"/>
      <c r="Q93"/>
      <c r="R93" s="3">
        <v>0</v>
      </c>
      <c r="S93">
        <v>2</v>
      </c>
      <c r="T93" t="s">
        <v>149</v>
      </c>
      <c r="U93"/>
      <c r="V93"/>
      <c r="W93"/>
      <c r="X93"/>
      <c r="Y93"/>
      <c r="Z93"/>
      <c r="AA93"/>
      <c r="AB93"/>
    </row>
    <row r="94" spans="1:28" s="3" customFormat="1" x14ac:dyDescent="0.2">
      <c r="A94"/>
      <c r="B94" s="2">
        <v>15.5</v>
      </c>
      <c r="C94">
        <v>454</v>
      </c>
      <c r="D94">
        <v>454</v>
      </c>
      <c r="E94">
        <f t="shared" si="2"/>
        <v>15.502025319993919</v>
      </c>
      <c r="F94" t="s">
        <v>16</v>
      </c>
      <c r="G94"/>
      <c r="H94" s="1">
        <v>40842</v>
      </c>
      <c r="I94"/>
      <c r="J94"/>
      <c r="K94" s="3">
        <v>1</v>
      </c>
      <c r="M94" s="3">
        <v>0.5</v>
      </c>
      <c r="N94"/>
      <c r="O94"/>
      <c r="P94"/>
      <c r="Q94"/>
      <c r="R94" s="3">
        <v>0</v>
      </c>
      <c r="S94">
        <v>2</v>
      </c>
      <c r="T94" t="s">
        <v>149</v>
      </c>
      <c r="U94"/>
      <c r="V94"/>
      <c r="W94"/>
      <c r="X94"/>
      <c r="Y94"/>
      <c r="Z94"/>
      <c r="AA94"/>
      <c r="AB94"/>
    </row>
    <row r="95" spans="1:28" x14ac:dyDescent="0.2">
      <c r="B95" s="2">
        <v>15.5</v>
      </c>
      <c r="C95">
        <v>482</v>
      </c>
      <c r="D95">
        <v>482</v>
      </c>
      <c r="E95">
        <f t="shared" si="2"/>
        <v>15.63706568359186</v>
      </c>
      <c r="F95" t="s">
        <v>15</v>
      </c>
      <c r="H95" s="1">
        <v>40842</v>
      </c>
      <c r="K95" s="3">
        <v>1</v>
      </c>
      <c r="M95" s="3">
        <v>0</v>
      </c>
      <c r="R95" s="3">
        <v>0</v>
      </c>
      <c r="S95">
        <v>1</v>
      </c>
      <c r="T95" t="s">
        <v>148</v>
      </c>
    </row>
    <row r="96" spans="1:28" x14ac:dyDescent="0.2">
      <c r="B96" s="2">
        <v>15.5</v>
      </c>
      <c r="C96">
        <v>482</v>
      </c>
      <c r="D96">
        <v>482</v>
      </c>
      <c r="E96">
        <f t="shared" si="2"/>
        <v>15.63706568359186</v>
      </c>
      <c r="F96" t="s">
        <v>16</v>
      </c>
      <c r="H96" s="1">
        <v>40842</v>
      </c>
      <c r="K96" s="3">
        <v>1</v>
      </c>
      <c r="M96" s="3">
        <v>0.5</v>
      </c>
      <c r="R96" s="3">
        <v>0</v>
      </c>
      <c r="S96">
        <v>2</v>
      </c>
      <c r="T96" t="s">
        <v>149</v>
      </c>
    </row>
    <row r="97" spans="1:28" x14ac:dyDescent="0.2">
      <c r="B97" s="2">
        <v>15.5</v>
      </c>
      <c r="C97">
        <v>482</v>
      </c>
      <c r="D97">
        <v>482</v>
      </c>
      <c r="E97">
        <f t="shared" si="2"/>
        <v>15.63706568359186</v>
      </c>
      <c r="F97" t="s">
        <v>15</v>
      </c>
      <c r="H97" s="1">
        <v>40842</v>
      </c>
      <c r="K97" s="3">
        <v>1</v>
      </c>
      <c r="M97" s="3">
        <v>0</v>
      </c>
      <c r="R97" s="3">
        <v>0</v>
      </c>
      <c r="S97">
        <v>1</v>
      </c>
      <c r="T97" t="s">
        <v>148</v>
      </c>
    </row>
    <row r="98" spans="1:28" x14ac:dyDescent="0.2">
      <c r="B98" s="2">
        <v>15.5</v>
      </c>
      <c r="C98">
        <v>482</v>
      </c>
      <c r="D98">
        <v>482</v>
      </c>
      <c r="E98">
        <f t="shared" si="2"/>
        <v>15.63706568359186</v>
      </c>
      <c r="F98" t="s">
        <v>16</v>
      </c>
      <c r="H98" s="1">
        <v>40842</v>
      </c>
      <c r="K98" s="3">
        <v>1</v>
      </c>
      <c r="M98" s="3">
        <v>0.5</v>
      </c>
      <c r="R98" s="3">
        <v>0</v>
      </c>
      <c r="S98">
        <v>2</v>
      </c>
      <c r="T98" t="s">
        <v>149</v>
      </c>
    </row>
    <row r="99" spans="1:28" x14ac:dyDescent="0.2">
      <c r="B99" s="2">
        <v>15.5</v>
      </c>
      <c r="C99">
        <v>490</v>
      </c>
      <c r="D99">
        <v>490</v>
      </c>
      <c r="E99">
        <f t="shared" si="2"/>
        <v>15.674536512850201</v>
      </c>
      <c r="H99" s="1">
        <v>44172</v>
      </c>
      <c r="K99" s="3">
        <v>1</v>
      </c>
      <c r="M99" s="3">
        <v>1</v>
      </c>
      <c r="R99" s="3">
        <v>1</v>
      </c>
      <c r="S99">
        <v>2</v>
      </c>
      <c r="T99" t="s">
        <v>149</v>
      </c>
    </row>
    <row r="100" spans="1:28" x14ac:dyDescent="0.2">
      <c r="B100" s="2">
        <v>15.5</v>
      </c>
      <c r="C100" t="s">
        <v>113</v>
      </c>
      <c r="D100">
        <v>509</v>
      </c>
      <c r="E100">
        <f t="shared" si="2"/>
        <v>15.761677710196169</v>
      </c>
      <c r="F100" t="s">
        <v>20</v>
      </c>
      <c r="H100" s="1">
        <v>41512</v>
      </c>
      <c r="K100" s="3">
        <v>1</v>
      </c>
      <c r="M100" s="3">
        <v>1</v>
      </c>
      <c r="R100" s="3">
        <v>1</v>
      </c>
      <c r="S100">
        <v>2</v>
      </c>
      <c r="T100" t="s">
        <v>149</v>
      </c>
    </row>
    <row r="101" spans="1:28" x14ac:dyDescent="0.2">
      <c r="B101" s="2">
        <v>15.5</v>
      </c>
      <c r="C101">
        <v>511</v>
      </c>
      <c r="D101">
        <v>511</v>
      </c>
      <c r="E101">
        <f>((D101)^0.23+2.4141)/0.4192</f>
        <v>15.770703971489741</v>
      </c>
      <c r="F101" t="s">
        <v>20</v>
      </c>
      <c r="H101" s="1">
        <v>40497</v>
      </c>
      <c r="K101" s="3">
        <v>1</v>
      </c>
      <c r="M101" s="3">
        <v>1</v>
      </c>
      <c r="R101" s="3">
        <v>0</v>
      </c>
      <c r="S101">
        <v>2</v>
      </c>
      <c r="T101" t="s">
        <v>149</v>
      </c>
    </row>
    <row r="102" spans="1:28" x14ac:dyDescent="0.2">
      <c r="B102" s="2">
        <v>15.5</v>
      </c>
      <c r="C102">
        <v>511</v>
      </c>
      <c r="D102">
        <v>511</v>
      </c>
      <c r="E102">
        <f>((D102)^0.23+2.4141)/0.4192</f>
        <v>15.770703971489741</v>
      </c>
      <c r="F102" t="s">
        <v>21</v>
      </c>
      <c r="H102" s="1">
        <v>40497</v>
      </c>
      <c r="K102" s="3">
        <v>1</v>
      </c>
      <c r="M102" s="3">
        <v>1</v>
      </c>
      <c r="R102" s="3">
        <v>1</v>
      </c>
      <c r="S102">
        <v>2</v>
      </c>
      <c r="T102" t="s">
        <v>149</v>
      </c>
    </row>
    <row r="103" spans="1:28" s="17" customFormat="1" x14ac:dyDescent="0.2">
      <c r="A103"/>
      <c r="B103" s="2">
        <v>15.5</v>
      </c>
      <c r="C103">
        <v>515</v>
      </c>
      <c r="D103">
        <v>515</v>
      </c>
      <c r="E103">
        <f t="shared" ref="E103:E114" si="3">((D103)^0.23+2.4141)/0.4192</f>
        <v>15.788675196492438</v>
      </c>
      <c r="F103" t="s">
        <v>20</v>
      </c>
      <c r="G103"/>
      <c r="H103" s="1">
        <v>43214</v>
      </c>
      <c r="I103"/>
      <c r="J103"/>
      <c r="K103" s="3">
        <v>1</v>
      </c>
      <c r="L103" s="3"/>
      <c r="M103" s="3">
        <v>1</v>
      </c>
      <c r="N103"/>
      <c r="O103"/>
      <c r="P103"/>
      <c r="Q103"/>
      <c r="R103" s="3">
        <v>1</v>
      </c>
      <c r="S103">
        <v>2</v>
      </c>
      <c r="T103" t="s">
        <v>149</v>
      </c>
      <c r="U103"/>
      <c r="V103"/>
      <c r="W103"/>
      <c r="X103"/>
      <c r="Y103"/>
      <c r="Z103"/>
      <c r="AA103"/>
      <c r="AB103"/>
    </row>
    <row r="104" spans="1:28" s="17" customFormat="1" x14ac:dyDescent="0.2">
      <c r="A104"/>
      <c r="B104" s="2">
        <v>15.5</v>
      </c>
      <c r="C104">
        <v>515</v>
      </c>
      <c r="D104">
        <v>515</v>
      </c>
      <c r="E104">
        <f t="shared" si="3"/>
        <v>15.788675196492438</v>
      </c>
      <c r="F104" t="s">
        <v>21</v>
      </c>
      <c r="G104"/>
      <c r="H104" s="1">
        <v>43214</v>
      </c>
      <c r="I104"/>
      <c r="J104"/>
      <c r="K104" s="3">
        <v>1</v>
      </c>
      <c r="L104" s="3"/>
      <c r="M104" s="3">
        <v>1</v>
      </c>
      <c r="N104"/>
      <c r="O104"/>
      <c r="P104"/>
      <c r="Q104"/>
      <c r="R104" s="3">
        <v>1</v>
      </c>
      <c r="S104">
        <v>2</v>
      </c>
      <c r="T104" t="s">
        <v>149</v>
      </c>
      <c r="U104"/>
      <c r="V104"/>
      <c r="W104"/>
      <c r="X104"/>
      <c r="Y104"/>
      <c r="Z104"/>
      <c r="AA104"/>
      <c r="AB104"/>
    </row>
    <row r="105" spans="1:28" x14ac:dyDescent="0.2">
      <c r="B105" s="2">
        <v>15.5</v>
      </c>
      <c r="C105">
        <v>519</v>
      </c>
      <c r="D105">
        <v>519</v>
      </c>
      <c r="E105">
        <f t="shared" si="3"/>
        <v>15.806539262365105</v>
      </c>
      <c r="F105" t="s">
        <v>16</v>
      </c>
      <c r="H105" s="1">
        <v>40842</v>
      </c>
      <c r="K105" s="3">
        <v>1</v>
      </c>
      <c r="M105" s="3">
        <v>0.75</v>
      </c>
      <c r="R105" s="3">
        <v>0</v>
      </c>
      <c r="S105">
        <v>2</v>
      </c>
      <c r="T105" t="s">
        <v>149</v>
      </c>
    </row>
    <row r="106" spans="1:28" x14ac:dyDescent="0.2">
      <c r="B106" s="2">
        <v>15.5</v>
      </c>
      <c r="C106">
        <v>520</v>
      </c>
      <c r="D106">
        <v>520</v>
      </c>
      <c r="E106">
        <f t="shared" si="3"/>
        <v>15.81098870670615</v>
      </c>
      <c r="H106" s="1">
        <v>44172</v>
      </c>
      <c r="K106" s="3">
        <v>1</v>
      </c>
      <c r="M106" s="3">
        <v>1</v>
      </c>
      <c r="R106" s="3">
        <v>1</v>
      </c>
      <c r="S106">
        <v>2</v>
      </c>
      <c r="T106" t="s">
        <v>149</v>
      </c>
    </row>
    <row r="107" spans="1:28" x14ac:dyDescent="0.2">
      <c r="B107" s="2">
        <v>16</v>
      </c>
      <c r="C107">
        <v>521</v>
      </c>
      <c r="D107">
        <v>521</v>
      </c>
      <c r="E107">
        <f t="shared" si="3"/>
        <v>15.815431567316995</v>
      </c>
      <c r="F107" t="s">
        <v>20</v>
      </c>
      <c r="H107" s="1">
        <v>41457</v>
      </c>
      <c r="K107" s="3">
        <v>0.5</v>
      </c>
      <c r="M107" s="3">
        <v>1</v>
      </c>
      <c r="R107" s="3">
        <v>1</v>
      </c>
      <c r="S107">
        <v>2</v>
      </c>
      <c r="T107" t="s">
        <v>149</v>
      </c>
    </row>
    <row r="108" spans="1:28" s="17" customFormat="1" x14ac:dyDescent="0.2">
      <c r="A108"/>
      <c r="B108" s="2">
        <v>16</v>
      </c>
      <c r="C108">
        <v>521</v>
      </c>
      <c r="D108">
        <v>521</v>
      </c>
      <c r="E108">
        <f t="shared" si="3"/>
        <v>15.815431567316995</v>
      </c>
      <c r="F108" t="s">
        <v>21</v>
      </c>
      <c r="G108"/>
      <c r="H108" s="1">
        <v>41457</v>
      </c>
      <c r="I108"/>
      <c r="J108"/>
      <c r="K108" s="3">
        <v>0.5</v>
      </c>
      <c r="L108" s="3"/>
      <c r="M108" s="3">
        <v>1</v>
      </c>
      <c r="N108"/>
      <c r="O108"/>
      <c r="P108"/>
      <c r="Q108"/>
      <c r="R108" s="3">
        <v>1</v>
      </c>
      <c r="S108">
        <v>2</v>
      </c>
      <c r="T108" t="s">
        <v>149</v>
      </c>
      <c r="U108"/>
      <c r="V108"/>
      <c r="W108"/>
      <c r="X108"/>
      <c r="Y108"/>
      <c r="Z108"/>
      <c r="AA108"/>
      <c r="AB108"/>
    </row>
    <row r="109" spans="1:28" x14ac:dyDescent="0.2">
      <c r="A109" s="5"/>
      <c r="B109" s="4">
        <v>15.5</v>
      </c>
      <c r="C109" s="5" t="s">
        <v>31</v>
      </c>
      <c r="D109" s="5">
        <v>525</v>
      </c>
      <c r="E109">
        <f t="shared" si="3"/>
        <v>15.833137617695732</v>
      </c>
      <c r="F109" s="5" t="s">
        <v>20</v>
      </c>
      <c r="G109" s="5"/>
      <c r="H109" s="7">
        <v>40338</v>
      </c>
      <c r="I109" s="5"/>
      <c r="J109" s="5"/>
      <c r="K109" s="6">
        <v>1</v>
      </c>
      <c r="L109" s="6"/>
      <c r="M109" s="6">
        <v>1</v>
      </c>
      <c r="N109" s="5"/>
      <c r="O109" s="5"/>
      <c r="P109" s="5"/>
      <c r="Q109" s="5"/>
      <c r="R109" s="6">
        <v>1</v>
      </c>
      <c r="S109" s="5">
        <v>2</v>
      </c>
      <c r="T109" t="s">
        <v>149</v>
      </c>
      <c r="U109" s="5"/>
      <c r="V109" s="5"/>
      <c r="W109" s="5"/>
      <c r="X109" s="5"/>
      <c r="Y109" s="5"/>
      <c r="Z109" s="5"/>
      <c r="AA109" s="5"/>
      <c r="AB109" s="5"/>
    </row>
    <row r="110" spans="1:28" x14ac:dyDescent="0.2">
      <c r="B110" s="4">
        <v>15.5</v>
      </c>
      <c r="C110" s="5" t="s">
        <v>31</v>
      </c>
      <c r="D110" s="5">
        <v>525</v>
      </c>
      <c r="E110">
        <f t="shared" si="3"/>
        <v>15.833137617695732</v>
      </c>
      <c r="F110" t="s">
        <v>21</v>
      </c>
      <c r="H110" s="7">
        <v>40338</v>
      </c>
      <c r="K110" s="3">
        <v>0.5</v>
      </c>
      <c r="M110" s="3">
        <v>1</v>
      </c>
      <c r="R110" s="3">
        <v>1</v>
      </c>
      <c r="S110" s="5">
        <v>2</v>
      </c>
      <c r="T110" t="s">
        <v>149</v>
      </c>
    </row>
    <row r="111" spans="1:28" x14ac:dyDescent="0.2">
      <c r="B111" s="4">
        <v>15.5</v>
      </c>
      <c r="C111" s="5" t="s">
        <v>31</v>
      </c>
      <c r="D111" s="5">
        <v>525</v>
      </c>
      <c r="E111">
        <f t="shared" si="3"/>
        <v>15.833137617695732</v>
      </c>
      <c r="F111" t="s">
        <v>23</v>
      </c>
      <c r="H111" s="7">
        <v>40338</v>
      </c>
      <c r="K111" s="3">
        <v>0.5</v>
      </c>
      <c r="M111" s="3">
        <v>1</v>
      </c>
      <c r="R111" s="3">
        <v>1</v>
      </c>
      <c r="S111" s="5">
        <v>2</v>
      </c>
      <c r="T111" t="s">
        <v>149</v>
      </c>
    </row>
    <row r="112" spans="1:28" x14ac:dyDescent="0.2">
      <c r="B112" s="4">
        <v>15.5</v>
      </c>
      <c r="C112" s="5" t="s">
        <v>31</v>
      </c>
      <c r="D112" s="5">
        <v>525</v>
      </c>
      <c r="E112">
        <f t="shared" si="3"/>
        <v>15.833137617695732</v>
      </c>
      <c r="F112" t="s">
        <v>22</v>
      </c>
      <c r="H112" s="7">
        <v>40338</v>
      </c>
      <c r="K112" s="3">
        <v>1</v>
      </c>
      <c r="M112" s="3">
        <v>1</v>
      </c>
      <c r="R112" s="3">
        <v>1</v>
      </c>
      <c r="S112" s="5">
        <v>2</v>
      </c>
      <c r="T112" t="s">
        <v>149</v>
      </c>
    </row>
    <row r="113" spans="1:28" x14ac:dyDescent="0.2">
      <c r="B113" s="2">
        <v>16</v>
      </c>
      <c r="C113">
        <v>526</v>
      </c>
      <c r="D113">
        <v>526</v>
      </c>
      <c r="E113">
        <f t="shared" si="3"/>
        <v>15.837547892555502</v>
      </c>
      <c r="F113">
        <v>1</v>
      </c>
      <c r="H113" s="1">
        <v>41393</v>
      </c>
      <c r="K113" s="3">
        <v>1</v>
      </c>
      <c r="M113" s="3">
        <v>1</v>
      </c>
      <c r="R113" s="3">
        <v>1</v>
      </c>
      <c r="S113" s="5">
        <v>2</v>
      </c>
      <c r="T113" t="s">
        <v>149</v>
      </c>
    </row>
    <row r="114" spans="1:28" x14ac:dyDescent="0.2">
      <c r="B114" s="2">
        <v>16</v>
      </c>
      <c r="C114">
        <v>526</v>
      </c>
      <c r="D114">
        <v>526</v>
      </c>
      <c r="E114">
        <f t="shared" si="3"/>
        <v>15.837547892555502</v>
      </c>
      <c r="F114">
        <v>2</v>
      </c>
      <c r="H114" s="1">
        <v>41393</v>
      </c>
      <c r="K114" s="3">
        <v>1</v>
      </c>
      <c r="M114" s="3">
        <v>1</v>
      </c>
      <c r="R114" s="3">
        <v>1</v>
      </c>
      <c r="S114" s="5">
        <v>2</v>
      </c>
      <c r="T114" t="s">
        <v>149</v>
      </c>
    </row>
    <row r="115" spans="1:28" x14ac:dyDescent="0.2">
      <c r="B115" s="2">
        <v>16</v>
      </c>
      <c r="C115" t="s">
        <v>106</v>
      </c>
      <c r="D115">
        <v>563</v>
      </c>
      <c r="E115">
        <f>((D115)^0.23+2.4141)/0.4192</f>
        <v>15.996367401318889</v>
      </c>
      <c r="F115" t="s">
        <v>21</v>
      </c>
      <c r="H115" s="1">
        <v>41457</v>
      </c>
      <c r="K115" s="3">
        <v>1</v>
      </c>
      <c r="M115" s="3">
        <v>1</v>
      </c>
      <c r="R115" s="3">
        <v>1</v>
      </c>
      <c r="S115" s="5">
        <v>2</v>
      </c>
      <c r="T115" t="s">
        <v>149</v>
      </c>
    </row>
    <row r="116" spans="1:28" x14ac:dyDescent="0.2">
      <c r="B116" s="2">
        <v>16</v>
      </c>
      <c r="C116" t="s">
        <v>106</v>
      </c>
      <c r="D116">
        <v>563</v>
      </c>
      <c r="E116">
        <f>((D116)^0.23+2.4141)/0.4192</f>
        <v>15.996367401318889</v>
      </c>
      <c r="F116" t="s">
        <v>21</v>
      </c>
      <c r="H116" s="1">
        <v>41512</v>
      </c>
      <c r="K116" s="3">
        <v>1</v>
      </c>
      <c r="M116" s="3">
        <v>1</v>
      </c>
      <c r="R116" s="3">
        <v>1</v>
      </c>
      <c r="S116" s="5">
        <v>2</v>
      </c>
      <c r="T116" t="s">
        <v>149</v>
      </c>
    </row>
    <row r="117" spans="1:28" x14ac:dyDescent="0.2">
      <c r="B117" s="2">
        <v>15.5</v>
      </c>
      <c r="C117">
        <v>570</v>
      </c>
      <c r="D117">
        <v>570</v>
      </c>
      <c r="E117">
        <f>((D117)^0.23+2.4141)/0.4192</f>
        <v>16.025504374469978</v>
      </c>
      <c r="F117" t="s">
        <v>20</v>
      </c>
      <c r="H117" s="1">
        <v>40497</v>
      </c>
      <c r="K117" s="3">
        <v>0.5</v>
      </c>
      <c r="M117" s="3">
        <v>1</v>
      </c>
      <c r="R117" s="3">
        <v>1</v>
      </c>
      <c r="S117" s="5">
        <v>2</v>
      </c>
      <c r="T117" t="s">
        <v>149</v>
      </c>
    </row>
    <row r="118" spans="1:28" x14ac:dyDescent="0.2">
      <c r="B118" s="2">
        <v>15.5</v>
      </c>
      <c r="C118">
        <v>570</v>
      </c>
      <c r="D118">
        <v>570</v>
      </c>
      <c r="E118">
        <f>((D118)^0.23+2.4141)/0.4192</f>
        <v>16.025504374469978</v>
      </c>
      <c r="F118" t="s">
        <v>21</v>
      </c>
      <c r="H118" s="1">
        <v>40497</v>
      </c>
      <c r="K118" s="3">
        <v>0.5</v>
      </c>
      <c r="M118" s="3">
        <v>1</v>
      </c>
      <c r="R118" s="3">
        <v>1</v>
      </c>
      <c r="S118" s="5">
        <v>2</v>
      </c>
      <c r="T118" t="s">
        <v>149</v>
      </c>
    </row>
    <row r="119" spans="1:28" x14ac:dyDescent="0.2">
      <c r="B119" s="2">
        <v>16</v>
      </c>
      <c r="C119" t="s">
        <v>128</v>
      </c>
      <c r="D119">
        <v>575</v>
      </c>
      <c r="E119">
        <f t="shared" ref="E119:E182" si="4">((D119)^0.23+2.4141)/0.4192</f>
        <v>16.046148254164002</v>
      </c>
      <c r="F119" t="s">
        <v>21</v>
      </c>
      <c r="H119" s="1">
        <v>42018</v>
      </c>
      <c r="K119" s="3">
        <v>1</v>
      </c>
      <c r="M119" s="3">
        <v>1</v>
      </c>
      <c r="R119" s="3">
        <v>1</v>
      </c>
      <c r="S119" s="5">
        <v>2</v>
      </c>
      <c r="T119" t="s">
        <v>149</v>
      </c>
    </row>
    <row r="120" spans="1:28" x14ac:dyDescent="0.2">
      <c r="B120" s="2">
        <v>16</v>
      </c>
      <c r="C120" t="s">
        <v>56</v>
      </c>
      <c r="D120">
        <v>582.5</v>
      </c>
      <c r="E120">
        <f t="shared" si="4"/>
        <v>16.076856421187532</v>
      </c>
      <c r="F120" t="s">
        <v>20</v>
      </c>
      <c r="H120" s="1">
        <v>41233</v>
      </c>
      <c r="K120" s="3">
        <v>1</v>
      </c>
      <c r="M120" s="3">
        <v>1</v>
      </c>
      <c r="R120" s="3">
        <v>1</v>
      </c>
      <c r="S120" s="5">
        <v>2</v>
      </c>
      <c r="T120" t="s">
        <v>149</v>
      </c>
    </row>
    <row r="121" spans="1:28" x14ac:dyDescent="0.2">
      <c r="B121" s="2">
        <v>16</v>
      </c>
      <c r="C121" t="s">
        <v>56</v>
      </c>
      <c r="D121">
        <v>582.5</v>
      </c>
      <c r="E121">
        <f t="shared" si="4"/>
        <v>16.076856421187532</v>
      </c>
      <c r="F121" t="s">
        <v>21</v>
      </c>
      <c r="H121" s="1">
        <v>41233</v>
      </c>
      <c r="K121" s="3">
        <v>1</v>
      </c>
      <c r="M121" s="3">
        <v>1</v>
      </c>
      <c r="R121" s="3">
        <v>1</v>
      </c>
      <c r="S121" s="5">
        <v>2</v>
      </c>
      <c r="T121" t="s">
        <v>149</v>
      </c>
    </row>
    <row r="122" spans="1:28" x14ac:dyDescent="0.2">
      <c r="A122" t="s">
        <v>127</v>
      </c>
      <c r="B122" s="2">
        <v>16</v>
      </c>
      <c r="C122" t="s">
        <v>126</v>
      </c>
      <c r="D122">
        <v>583</v>
      </c>
      <c r="E122">
        <f t="shared" si="4"/>
        <v>16.078892784327198</v>
      </c>
      <c r="H122" s="1">
        <v>41297</v>
      </c>
      <c r="I122">
        <v>0</v>
      </c>
      <c r="J122">
        <v>0</v>
      </c>
      <c r="K122" s="3">
        <v>1</v>
      </c>
      <c r="M122" s="3">
        <v>1</v>
      </c>
      <c r="N122">
        <v>0</v>
      </c>
      <c r="O122">
        <v>0</v>
      </c>
      <c r="P122">
        <v>0</v>
      </c>
      <c r="Q122">
        <v>0</v>
      </c>
      <c r="R122" s="3">
        <v>1</v>
      </c>
      <c r="S122" s="5">
        <v>2</v>
      </c>
      <c r="T122" t="s">
        <v>149</v>
      </c>
    </row>
    <row r="123" spans="1:28" x14ac:dyDescent="0.2">
      <c r="B123" s="2">
        <v>16</v>
      </c>
      <c r="C123">
        <v>583</v>
      </c>
      <c r="D123">
        <v>583</v>
      </c>
      <c r="E123">
        <f t="shared" si="4"/>
        <v>16.078892784327198</v>
      </c>
      <c r="H123" s="1">
        <v>44172</v>
      </c>
      <c r="K123" s="3">
        <v>1</v>
      </c>
      <c r="M123" s="3">
        <v>1</v>
      </c>
      <c r="O123">
        <v>0</v>
      </c>
      <c r="R123" s="3">
        <v>1</v>
      </c>
      <c r="S123" s="5">
        <v>2</v>
      </c>
      <c r="T123" t="s">
        <v>149</v>
      </c>
    </row>
    <row r="124" spans="1:28" x14ac:dyDescent="0.2">
      <c r="B124" s="2">
        <v>16</v>
      </c>
      <c r="C124" t="s">
        <v>24</v>
      </c>
      <c r="D124">
        <v>586</v>
      </c>
      <c r="E124">
        <f t="shared" si="4"/>
        <v>16.091082803523491</v>
      </c>
      <c r="F124" t="s">
        <v>20</v>
      </c>
      <c r="H124" s="1">
        <v>40497</v>
      </c>
      <c r="K124" s="3">
        <v>0.5</v>
      </c>
      <c r="M124" s="3">
        <v>1</v>
      </c>
      <c r="R124" s="3">
        <v>1</v>
      </c>
      <c r="S124" s="5">
        <v>2</v>
      </c>
      <c r="T124" t="s">
        <v>149</v>
      </c>
    </row>
    <row r="125" spans="1:28" x14ac:dyDescent="0.2">
      <c r="B125" s="2">
        <v>16</v>
      </c>
      <c r="C125" t="s">
        <v>24</v>
      </c>
      <c r="D125">
        <v>586</v>
      </c>
      <c r="E125">
        <f t="shared" si="4"/>
        <v>16.091082803523491</v>
      </c>
      <c r="F125" t="s">
        <v>21</v>
      </c>
      <c r="H125" s="1">
        <v>40497</v>
      </c>
      <c r="K125" s="3">
        <v>0.5</v>
      </c>
      <c r="M125" s="3">
        <v>1</v>
      </c>
      <c r="R125" s="3">
        <v>1</v>
      </c>
      <c r="S125" s="5">
        <v>2</v>
      </c>
      <c r="T125" t="s">
        <v>149</v>
      </c>
    </row>
    <row r="126" spans="1:28" x14ac:dyDescent="0.2">
      <c r="A126" s="17"/>
      <c r="B126" s="16">
        <v>16</v>
      </c>
      <c r="C126" s="17">
        <v>590</v>
      </c>
      <c r="D126" s="17">
        <v>590</v>
      </c>
      <c r="E126" s="17">
        <f t="shared" si="4"/>
        <v>16.107261635086125</v>
      </c>
      <c r="F126" s="17" t="s">
        <v>20</v>
      </c>
      <c r="G126" s="17"/>
      <c r="H126" s="18">
        <v>40975</v>
      </c>
      <c r="I126" s="17"/>
      <c r="J126" s="17"/>
      <c r="K126" s="19">
        <v>1</v>
      </c>
      <c r="L126" s="19"/>
      <c r="M126" s="19">
        <v>1</v>
      </c>
      <c r="N126" s="17"/>
      <c r="O126" s="17"/>
      <c r="P126" s="17"/>
      <c r="Q126" s="17"/>
      <c r="R126" s="19">
        <v>1</v>
      </c>
      <c r="S126" s="17">
        <v>2</v>
      </c>
      <c r="T126" t="s">
        <v>149</v>
      </c>
    </row>
    <row r="127" spans="1:28" x14ac:dyDescent="0.2">
      <c r="A127" s="17"/>
      <c r="B127" s="16">
        <v>16</v>
      </c>
      <c r="C127" s="17">
        <v>590</v>
      </c>
      <c r="D127" s="17">
        <v>590</v>
      </c>
      <c r="E127" s="17">
        <f t="shared" si="4"/>
        <v>16.107261635086125</v>
      </c>
      <c r="F127" s="17" t="s">
        <v>21</v>
      </c>
      <c r="G127" s="17"/>
      <c r="H127" s="18">
        <v>40975</v>
      </c>
      <c r="I127" s="17"/>
      <c r="J127" s="17"/>
      <c r="K127" s="19">
        <v>1</v>
      </c>
      <c r="L127" s="19"/>
      <c r="M127" s="19">
        <v>1</v>
      </c>
      <c r="N127" s="17"/>
      <c r="O127" s="17"/>
      <c r="P127" s="17"/>
      <c r="Q127" s="17"/>
      <c r="R127" s="19">
        <v>1</v>
      </c>
      <c r="S127" s="17">
        <v>2</v>
      </c>
      <c r="T127" t="s">
        <v>149</v>
      </c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">
      <c r="B128" s="2">
        <v>15.5</v>
      </c>
      <c r="C128">
        <v>614</v>
      </c>
      <c r="D128">
        <v>614</v>
      </c>
      <c r="E128">
        <f t="shared" si="4"/>
        <v>16.202600002356849</v>
      </c>
      <c r="H128" s="1">
        <v>41512</v>
      </c>
      <c r="K128" s="3">
        <v>0.5</v>
      </c>
      <c r="M128" s="3">
        <v>1</v>
      </c>
      <c r="R128" s="3">
        <v>1</v>
      </c>
      <c r="S128" s="5">
        <v>2</v>
      </c>
      <c r="T128" t="s">
        <v>149</v>
      </c>
      <c r="U128" s="17"/>
      <c r="V128" s="17"/>
      <c r="W128" s="17"/>
      <c r="X128" s="17"/>
      <c r="Y128" s="17"/>
      <c r="Z128" s="17"/>
      <c r="AA128" s="17"/>
      <c r="AB128" s="17"/>
    </row>
    <row r="129" spans="2:20" x14ac:dyDescent="0.2">
      <c r="B129" s="2">
        <v>16</v>
      </c>
      <c r="C129">
        <v>616</v>
      </c>
      <c r="D129">
        <v>616</v>
      </c>
      <c r="E129">
        <f t="shared" si="4"/>
        <v>16.210414534455101</v>
      </c>
      <c r="F129" t="s">
        <v>20</v>
      </c>
      <c r="H129" s="1">
        <v>40919</v>
      </c>
      <c r="K129" s="3">
        <v>0.5</v>
      </c>
      <c r="M129" s="3">
        <v>1</v>
      </c>
      <c r="R129" s="3">
        <v>1</v>
      </c>
      <c r="S129" s="5">
        <v>2</v>
      </c>
      <c r="T129" t="s">
        <v>149</v>
      </c>
    </row>
    <row r="130" spans="2:20" x14ac:dyDescent="0.2">
      <c r="B130" s="2">
        <v>16</v>
      </c>
      <c r="C130">
        <v>616</v>
      </c>
      <c r="D130">
        <v>616</v>
      </c>
      <c r="E130">
        <f t="shared" si="4"/>
        <v>16.210414534455101</v>
      </c>
      <c r="F130" t="s">
        <v>21</v>
      </c>
      <c r="H130" s="1">
        <v>40919</v>
      </c>
      <c r="K130" s="3">
        <v>0.5</v>
      </c>
      <c r="M130" s="3">
        <v>1</v>
      </c>
      <c r="R130" s="3">
        <v>1</v>
      </c>
      <c r="S130" s="5">
        <v>2</v>
      </c>
      <c r="T130" t="s">
        <v>149</v>
      </c>
    </row>
    <row r="131" spans="2:20" x14ac:dyDescent="0.2">
      <c r="B131" s="2">
        <v>16</v>
      </c>
      <c r="C131" t="s">
        <v>107</v>
      </c>
      <c r="D131">
        <v>633</v>
      </c>
      <c r="E131">
        <f t="shared" si="4"/>
        <v>16.276061367483084</v>
      </c>
      <c r="F131" t="s">
        <v>20</v>
      </c>
      <c r="H131" s="1">
        <v>41457</v>
      </c>
      <c r="K131" s="3">
        <v>0.5</v>
      </c>
      <c r="M131" s="3">
        <v>1</v>
      </c>
      <c r="R131" s="3">
        <v>1</v>
      </c>
      <c r="S131" s="5">
        <v>2</v>
      </c>
      <c r="T131" t="s">
        <v>149</v>
      </c>
    </row>
    <row r="132" spans="2:20" x14ac:dyDescent="0.2">
      <c r="B132" s="2">
        <v>16</v>
      </c>
      <c r="C132" t="s">
        <v>107</v>
      </c>
      <c r="D132">
        <v>633</v>
      </c>
      <c r="E132">
        <f t="shared" si="4"/>
        <v>16.276061367483084</v>
      </c>
      <c r="F132" t="s">
        <v>21</v>
      </c>
      <c r="H132" s="1">
        <v>41457</v>
      </c>
      <c r="K132" s="3">
        <v>0.5</v>
      </c>
      <c r="M132" s="3">
        <v>1</v>
      </c>
      <c r="R132" s="3">
        <v>1</v>
      </c>
      <c r="S132" s="5">
        <v>2</v>
      </c>
      <c r="T132" t="s">
        <v>149</v>
      </c>
    </row>
    <row r="133" spans="2:20" x14ac:dyDescent="0.2">
      <c r="B133" s="2">
        <v>16</v>
      </c>
      <c r="C133" t="s">
        <v>107</v>
      </c>
      <c r="D133">
        <v>633</v>
      </c>
      <c r="E133">
        <f t="shared" si="4"/>
        <v>16.276061367483084</v>
      </c>
      <c r="H133" s="1">
        <v>41512</v>
      </c>
      <c r="K133" s="3">
        <v>0.5</v>
      </c>
      <c r="M133" s="3">
        <v>1</v>
      </c>
      <c r="R133" s="3">
        <v>1</v>
      </c>
      <c r="S133" s="5">
        <v>2</v>
      </c>
      <c r="T133" t="s">
        <v>149</v>
      </c>
    </row>
    <row r="134" spans="2:20" x14ac:dyDescent="0.2">
      <c r="B134" s="2">
        <v>16</v>
      </c>
      <c r="C134" s="5" t="s">
        <v>32</v>
      </c>
      <c r="D134" s="5">
        <v>639</v>
      </c>
      <c r="E134">
        <f t="shared" si="4"/>
        <v>16.298906728652888</v>
      </c>
      <c r="F134" s="5" t="s">
        <v>20</v>
      </c>
      <c r="H134" s="7">
        <v>40338</v>
      </c>
      <c r="K134" s="3">
        <v>0.5</v>
      </c>
      <c r="M134" s="3">
        <v>1</v>
      </c>
      <c r="R134" s="3">
        <v>1</v>
      </c>
      <c r="S134" s="5">
        <v>2</v>
      </c>
      <c r="T134" t="s">
        <v>149</v>
      </c>
    </row>
    <row r="135" spans="2:20" x14ac:dyDescent="0.2">
      <c r="B135" s="2">
        <v>16</v>
      </c>
      <c r="C135" s="5" t="s">
        <v>32</v>
      </c>
      <c r="D135" s="5">
        <v>639</v>
      </c>
      <c r="E135">
        <f t="shared" si="4"/>
        <v>16.298906728652888</v>
      </c>
      <c r="F135" t="s">
        <v>21</v>
      </c>
      <c r="H135" s="7">
        <v>40338</v>
      </c>
      <c r="K135" s="3">
        <v>0.5</v>
      </c>
      <c r="M135" s="3">
        <v>1</v>
      </c>
      <c r="R135" s="3">
        <v>1</v>
      </c>
      <c r="S135" s="5">
        <v>2</v>
      </c>
      <c r="T135" t="s">
        <v>149</v>
      </c>
    </row>
    <row r="136" spans="2:20" x14ac:dyDescent="0.2">
      <c r="B136" s="2">
        <v>16</v>
      </c>
      <c r="C136" s="5" t="s">
        <v>32</v>
      </c>
      <c r="D136" s="5">
        <v>639</v>
      </c>
      <c r="E136">
        <f t="shared" si="4"/>
        <v>16.298906728652888</v>
      </c>
      <c r="F136" t="s">
        <v>23</v>
      </c>
      <c r="H136" s="7">
        <v>40338</v>
      </c>
      <c r="K136" s="3">
        <v>0.5</v>
      </c>
      <c r="M136" s="3">
        <v>1</v>
      </c>
      <c r="R136" s="3">
        <v>1</v>
      </c>
      <c r="S136" s="5">
        <v>2</v>
      </c>
      <c r="T136" t="s">
        <v>149</v>
      </c>
    </row>
    <row r="137" spans="2:20" x14ac:dyDescent="0.2">
      <c r="B137" s="2">
        <v>16</v>
      </c>
      <c r="C137" s="5" t="s">
        <v>32</v>
      </c>
      <c r="D137" s="5">
        <v>639</v>
      </c>
      <c r="E137">
        <f t="shared" si="4"/>
        <v>16.298906728652888</v>
      </c>
      <c r="F137" t="s">
        <v>22</v>
      </c>
      <c r="H137" s="7">
        <v>40338</v>
      </c>
      <c r="K137" s="3">
        <v>0.5</v>
      </c>
      <c r="M137" s="3">
        <v>1</v>
      </c>
      <c r="R137" s="3">
        <v>1</v>
      </c>
      <c r="S137" s="5">
        <v>2</v>
      </c>
      <c r="T137" t="s">
        <v>149</v>
      </c>
    </row>
    <row r="138" spans="2:20" x14ac:dyDescent="0.2">
      <c r="B138" s="2">
        <v>16</v>
      </c>
      <c r="C138">
        <v>655</v>
      </c>
      <c r="D138">
        <v>655</v>
      </c>
      <c r="E138">
        <f t="shared" si="4"/>
        <v>16.359030377807606</v>
      </c>
      <c r="H138" s="1">
        <v>44172</v>
      </c>
      <c r="K138" s="3">
        <v>1</v>
      </c>
      <c r="M138" s="3">
        <v>1</v>
      </c>
      <c r="O138">
        <v>0</v>
      </c>
      <c r="R138" s="3">
        <v>1</v>
      </c>
      <c r="S138" s="5">
        <v>2</v>
      </c>
      <c r="T138" t="s">
        <v>149</v>
      </c>
    </row>
    <row r="139" spans="2:20" x14ac:dyDescent="0.2">
      <c r="B139" s="2">
        <v>16.5</v>
      </c>
      <c r="C139" t="s">
        <v>62</v>
      </c>
      <c r="D139">
        <v>662.5</v>
      </c>
      <c r="E139">
        <f t="shared" si="4"/>
        <v>16.386824703264406</v>
      </c>
      <c r="F139">
        <v>1</v>
      </c>
      <c r="H139" s="1">
        <v>40975</v>
      </c>
      <c r="K139" s="3">
        <v>0.5</v>
      </c>
      <c r="M139" s="3">
        <v>1</v>
      </c>
      <c r="S139" s="5">
        <v>2</v>
      </c>
      <c r="T139" t="s">
        <v>149</v>
      </c>
    </row>
    <row r="140" spans="2:20" x14ac:dyDescent="0.2">
      <c r="B140" s="2">
        <v>16.5</v>
      </c>
      <c r="C140" t="s">
        <v>62</v>
      </c>
      <c r="D140">
        <v>662.5</v>
      </c>
      <c r="E140">
        <f t="shared" si="4"/>
        <v>16.386824703264406</v>
      </c>
      <c r="F140">
        <v>2</v>
      </c>
      <c r="H140" s="1">
        <v>40975</v>
      </c>
      <c r="K140" s="3">
        <v>0.5</v>
      </c>
      <c r="M140" s="3">
        <v>1</v>
      </c>
      <c r="S140" s="5">
        <v>2</v>
      </c>
      <c r="T140" t="s">
        <v>149</v>
      </c>
    </row>
    <row r="141" spans="2:20" x14ac:dyDescent="0.2">
      <c r="B141" s="2">
        <v>16.5</v>
      </c>
      <c r="C141" t="s">
        <v>62</v>
      </c>
      <c r="D141">
        <v>662.5</v>
      </c>
      <c r="E141">
        <f t="shared" si="4"/>
        <v>16.386824703264406</v>
      </c>
      <c r="F141">
        <v>3</v>
      </c>
      <c r="H141" s="1">
        <v>40975</v>
      </c>
      <c r="K141" s="3">
        <v>0.5</v>
      </c>
      <c r="M141" s="3">
        <v>1</v>
      </c>
      <c r="S141" s="5">
        <v>2</v>
      </c>
      <c r="T141" t="s">
        <v>149</v>
      </c>
    </row>
    <row r="142" spans="2:20" x14ac:dyDescent="0.2">
      <c r="B142" s="2">
        <v>16</v>
      </c>
      <c r="C142">
        <v>685</v>
      </c>
      <c r="D142">
        <v>685</v>
      </c>
      <c r="E142">
        <f t="shared" si="4"/>
        <v>16.468779151105725</v>
      </c>
      <c r="F142" t="s">
        <v>20</v>
      </c>
      <c r="H142" s="1">
        <v>40497</v>
      </c>
      <c r="K142" s="3">
        <v>0.5</v>
      </c>
      <c r="M142" s="3">
        <v>1</v>
      </c>
      <c r="R142" s="3">
        <v>1</v>
      </c>
      <c r="S142" s="5">
        <v>2</v>
      </c>
      <c r="T142" t="s">
        <v>149</v>
      </c>
    </row>
    <row r="143" spans="2:20" x14ac:dyDescent="0.2">
      <c r="B143" s="2">
        <v>16</v>
      </c>
      <c r="C143">
        <v>685</v>
      </c>
      <c r="D143">
        <v>685</v>
      </c>
      <c r="E143">
        <f t="shared" si="4"/>
        <v>16.468779151105725</v>
      </c>
      <c r="F143" t="s">
        <v>21</v>
      </c>
      <c r="H143" s="1">
        <v>40497</v>
      </c>
      <c r="K143" s="3">
        <v>0.5</v>
      </c>
      <c r="M143" s="3">
        <v>1</v>
      </c>
      <c r="R143" s="3">
        <v>1</v>
      </c>
      <c r="S143" s="5">
        <v>2</v>
      </c>
      <c r="T143" t="s">
        <v>149</v>
      </c>
    </row>
    <row r="144" spans="2:20" x14ac:dyDescent="0.2">
      <c r="B144" s="2">
        <v>16.5</v>
      </c>
      <c r="C144">
        <v>688</v>
      </c>
      <c r="D144">
        <v>688</v>
      </c>
      <c r="E144">
        <f t="shared" si="4"/>
        <v>16.479549135418711</v>
      </c>
      <c r="H144" s="1">
        <v>41862</v>
      </c>
      <c r="K144" s="3">
        <v>1</v>
      </c>
      <c r="M144" s="3">
        <v>1</v>
      </c>
      <c r="R144" s="3">
        <v>1</v>
      </c>
      <c r="S144" s="5">
        <v>2</v>
      </c>
      <c r="T144" t="s">
        <v>149</v>
      </c>
    </row>
    <row r="145" spans="1:28" x14ac:dyDescent="0.2">
      <c r="B145" s="2">
        <v>16.5</v>
      </c>
      <c r="C145" t="s">
        <v>114</v>
      </c>
      <c r="D145">
        <v>690</v>
      </c>
      <c r="E145">
        <f t="shared" si="4"/>
        <v>16.486709052035966</v>
      </c>
      <c r="H145" s="1">
        <v>41512</v>
      </c>
      <c r="K145" s="3">
        <v>1</v>
      </c>
      <c r="M145" s="3">
        <v>1</v>
      </c>
      <c r="R145" s="3">
        <v>1</v>
      </c>
      <c r="S145" s="5">
        <v>2</v>
      </c>
      <c r="T145" t="s">
        <v>149</v>
      </c>
    </row>
    <row r="146" spans="1:28" x14ac:dyDescent="0.2">
      <c r="B146" s="2">
        <v>17</v>
      </c>
      <c r="C146">
        <v>712</v>
      </c>
      <c r="D146">
        <v>712</v>
      </c>
      <c r="E146">
        <f t="shared" si="4"/>
        <v>16.564432250169492</v>
      </c>
      <c r="F146" t="s">
        <v>21</v>
      </c>
      <c r="G146" s="1">
        <v>40326</v>
      </c>
      <c r="H146" s="1">
        <v>40842</v>
      </c>
      <c r="K146" s="3">
        <v>0.5</v>
      </c>
      <c r="M146" s="3">
        <v>1</v>
      </c>
      <c r="O146">
        <v>0.5</v>
      </c>
      <c r="R146" s="3">
        <v>1</v>
      </c>
      <c r="S146" s="5">
        <v>3</v>
      </c>
      <c r="T146" t="s">
        <v>149</v>
      </c>
    </row>
    <row r="147" spans="1:28" x14ac:dyDescent="0.2">
      <c r="B147" s="2">
        <v>17</v>
      </c>
      <c r="C147">
        <v>712</v>
      </c>
      <c r="D147">
        <v>712</v>
      </c>
      <c r="E147">
        <f t="shared" si="4"/>
        <v>16.564432250169492</v>
      </c>
      <c r="F147" t="s">
        <v>20</v>
      </c>
      <c r="H147" s="1">
        <v>40842</v>
      </c>
      <c r="K147" s="3">
        <v>0.5</v>
      </c>
      <c r="M147" s="3">
        <v>1</v>
      </c>
      <c r="O147">
        <v>0.5</v>
      </c>
      <c r="R147" s="3">
        <v>1</v>
      </c>
      <c r="S147" s="5">
        <v>3</v>
      </c>
      <c r="T147" t="s">
        <v>149</v>
      </c>
    </row>
    <row r="148" spans="1:28" x14ac:dyDescent="0.2">
      <c r="B148" s="11">
        <v>17</v>
      </c>
      <c r="C148" s="9">
        <v>712</v>
      </c>
      <c r="D148" s="9">
        <v>712</v>
      </c>
      <c r="E148">
        <f t="shared" si="4"/>
        <v>16.564432250169492</v>
      </c>
      <c r="F148" s="9" t="s">
        <v>20</v>
      </c>
      <c r="H148" s="1">
        <v>40842</v>
      </c>
      <c r="K148" s="3">
        <v>0.5</v>
      </c>
      <c r="M148" s="3">
        <v>1</v>
      </c>
      <c r="O148">
        <v>0.25</v>
      </c>
      <c r="R148" s="3">
        <v>1</v>
      </c>
      <c r="S148" s="5">
        <v>3</v>
      </c>
      <c r="T148" t="s">
        <v>149</v>
      </c>
    </row>
    <row r="149" spans="1:28" x14ac:dyDescent="0.2">
      <c r="B149" s="2">
        <v>16.5</v>
      </c>
      <c r="C149" t="s">
        <v>19</v>
      </c>
      <c r="D149">
        <v>718.5</v>
      </c>
      <c r="E149">
        <f t="shared" si="4"/>
        <v>16.587041668961252</v>
      </c>
      <c r="F149" t="s">
        <v>20</v>
      </c>
      <c r="H149" s="1">
        <v>40842</v>
      </c>
      <c r="I149">
        <v>0.5</v>
      </c>
      <c r="K149" s="3">
        <v>1</v>
      </c>
      <c r="M149" s="3">
        <v>1</v>
      </c>
      <c r="N149">
        <v>0.5</v>
      </c>
      <c r="O149">
        <v>1</v>
      </c>
      <c r="R149" s="3">
        <v>1</v>
      </c>
      <c r="S149" s="5" t="s">
        <v>159</v>
      </c>
      <c r="T149" t="s">
        <v>149</v>
      </c>
    </row>
    <row r="150" spans="1:28" x14ac:dyDescent="0.2">
      <c r="B150" s="2">
        <v>16.5</v>
      </c>
      <c r="C150" t="s">
        <v>19</v>
      </c>
      <c r="D150">
        <v>718.5</v>
      </c>
      <c r="E150">
        <f t="shared" si="4"/>
        <v>16.587041668961252</v>
      </c>
      <c r="F150" t="s">
        <v>21</v>
      </c>
      <c r="H150" s="1">
        <v>40842</v>
      </c>
      <c r="I150">
        <v>1</v>
      </c>
      <c r="K150" s="3">
        <v>1</v>
      </c>
      <c r="M150" s="3">
        <v>1</v>
      </c>
      <c r="N150">
        <v>0.5</v>
      </c>
      <c r="O150">
        <v>1</v>
      </c>
      <c r="R150" s="3">
        <v>1</v>
      </c>
      <c r="S150" s="5" t="s">
        <v>159</v>
      </c>
      <c r="T150" t="s">
        <v>149</v>
      </c>
    </row>
    <row r="151" spans="1:28" x14ac:dyDescent="0.2">
      <c r="B151" s="2">
        <v>16.5</v>
      </c>
      <c r="C151" t="s">
        <v>19</v>
      </c>
      <c r="D151">
        <v>718.5</v>
      </c>
      <c r="E151">
        <f t="shared" si="4"/>
        <v>16.587041668961252</v>
      </c>
      <c r="F151" t="s">
        <v>22</v>
      </c>
      <c r="H151" s="1">
        <v>40842</v>
      </c>
      <c r="I151">
        <v>0.5</v>
      </c>
      <c r="K151" s="3">
        <v>0.5</v>
      </c>
      <c r="M151" s="3">
        <v>1</v>
      </c>
      <c r="N151">
        <v>0.5</v>
      </c>
      <c r="O151">
        <v>1</v>
      </c>
      <c r="R151" s="3">
        <v>1</v>
      </c>
      <c r="S151" s="5" t="s">
        <v>159</v>
      </c>
      <c r="T151" t="s">
        <v>149</v>
      </c>
    </row>
    <row r="152" spans="1:28" x14ac:dyDescent="0.2">
      <c r="B152" s="2">
        <v>16.5</v>
      </c>
      <c r="C152" t="s">
        <v>19</v>
      </c>
      <c r="D152">
        <v>718.5</v>
      </c>
      <c r="E152">
        <f t="shared" si="4"/>
        <v>16.587041668961252</v>
      </c>
      <c r="F152" t="s">
        <v>23</v>
      </c>
      <c r="H152" s="1">
        <v>40842</v>
      </c>
      <c r="I152">
        <v>1</v>
      </c>
      <c r="K152" s="3">
        <v>1</v>
      </c>
      <c r="M152" s="3">
        <v>1</v>
      </c>
      <c r="N152">
        <v>0.5</v>
      </c>
      <c r="O152">
        <v>1</v>
      </c>
      <c r="R152" s="3">
        <v>1</v>
      </c>
      <c r="S152" s="5" t="s">
        <v>159</v>
      </c>
      <c r="T152" t="s">
        <v>149</v>
      </c>
    </row>
    <row r="153" spans="1:28" x14ac:dyDescent="0.2">
      <c r="B153" s="2">
        <v>16.5</v>
      </c>
      <c r="C153" t="s">
        <v>63</v>
      </c>
      <c r="D153">
        <v>719</v>
      </c>
      <c r="E153">
        <f t="shared" si="4"/>
        <v>16.588774322092974</v>
      </c>
      <c r="F153">
        <v>1</v>
      </c>
      <c r="H153" s="1">
        <v>40975</v>
      </c>
      <c r="K153" s="3">
        <v>0.5</v>
      </c>
      <c r="M153" s="3">
        <v>1</v>
      </c>
      <c r="O153">
        <v>0.5</v>
      </c>
      <c r="S153" s="5">
        <v>3</v>
      </c>
      <c r="T153" t="s">
        <v>149</v>
      </c>
    </row>
    <row r="154" spans="1:28" s="17" customFormat="1" x14ac:dyDescent="0.2">
      <c r="A154"/>
      <c r="B154" s="2">
        <v>16.5</v>
      </c>
      <c r="C154" t="s">
        <v>63</v>
      </c>
      <c r="D154">
        <v>719</v>
      </c>
      <c r="E154">
        <f t="shared" si="4"/>
        <v>16.588774322092974</v>
      </c>
      <c r="F154">
        <v>2</v>
      </c>
      <c r="G154"/>
      <c r="H154" s="1">
        <v>40975</v>
      </c>
      <c r="I154"/>
      <c r="J154"/>
      <c r="K154" s="3">
        <v>0.5</v>
      </c>
      <c r="L154" s="3"/>
      <c r="M154" s="3">
        <v>1</v>
      </c>
      <c r="N154"/>
      <c r="O154">
        <v>0.5</v>
      </c>
      <c r="P154"/>
      <c r="Q154"/>
      <c r="R154" s="3"/>
      <c r="S154" s="5">
        <v>3</v>
      </c>
      <c r="T154" t="s">
        <v>149</v>
      </c>
      <c r="U154"/>
      <c r="V154"/>
      <c r="W154"/>
      <c r="X154"/>
      <c r="Y154"/>
      <c r="Z154"/>
      <c r="AA154"/>
      <c r="AB154"/>
    </row>
    <row r="155" spans="1:28" s="17" customFormat="1" x14ac:dyDescent="0.2">
      <c r="A155"/>
      <c r="B155" s="2">
        <v>16.5</v>
      </c>
      <c r="C155">
        <v>721</v>
      </c>
      <c r="D155">
        <v>721</v>
      </c>
      <c r="E155">
        <f t="shared" si="4"/>
        <v>16.595695670730013</v>
      </c>
      <c r="F155" t="s">
        <v>21</v>
      </c>
      <c r="G155"/>
      <c r="H155" s="1">
        <v>41085</v>
      </c>
      <c r="I155"/>
      <c r="J155"/>
      <c r="K155" s="3">
        <v>0.5</v>
      </c>
      <c r="L155" s="3"/>
      <c r="M155" s="3">
        <v>1</v>
      </c>
      <c r="N155">
        <v>0.25</v>
      </c>
      <c r="O155">
        <v>0.25</v>
      </c>
      <c r="P155"/>
      <c r="Q155"/>
      <c r="R155" s="3">
        <v>1</v>
      </c>
      <c r="S155" s="5" t="s">
        <v>159</v>
      </c>
      <c r="T155" t="s">
        <v>149</v>
      </c>
      <c r="U155"/>
      <c r="V155"/>
      <c r="W155"/>
      <c r="X155"/>
      <c r="Y155"/>
      <c r="Z155"/>
      <c r="AA155"/>
      <c r="AB155"/>
    </row>
    <row r="156" spans="1:28" s="17" customFormat="1" x14ac:dyDescent="0.2">
      <c r="A156"/>
      <c r="B156" s="2">
        <v>16.5</v>
      </c>
      <c r="C156">
        <v>722</v>
      </c>
      <c r="D156">
        <v>722</v>
      </c>
      <c r="E156">
        <f t="shared" si="4"/>
        <v>16.599150802629026</v>
      </c>
      <c r="F156" t="s">
        <v>20</v>
      </c>
      <c r="G156"/>
      <c r="H156" s="1">
        <v>41085</v>
      </c>
      <c r="I156"/>
      <c r="J156"/>
      <c r="K156" s="3">
        <v>0.5</v>
      </c>
      <c r="L156" s="3"/>
      <c r="M156" s="3">
        <v>1</v>
      </c>
      <c r="N156">
        <v>0</v>
      </c>
      <c r="O156">
        <v>0.25</v>
      </c>
      <c r="P156"/>
      <c r="Q156"/>
      <c r="R156" s="3">
        <v>1</v>
      </c>
      <c r="S156" s="5">
        <v>3</v>
      </c>
      <c r="T156" t="s">
        <v>149</v>
      </c>
      <c r="U156"/>
      <c r="V156"/>
      <c r="W156"/>
      <c r="X156"/>
      <c r="Y156"/>
      <c r="Z156"/>
      <c r="AA156"/>
      <c r="AB156"/>
    </row>
    <row r="157" spans="1:28" s="17" customFormat="1" x14ac:dyDescent="0.2">
      <c r="A157"/>
      <c r="B157" s="2">
        <v>16.5</v>
      </c>
      <c r="C157">
        <v>722</v>
      </c>
      <c r="D157">
        <v>722</v>
      </c>
      <c r="E157">
        <f t="shared" si="4"/>
        <v>16.599150802629026</v>
      </c>
      <c r="F157" t="s">
        <v>21</v>
      </c>
      <c r="G157"/>
      <c r="H157" s="1">
        <v>41085</v>
      </c>
      <c r="I157"/>
      <c r="J157"/>
      <c r="K157" s="3">
        <v>0.5</v>
      </c>
      <c r="L157" s="3"/>
      <c r="M157" s="3">
        <v>1</v>
      </c>
      <c r="N157">
        <v>0</v>
      </c>
      <c r="O157">
        <v>0.5</v>
      </c>
      <c r="P157"/>
      <c r="Q157"/>
      <c r="R157" s="3">
        <v>1</v>
      </c>
      <c r="S157" s="5">
        <v>3</v>
      </c>
      <c r="T157" t="s">
        <v>149</v>
      </c>
      <c r="U157"/>
      <c r="V157"/>
      <c r="W157"/>
      <c r="X157"/>
      <c r="Y157"/>
      <c r="Z157"/>
      <c r="AA157"/>
      <c r="AB157"/>
    </row>
    <row r="158" spans="1:28" s="17" customFormat="1" x14ac:dyDescent="0.2">
      <c r="A158"/>
      <c r="B158" s="2">
        <v>16.5</v>
      </c>
      <c r="C158">
        <v>741</v>
      </c>
      <c r="D158">
        <v>741</v>
      </c>
      <c r="E158">
        <f t="shared" si="4"/>
        <v>16.664108671507353</v>
      </c>
      <c r="F158">
        <v>1</v>
      </c>
      <c r="G158"/>
      <c r="H158" s="1">
        <v>42234</v>
      </c>
      <c r="I158">
        <v>0</v>
      </c>
      <c r="J158">
        <v>0</v>
      </c>
      <c r="K158" s="3">
        <v>1</v>
      </c>
      <c r="L158" s="3"/>
      <c r="M158" s="3">
        <v>1</v>
      </c>
      <c r="N158">
        <v>0</v>
      </c>
      <c r="O158">
        <v>1</v>
      </c>
      <c r="P158" s="3">
        <v>0</v>
      </c>
      <c r="Q158" s="3">
        <v>0</v>
      </c>
      <c r="R158" s="3">
        <v>1</v>
      </c>
      <c r="S158" s="5">
        <v>3</v>
      </c>
      <c r="T158" t="s">
        <v>149</v>
      </c>
      <c r="U158"/>
      <c r="V158"/>
      <c r="W158"/>
      <c r="X158"/>
      <c r="Y158"/>
      <c r="Z158"/>
      <c r="AA158"/>
      <c r="AB158"/>
    </row>
    <row r="159" spans="1:28" x14ac:dyDescent="0.2">
      <c r="B159" s="2">
        <v>16.5</v>
      </c>
      <c r="C159">
        <v>741</v>
      </c>
      <c r="D159">
        <v>741</v>
      </c>
      <c r="E159">
        <f t="shared" si="4"/>
        <v>16.664108671507353</v>
      </c>
      <c r="H159" s="1">
        <v>41869</v>
      </c>
      <c r="I159" t="s">
        <v>155</v>
      </c>
      <c r="J159">
        <v>0</v>
      </c>
      <c r="K159" s="3">
        <v>1</v>
      </c>
      <c r="M159" s="3">
        <v>1</v>
      </c>
      <c r="N159" s="3">
        <v>0</v>
      </c>
      <c r="O159">
        <v>1</v>
      </c>
      <c r="R159" s="3">
        <v>1</v>
      </c>
      <c r="S159" s="5">
        <v>3</v>
      </c>
      <c r="T159" t="s">
        <v>149</v>
      </c>
    </row>
    <row r="160" spans="1:28" x14ac:dyDescent="0.2">
      <c r="B160" s="2">
        <v>16.5</v>
      </c>
      <c r="C160" t="s">
        <v>65</v>
      </c>
      <c r="D160">
        <v>751.5</v>
      </c>
      <c r="E160">
        <f t="shared" si="4"/>
        <v>16.699457888535314</v>
      </c>
      <c r="F160">
        <v>1</v>
      </c>
      <c r="H160" s="1">
        <v>40975</v>
      </c>
      <c r="K160" s="3">
        <v>0.5</v>
      </c>
      <c r="M160" s="3">
        <v>1</v>
      </c>
      <c r="N160">
        <v>0.5</v>
      </c>
      <c r="O160">
        <v>1</v>
      </c>
      <c r="S160" s="5" t="s">
        <v>159</v>
      </c>
      <c r="T160" t="s">
        <v>149</v>
      </c>
    </row>
    <row r="161" spans="1:28" x14ac:dyDescent="0.2">
      <c r="B161" s="2">
        <v>16.5</v>
      </c>
      <c r="C161" t="s">
        <v>64</v>
      </c>
      <c r="D161">
        <v>752.5</v>
      </c>
      <c r="E161">
        <f t="shared" si="4"/>
        <v>16.702804604600082</v>
      </c>
      <c r="F161" t="s">
        <v>20</v>
      </c>
      <c r="H161" s="1">
        <v>40975</v>
      </c>
      <c r="K161" s="3">
        <v>0.5</v>
      </c>
      <c r="M161" s="3">
        <v>1</v>
      </c>
      <c r="O161">
        <v>0.5</v>
      </c>
      <c r="S161" s="5">
        <v>3</v>
      </c>
      <c r="T161" t="s">
        <v>149</v>
      </c>
    </row>
    <row r="162" spans="1:28" x14ac:dyDescent="0.2">
      <c r="B162" s="2">
        <v>16.5</v>
      </c>
      <c r="C162" t="s">
        <v>64</v>
      </c>
      <c r="D162">
        <v>752.5</v>
      </c>
      <c r="E162">
        <f t="shared" si="4"/>
        <v>16.702804604600082</v>
      </c>
      <c r="F162" t="s">
        <v>21</v>
      </c>
      <c r="H162" s="1">
        <v>40975</v>
      </c>
      <c r="K162" s="3">
        <v>0.5</v>
      </c>
      <c r="M162" s="3">
        <v>1</v>
      </c>
      <c r="O162">
        <v>0</v>
      </c>
      <c r="S162" s="5">
        <v>3</v>
      </c>
      <c r="T162" t="s">
        <v>149</v>
      </c>
    </row>
    <row r="163" spans="1:28" x14ac:dyDescent="0.2">
      <c r="B163" s="2">
        <v>16.5</v>
      </c>
      <c r="C163" s="5" t="s">
        <v>33</v>
      </c>
      <c r="D163" s="5">
        <v>767</v>
      </c>
      <c r="E163">
        <f t="shared" si="4"/>
        <v>16.750951368498075</v>
      </c>
      <c r="F163" s="5" t="s">
        <v>20</v>
      </c>
      <c r="H163" s="7">
        <v>40338</v>
      </c>
      <c r="I163">
        <v>0.5</v>
      </c>
      <c r="K163" s="3">
        <v>0.5</v>
      </c>
      <c r="M163" s="3">
        <v>1</v>
      </c>
      <c r="N163">
        <v>0.5</v>
      </c>
      <c r="O163">
        <v>1</v>
      </c>
      <c r="R163" s="3">
        <v>1</v>
      </c>
      <c r="S163" s="5" t="s">
        <v>159</v>
      </c>
      <c r="T163" t="s">
        <v>149</v>
      </c>
    </row>
    <row r="164" spans="1:28" x14ac:dyDescent="0.2">
      <c r="B164" s="2">
        <v>16.5</v>
      </c>
      <c r="C164" s="5" t="s">
        <v>33</v>
      </c>
      <c r="D164" s="5">
        <v>767</v>
      </c>
      <c r="E164">
        <f t="shared" si="4"/>
        <v>16.750951368498075</v>
      </c>
      <c r="F164" t="s">
        <v>21</v>
      </c>
      <c r="H164" s="7">
        <v>40338</v>
      </c>
      <c r="I164">
        <v>0.5</v>
      </c>
      <c r="K164" s="3">
        <v>0.5</v>
      </c>
      <c r="M164" s="3">
        <v>1</v>
      </c>
      <c r="N164">
        <v>0</v>
      </c>
      <c r="O164">
        <v>1</v>
      </c>
      <c r="R164" s="3">
        <v>1</v>
      </c>
      <c r="S164" s="5" t="s">
        <v>159</v>
      </c>
      <c r="T164" t="s">
        <v>149</v>
      </c>
    </row>
    <row r="165" spans="1:28" x14ac:dyDescent="0.2">
      <c r="B165" s="2">
        <v>16.5</v>
      </c>
      <c r="C165" s="5" t="s">
        <v>33</v>
      </c>
      <c r="D165" s="5">
        <v>767</v>
      </c>
      <c r="E165">
        <f t="shared" si="4"/>
        <v>16.750951368498075</v>
      </c>
      <c r="F165" t="s">
        <v>23</v>
      </c>
      <c r="H165" s="7">
        <v>40338</v>
      </c>
      <c r="I165">
        <v>0.5</v>
      </c>
      <c r="K165" s="3">
        <v>0.5</v>
      </c>
      <c r="M165" s="3">
        <v>1</v>
      </c>
      <c r="N165">
        <v>0</v>
      </c>
      <c r="O165">
        <v>1</v>
      </c>
      <c r="R165" s="3">
        <v>1</v>
      </c>
      <c r="S165" s="5" t="s">
        <v>159</v>
      </c>
      <c r="T165" t="s">
        <v>149</v>
      </c>
    </row>
    <row r="166" spans="1:28" x14ac:dyDescent="0.2">
      <c r="B166" s="2">
        <v>16.5</v>
      </c>
      <c r="C166" s="5" t="s">
        <v>33</v>
      </c>
      <c r="D166" s="5">
        <v>767</v>
      </c>
      <c r="E166">
        <f t="shared" si="4"/>
        <v>16.750951368498075</v>
      </c>
      <c r="F166" t="s">
        <v>22</v>
      </c>
      <c r="H166" s="7">
        <v>40338</v>
      </c>
      <c r="I166">
        <v>0.5</v>
      </c>
      <c r="K166" s="3">
        <v>0.5</v>
      </c>
      <c r="M166" s="3">
        <v>1</v>
      </c>
      <c r="N166">
        <v>0.5</v>
      </c>
      <c r="O166">
        <v>1</v>
      </c>
      <c r="R166" s="3">
        <v>1</v>
      </c>
      <c r="S166" s="5" t="s">
        <v>159</v>
      </c>
      <c r="T166" t="s">
        <v>149</v>
      </c>
    </row>
    <row r="167" spans="1:28" x14ac:dyDescent="0.2">
      <c r="B167" s="2">
        <v>16.5</v>
      </c>
      <c r="C167" t="s">
        <v>70</v>
      </c>
      <c r="D167">
        <v>773</v>
      </c>
      <c r="E167">
        <f t="shared" si="4"/>
        <v>16.77066930444651</v>
      </c>
      <c r="F167" t="s">
        <v>20</v>
      </c>
      <c r="H167" s="1">
        <v>41001</v>
      </c>
      <c r="I167">
        <v>0.5</v>
      </c>
      <c r="K167" s="3">
        <v>0.5</v>
      </c>
      <c r="M167" s="3">
        <v>1</v>
      </c>
      <c r="N167">
        <v>0.5</v>
      </c>
      <c r="O167">
        <v>1</v>
      </c>
      <c r="R167" s="3">
        <v>1</v>
      </c>
      <c r="S167" s="5" t="s">
        <v>159</v>
      </c>
      <c r="T167" t="s">
        <v>149</v>
      </c>
    </row>
    <row r="168" spans="1:28" x14ac:dyDescent="0.2">
      <c r="B168" s="2">
        <v>16.5</v>
      </c>
      <c r="C168" t="s">
        <v>70</v>
      </c>
      <c r="D168">
        <v>773</v>
      </c>
      <c r="E168">
        <f t="shared" si="4"/>
        <v>16.77066930444651</v>
      </c>
      <c r="F168" t="s">
        <v>21</v>
      </c>
      <c r="H168" s="1">
        <v>41001</v>
      </c>
      <c r="K168" s="3">
        <v>0.5</v>
      </c>
      <c r="M168" s="3">
        <v>1</v>
      </c>
      <c r="O168">
        <v>1</v>
      </c>
      <c r="R168" s="3">
        <v>1</v>
      </c>
      <c r="S168" s="5">
        <v>3</v>
      </c>
      <c r="T168" t="s">
        <v>149</v>
      </c>
    </row>
    <row r="169" spans="1:28" x14ac:dyDescent="0.2">
      <c r="B169" s="2">
        <v>17</v>
      </c>
      <c r="C169" t="s">
        <v>115</v>
      </c>
      <c r="D169">
        <v>775</v>
      </c>
      <c r="E169">
        <f t="shared" si="4"/>
        <v>16.777215759382369</v>
      </c>
      <c r="H169" s="1">
        <v>41512</v>
      </c>
      <c r="K169" s="3">
        <v>1</v>
      </c>
      <c r="M169" s="3">
        <v>1</v>
      </c>
      <c r="N169">
        <v>1</v>
      </c>
      <c r="O169">
        <v>1</v>
      </c>
      <c r="R169" s="3">
        <v>1</v>
      </c>
      <c r="S169" s="5" t="s">
        <v>159</v>
      </c>
      <c r="T169" t="s">
        <v>149</v>
      </c>
    </row>
    <row r="170" spans="1:28" x14ac:dyDescent="0.2">
      <c r="B170" s="2">
        <v>17</v>
      </c>
      <c r="C170" t="s">
        <v>115</v>
      </c>
      <c r="D170">
        <v>775</v>
      </c>
      <c r="E170">
        <f t="shared" si="4"/>
        <v>16.777215759382369</v>
      </c>
      <c r="H170" s="1">
        <v>41512</v>
      </c>
      <c r="I170">
        <v>1</v>
      </c>
      <c r="K170" s="3">
        <v>1</v>
      </c>
      <c r="M170" s="3">
        <v>1</v>
      </c>
      <c r="N170">
        <v>1</v>
      </c>
      <c r="O170">
        <v>1</v>
      </c>
      <c r="S170" s="5" t="s">
        <v>159</v>
      </c>
      <c r="T170" t="s">
        <v>149</v>
      </c>
    </row>
    <row r="171" spans="1:28" x14ac:dyDescent="0.2">
      <c r="B171" s="2">
        <v>17</v>
      </c>
      <c r="C171" t="s">
        <v>105</v>
      </c>
      <c r="D171">
        <v>823</v>
      </c>
      <c r="E171">
        <f t="shared" si="4"/>
        <v>16.930562948448056</v>
      </c>
      <c r="F171" t="s">
        <v>20</v>
      </c>
      <c r="H171" s="1">
        <v>41457</v>
      </c>
      <c r="I171">
        <v>1</v>
      </c>
      <c r="J171">
        <v>1</v>
      </c>
      <c r="K171" s="3">
        <v>1</v>
      </c>
      <c r="M171" s="3">
        <v>1</v>
      </c>
      <c r="N171">
        <v>1</v>
      </c>
      <c r="O171">
        <v>1</v>
      </c>
      <c r="R171" s="3">
        <v>1</v>
      </c>
      <c r="S171" s="5" t="s">
        <v>159</v>
      </c>
      <c r="T171" t="s">
        <v>149</v>
      </c>
    </row>
    <row r="172" spans="1:28" s="5" customFormat="1" x14ac:dyDescent="0.2">
      <c r="A172"/>
      <c r="B172" s="2">
        <v>17</v>
      </c>
      <c r="C172" t="s">
        <v>105</v>
      </c>
      <c r="D172">
        <v>823</v>
      </c>
      <c r="E172">
        <f t="shared" si="4"/>
        <v>16.930562948448056</v>
      </c>
      <c r="F172" t="s">
        <v>21</v>
      </c>
      <c r="G172"/>
      <c r="H172" s="1">
        <v>41457</v>
      </c>
      <c r="I172">
        <v>1</v>
      </c>
      <c r="J172">
        <v>1</v>
      </c>
      <c r="K172" s="3">
        <v>1</v>
      </c>
      <c r="L172" s="3"/>
      <c r="M172" s="3">
        <v>1</v>
      </c>
      <c r="N172">
        <v>1</v>
      </c>
      <c r="O172">
        <v>1</v>
      </c>
      <c r="P172"/>
      <c r="Q172"/>
      <c r="R172" s="3">
        <v>1</v>
      </c>
      <c r="S172" s="5" t="s">
        <v>159</v>
      </c>
      <c r="T172" t="s">
        <v>149</v>
      </c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">
      <c r="B173" s="2">
        <v>17.5</v>
      </c>
      <c r="C173">
        <v>825</v>
      </c>
      <c r="D173">
        <v>825</v>
      </c>
      <c r="E173">
        <f t="shared" si="4"/>
        <v>16.93680134172762</v>
      </c>
      <c r="F173" t="s">
        <v>20</v>
      </c>
      <c r="H173" s="1">
        <v>40953</v>
      </c>
      <c r="I173">
        <v>1</v>
      </c>
      <c r="J173">
        <v>1</v>
      </c>
      <c r="K173" s="3">
        <v>1</v>
      </c>
      <c r="M173" s="3">
        <v>1</v>
      </c>
      <c r="N173">
        <v>1</v>
      </c>
      <c r="O173">
        <v>1</v>
      </c>
      <c r="R173" s="3">
        <v>1</v>
      </c>
      <c r="S173" s="5" t="s">
        <v>159</v>
      </c>
      <c r="T173" t="s">
        <v>149</v>
      </c>
    </row>
    <row r="174" spans="1:28" x14ac:dyDescent="0.2">
      <c r="B174" s="2">
        <v>17.5</v>
      </c>
      <c r="C174">
        <v>825</v>
      </c>
      <c r="D174">
        <v>825</v>
      </c>
      <c r="E174">
        <f t="shared" si="4"/>
        <v>16.93680134172762</v>
      </c>
      <c r="F174" t="s">
        <v>21</v>
      </c>
      <c r="H174" s="1">
        <v>40953</v>
      </c>
      <c r="I174">
        <v>1</v>
      </c>
      <c r="J174">
        <v>1</v>
      </c>
      <c r="K174" s="3">
        <v>1</v>
      </c>
      <c r="M174" s="3">
        <v>1</v>
      </c>
      <c r="N174">
        <v>1</v>
      </c>
      <c r="O174">
        <v>1</v>
      </c>
      <c r="R174" s="3">
        <v>1</v>
      </c>
      <c r="S174" s="5" t="s">
        <v>159</v>
      </c>
      <c r="T174" t="s">
        <v>149</v>
      </c>
    </row>
    <row r="175" spans="1:28" x14ac:dyDescent="0.2">
      <c r="B175" s="2">
        <v>16.5</v>
      </c>
      <c r="C175" t="s">
        <v>18</v>
      </c>
      <c r="D175">
        <v>846.5</v>
      </c>
      <c r="E175">
        <f t="shared" si="4"/>
        <v>17.003139365243939</v>
      </c>
      <c r="F175" t="s">
        <v>21</v>
      </c>
      <c r="H175" s="1">
        <v>40842</v>
      </c>
      <c r="I175">
        <v>1</v>
      </c>
      <c r="K175" s="3">
        <v>1</v>
      </c>
      <c r="M175" s="3">
        <v>1</v>
      </c>
      <c r="N175">
        <v>1</v>
      </c>
      <c r="O175">
        <v>1</v>
      </c>
      <c r="R175" s="3">
        <v>1</v>
      </c>
      <c r="S175" s="5" t="s">
        <v>159</v>
      </c>
      <c r="T175" t="s">
        <v>149</v>
      </c>
    </row>
    <row r="176" spans="1:28" x14ac:dyDescent="0.2">
      <c r="B176" s="2">
        <v>16.5</v>
      </c>
      <c r="C176" t="s">
        <v>18</v>
      </c>
      <c r="D176">
        <v>846.5</v>
      </c>
      <c r="E176">
        <f t="shared" si="4"/>
        <v>17.003139365243939</v>
      </c>
      <c r="F176" t="s">
        <v>23</v>
      </c>
      <c r="H176" s="1">
        <v>40842</v>
      </c>
      <c r="I176">
        <v>1</v>
      </c>
      <c r="K176" s="3">
        <v>1</v>
      </c>
      <c r="M176" s="3">
        <v>1</v>
      </c>
      <c r="N176">
        <v>1</v>
      </c>
      <c r="O176">
        <v>1</v>
      </c>
      <c r="R176" s="3">
        <v>1</v>
      </c>
      <c r="S176" s="5" t="s">
        <v>159</v>
      </c>
      <c r="T176" t="s">
        <v>149</v>
      </c>
    </row>
    <row r="177" spans="2:28" x14ac:dyDescent="0.2">
      <c r="B177" s="2">
        <v>17</v>
      </c>
      <c r="C177">
        <v>879</v>
      </c>
      <c r="D177">
        <v>879</v>
      </c>
      <c r="E177">
        <f t="shared" si="4"/>
        <v>17.100996726334447</v>
      </c>
      <c r="F177" t="s">
        <v>20</v>
      </c>
      <c r="G177" s="1">
        <v>40948</v>
      </c>
      <c r="H177" s="1">
        <v>40975</v>
      </c>
      <c r="I177">
        <v>1</v>
      </c>
      <c r="K177" s="3">
        <v>1</v>
      </c>
      <c r="M177" s="3">
        <v>1</v>
      </c>
      <c r="N177">
        <v>1</v>
      </c>
      <c r="O177">
        <v>1</v>
      </c>
      <c r="R177" s="3">
        <v>1</v>
      </c>
      <c r="S177" s="5" t="s">
        <v>159</v>
      </c>
      <c r="T177" t="s">
        <v>149</v>
      </c>
    </row>
    <row r="178" spans="2:28" x14ac:dyDescent="0.2">
      <c r="B178" s="2">
        <v>17</v>
      </c>
      <c r="C178">
        <v>879</v>
      </c>
      <c r="D178">
        <v>879</v>
      </c>
      <c r="E178">
        <f t="shared" si="4"/>
        <v>17.100996726334447</v>
      </c>
      <c r="F178" t="s">
        <v>21</v>
      </c>
      <c r="H178" s="1">
        <v>40975</v>
      </c>
      <c r="I178">
        <v>1</v>
      </c>
      <c r="K178" s="3">
        <v>1</v>
      </c>
      <c r="M178" s="3">
        <v>1</v>
      </c>
      <c r="N178">
        <v>1</v>
      </c>
      <c r="O178">
        <v>1</v>
      </c>
      <c r="R178" s="3">
        <v>1</v>
      </c>
      <c r="S178" s="5" t="s">
        <v>159</v>
      </c>
      <c r="T178" t="s">
        <v>149</v>
      </c>
    </row>
    <row r="179" spans="2:28" x14ac:dyDescent="0.2">
      <c r="B179" s="2">
        <v>17.5</v>
      </c>
      <c r="C179" t="s">
        <v>108</v>
      </c>
      <c r="D179">
        <v>883</v>
      </c>
      <c r="E179">
        <f t="shared" si="4"/>
        <v>17.112847197346969</v>
      </c>
      <c r="F179" t="s">
        <v>20</v>
      </c>
      <c r="H179" s="1">
        <v>41457</v>
      </c>
      <c r="I179">
        <v>1</v>
      </c>
      <c r="J179">
        <v>1</v>
      </c>
      <c r="K179" s="3">
        <v>1</v>
      </c>
      <c r="M179" s="3">
        <v>1</v>
      </c>
      <c r="N179">
        <v>1</v>
      </c>
      <c r="O179">
        <v>1</v>
      </c>
      <c r="R179" s="3">
        <v>1.5</v>
      </c>
      <c r="S179" s="5" t="s">
        <v>159</v>
      </c>
      <c r="T179" t="s">
        <v>149</v>
      </c>
    </row>
    <row r="180" spans="2:28" x14ac:dyDescent="0.2">
      <c r="B180" s="2">
        <v>17.5</v>
      </c>
      <c r="C180" t="s">
        <v>108</v>
      </c>
      <c r="D180">
        <v>883</v>
      </c>
      <c r="E180">
        <f t="shared" si="4"/>
        <v>17.112847197346969</v>
      </c>
      <c r="F180" t="s">
        <v>21</v>
      </c>
      <c r="H180" s="1">
        <v>41457</v>
      </c>
      <c r="I180">
        <v>1</v>
      </c>
      <c r="J180">
        <v>0</v>
      </c>
      <c r="K180" s="3">
        <v>1</v>
      </c>
      <c r="M180" s="3">
        <v>1</v>
      </c>
      <c r="N180">
        <v>1</v>
      </c>
      <c r="O180">
        <v>1</v>
      </c>
      <c r="R180" s="3">
        <v>1</v>
      </c>
      <c r="S180" s="5" t="s">
        <v>159</v>
      </c>
      <c r="T180" t="s">
        <v>149</v>
      </c>
    </row>
    <row r="181" spans="2:28" x14ac:dyDescent="0.2">
      <c r="B181" s="2">
        <v>17</v>
      </c>
      <c r="C181">
        <v>905</v>
      </c>
      <c r="D181">
        <v>905</v>
      </c>
      <c r="E181">
        <f t="shared" si="4"/>
        <v>17.177295916312485</v>
      </c>
      <c r="F181" t="s">
        <v>20</v>
      </c>
      <c r="H181" s="1">
        <v>41457</v>
      </c>
      <c r="I181">
        <v>1</v>
      </c>
      <c r="J181">
        <v>1</v>
      </c>
      <c r="K181" s="3">
        <v>1</v>
      </c>
      <c r="M181" s="3">
        <v>1</v>
      </c>
      <c r="N181">
        <v>1</v>
      </c>
      <c r="O181">
        <v>1</v>
      </c>
      <c r="R181" s="3">
        <v>1.5</v>
      </c>
      <c r="S181" s="5" t="s">
        <v>159</v>
      </c>
      <c r="T181" t="s">
        <v>149</v>
      </c>
    </row>
    <row r="182" spans="2:28" x14ac:dyDescent="0.2">
      <c r="B182" s="2">
        <v>17</v>
      </c>
      <c r="C182">
        <v>905</v>
      </c>
      <c r="D182">
        <v>905</v>
      </c>
      <c r="E182">
        <f t="shared" si="4"/>
        <v>17.177295916312485</v>
      </c>
      <c r="F182" t="s">
        <v>21</v>
      </c>
      <c r="H182" s="1">
        <v>41457</v>
      </c>
      <c r="I182">
        <v>1</v>
      </c>
      <c r="J182">
        <v>1</v>
      </c>
      <c r="K182" s="3">
        <v>1</v>
      </c>
      <c r="M182" s="3">
        <v>1</v>
      </c>
      <c r="N182">
        <v>1</v>
      </c>
      <c r="O182">
        <v>1</v>
      </c>
      <c r="R182" s="3">
        <v>1.5</v>
      </c>
      <c r="S182" s="5" t="s">
        <v>159</v>
      </c>
      <c r="T182" t="s">
        <v>149</v>
      </c>
    </row>
    <row r="183" spans="2:28" x14ac:dyDescent="0.2">
      <c r="B183" s="2">
        <v>17.5</v>
      </c>
      <c r="C183" t="s">
        <v>44</v>
      </c>
      <c r="D183">
        <v>916.5</v>
      </c>
      <c r="E183">
        <f t="shared" ref="E183:E208" si="5">((D183)^0.23+2.4141)/0.4192</f>
        <v>17.210506076172258</v>
      </c>
      <c r="F183" t="s">
        <v>20</v>
      </c>
      <c r="H183" s="1">
        <v>40953</v>
      </c>
      <c r="I183">
        <v>1</v>
      </c>
      <c r="J183">
        <v>1</v>
      </c>
      <c r="K183" s="3">
        <v>1</v>
      </c>
      <c r="M183" s="3">
        <v>1</v>
      </c>
      <c r="N183">
        <v>1</v>
      </c>
      <c r="O183">
        <v>1</v>
      </c>
      <c r="Q183">
        <v>1</v>
      </c>
      <c r="S183" s="5" t="s">
        <v>159</v>
      </c>
      <c r="T183" t="s">
        <v>149</v>
      </c>
    </row>
    <row r="184" spans="2:28" x14ac:dyDescent="0.2">
      <c r="B184" s="2">
        <v>17.5</v>
      </c>
      <c r="C184" t="s">
        <v>44</v>
      </c>
      <c r="D184">
        <v>916.5</v>
      </c>
      <c r="E184">
        <f t="shared" si="5"/>
        <v>17.210506076172258</v>
      </c>
      <c r="F184" t="s">
        <v>21</v>
      </c>
      <c r="H184" s="1">
        <v>40953</v>
      </c>
      <c r="I184">
        <v>1</v>
      </c>
      <c r="J184">
        <v>1</v>
      </c>
      <c r="K184" s="3">
        <v>1</v>
      </c>
      <c r="M184" s="3">
        <v>1</v>
      </c>
      <c r="N184">
        <v>1</v>
      </c>
      <c r="O184">
        <v>1</v>
      </c>
      <c r="Q184">
        <v>1</v>
      </c>
      <c r="S184" s="5" t="s">
        <v>159</v>
      </c>
      <c r="T184" t="s">
        <v>149</v>
      </c>
    </row>
    <row r="185" spans="2:28" x14ac:dyDescent="0.2">
      <c r="B185" s="2">
        <v>17.5</v>
      </c>
      <c r="C185" t="s">
        <v>44</v>
      </c>
      <c r="D185">
        <v>916.5</v>
      </c>
      <c r="E185">
        <f t="shared" si="5"/>
        <v>17.210506076172258</v>
      </c>
      <c r="F185" t="s">
        <v>23</v>
      </c>
      <c r="H185" s="1">
        <v>40953</v>
      </c>
      <c r="I185">
        <v>1</v>
      </c>
      <c r="J185">
        <v>1</v>
      </c>
      <c r="K185" s="3">
        <v>1</v>
      </c>
      <c r="M185" s="3">
        <v>1</v>
      </c>
      <c r="N185">
        <v>1</v>
      </c>
      <c r="O185">
        <v>1</v>
      </c>
      <c r="Q185">
        <v>1</v>
      </c>
      <c r="S185" s="5" t="s">
        <v>159</v>
      </c>
      <c r="T185" t="s">
        <v>149</v>
      </c>
    </row>
    <row r="186" spans="2:28" x14ac:dyDescent="0.2">
      <c r="B186" s="2">
        <v>17</v>
      </c>
      <c r="C186">
        <v>926</v>
      </c>
      <c r="D186">
        <v>926</v>
      </c>
      <c r="E186">
        <f t="shared" si="5"/>
        <v>17.237699388718269</v>
      </c>
      <c r="F186" t="s">
        <v>20</v>
      </c>
      <c r="G186" s="1">
        <v>40844</v>
      </c>
      <c r="H186" s="1">
        <v>40919</v>
      </c>
      <c r="I186">
        <v>1</v>
      </c>
      <c r="J186">
        <v>1</v>
      </c>
      <c r="K186" s="3">
        <v>1</v>
      </c>
      <c r="M186" s="3">
        <v>1</v>
      </c>
      <c r="N186">
        <v>1</v>
      </c>
      <c r="O186">
        <v>1</v>
      </c>
      <c r="Q186">
        <v>0.5</v>
      </c>
      <c r="R186" s="3">
        <v>2</v>
      </c>
      <c r="S186" s="5" t="s">
        <v>159</v>
      </c>
      <c r="T186" t="s">
        <v>149</v>
      </c>
    </row>
    <row r="187" spans="2:28" x14ac:dyDescent="0.2">
      <c r="B187" s="2">
        <v>17</v>
      </c>
      <c r="C187">
        <v>926</v>
      </c>
      <c r="D187">
        <v>926</v>
      </c>
      <c r="E187">
        <f t="shared" si="5"/>
        <v>17.237699388718269</v>
      </c>
      <c r="F187" t="s">
        <v>21</v>
      </c>
      <c r="H187" s="1">
        <v>40919</v>
      </c>
      <c r="I187">
        <v>1</v>
      </c>
      <c r="J187">
        <v>1</v>
      </c>
      <c r="K187" s="3">
        <v>1</v>
      </c>
      <c r="M187" s="3">
        <v>1</v>
      </c>
      <c r="N187">
        <v>1</v>
      </c>
      <c r="O187">
        <v>1</v>
      </c>
      <c r="Q187">
        <v>0.5</v>
      </c>
      <c r="R187" s="3">
        <v>2</v>
      </c>
      <c r="S187" s="5" t="s">
        <v>159</v>
      </c>
      <c r="T187" t="s">
        <v>149</v>
      </c>
    </row>
    <row r="188" spans="2:28" x14ac:dyDescent="0.2">
      <c r="B188" s="2">
        <v>17</v>
      </c>
      <c r="C188">
        <v>929</v>
      </c>
      <c r="D188">
        <v>929</v>
      </c>
      <c r="E188">
        <f t="shared" si="5"/>
        <v>17.2462421123717</v>
      </c>
      <c r="F188" t="s">
        <v>20</v>
      </c>
      <c r="H188" s="1">
        <v>40842</v>
      </c>
      <c r="I188">
        <v>1</v>
      </c>
      <c r="J188">
        <v>1</v>
      </c>
      <c r="K188" s="3">
        <v>1</v>
      </c>
      <c r="M188" s="3">
        <v>1</v>
      </c>
      <c r="N188">
        <v>1</v>
      </c>
      <c r="O188">
        <v>1</v>
      </c>
      <c r="P188">
        <v>0</v>
      </c>
      <c r="Q188">
        <v>1</v>
      </c>
      <c r="R188" s="3">
        <v>1.5</v>
      </c>
      <c r="S188" s="5" t="s">
        <v>159</v>
      </c>
      <c r="T188" t="s">
        <v>149</v>
      </c>
    </row>
    <row r="189" spans="2:28" x14ac:dyDescent="0.2">
      <c r="B189" s="2">
        <v>17.5</v>
      </c>
      <c r="C189">
        <v>1009</v>
      </c>
      <c r="D189">
        <v>1009</v>
      </c>
      <c r="E189">
        <f t="shared" si="5"/>
        <v>17.466583184633237</v>
      </c>
      <c r="F189" t="s">
        <v>21</v>
      </c>
      <c r="H189" s="1">
        <v>41457</v>
      </c>
      <c r="I189">
        <v>1</v>
      </c>
      <c r="J189">
        <v>1</v>
      </c>
      <c r="K189" s="3">
        <v>1</v>
      </c>
      <c r="M189" s="3">
        <v>1</v>
      </c>
      <c r="N189">
        <v>1</v>
      </c>
      <c r="O189">
        <v>1</v>
      </c>
      <c r="Q189">
        <v>1</v>
      </c>
      <c r="R189" s="3">
        <v>2</v>
      </c>
      <c r="S189" s="5" t="s">
        <v>159</v>
      </c>
      <c r="T189" t="s">
        <v>149</v>
      </c>
      <c r="U189" s="5"/>
      <c r="V189" s="5"/>
      <c r="W189" s="5"/>
      <c r="X189" s="5"/>
      <c r="Y189" s="5"/>
      <c r="Z189" s="5"/>
      <c r="AA189" s="5"/>
      <c r="AB189" s="5"/>
    </row>
    <row r="190" spans="2:28" x14ac:dyDescent="0.2">
      <c r="B190" s="2">
        <v>17.5</v>
      </c>
      <c r="C190" s="9">
        <v>1036</v>
      </c>
      <c r="D190" s="9">
        <v>1036</v>
      </c>
      <c r="E190">
        <f t="shared" si="5"/>
        <v>17.53790900410085</v>
      </c>
      <c r="F190" s="9" t="s">
        <v>20</v>
      </c>
      <c r="H190" s="1">
        <v>40842</v>
      </c>
      <c r="I190">
        <v>1</v>
      </c>
      <c r="J190">
        <v>1</v>
      </c>
      <c r="K190" s="3">
        <v>0</v>
      </c>
      <c r="M190" s="3">
        <v>0</v>
      </c>
      <c r="N190">
        <v>1</v>
      </c>
      <c r="O190">
        <v>1</v>
      </c>
      <c r="Q190">
        <v>1</v>
      </c>
      <c r="R190" s="3">
        <v>2</v>
      </c>
      <c r="S190" s="5" t="s">
        <v>159</v>
      </c>
      <c r="T190" t="s">
        <v>149</v>
      </c>
    </row>
    <row r="191" spans="2:28" x14ac:dyDescent="0.2">
      <c r="B191" s="2">
        <v>17.5</v>
      </c>
      <c r="C191">
        <v>1040</v>
      </c>
      <c r="D191">
        <v>1040</v>
      </c>
      <c r="E191">
        <f t="shared" si="5"/>
        <v>17.54835367973886</v>
      </c>
      <c r="F191" t="s">
        <v>20</v>
      </c>
      <c r="H191" s="1">
        <v>40953</v>
      </c>
      <c r="I191">
        <v>1</v>
      </c>
      <c r="J191">
        <v>1</v>
      </c>
      <c r="K191" s="3">
        <v>1</v>
      </c>
      <c r="M191" s="3">
        <v>1</v>
      </c>
      <c r="N191">
        <v>1</v>
      </c>
      <c r="O191">
        <v>1</v>
      </c>
      <c r="Q191">
        <v>1</v>
      </c>
      <c r="S191" s="5" t="s">
        <v>159</v>
      </c>
      <c r="T191" t="s">
        <v>149</v>
      </c>
    </row>
    <row r="192" spans="2:28" x14ac:dyDescent="0.2">
      <c r="B192" s="2">
        <v>17.5</v>
      </c>
      <c r="C192">
        <v>1040</v>
      </c>
      <c r="D192">
        <v>1040</v>
      </c>
      <c r="E192">
        <f t="shared" si="5"/>
        <v>17.54835367973886</v>
      </c>
      <c r="F192" t="s">
        <v>21</v>
      </c>
      <c r="H192" s="1">
        <v>40953</v>
      </c>
      <c r="I192">
        <v>1</v>
      </c>
      <c r="J192">
        <v>1</v>
      </c>
      <c r="K192" s="3">
        <v>1</v>
      </c>
      <c r="M192" s="3">
        <v>1</v>
      </c>
      <c r="N192">
        <v>1</v>
      </c>
      <c r="O192">
        <v>1</v>
      </c>
      <c r="Q192">
        <v>1</v>
      </c>
      <c r="S192" s="5" t="s">
        <v>159</v>
      </c>
      <c r="T192" t="s">
        <v>149</v>
      </c>
    </row>
    <row r="193" spans="1:20" x14ac:dyDescent="0.2">
      <c r="B193" s="2">
        <v>18</v>
      </c>
      <c r="C193">
        <v>1077</v>
      </c>
      <c r="D193">
        <v>1077</v>
      </c>
      <c r="E193">
        <f t="shared" si="5"/>
        <v>17.643529463090534</v>
      </c>
      <c r="H193" s="1">
        <v>42205</v>
      </c>
      <c r="I193">
        <v>1</v>
      </c>
      <c r="J193">
        <v>1</v>
      </c>
      <c r="K193" s="3">
        <v>1</v>
      </c>
      <c r="M193" s="3">
        <v>1</v>
      </c>
      <c r="N193">
        <v>1</v>
      </c>
      <c r="O193">
        <v>1</v>
      </c>
      <c r="P193">
        <v>0</v>
      </c>
      <c r="Q193">
        <v>1</v>
      </c>
      <c r="R193" s="3">
        <v>2</v>
      </c>
      <c r="S193" s="5" t="s">
        <v>159</v>
      </c>
      <c r="T193" t="s">
        <v>149</v>
      </c>
    </row>
    <row r="194" spans="1:20" x14ac:dyDescent="0.2">
      <c r="B194" s="2">
        <v>17.5</v>
      </c>
      <c r="C194" t="s">
        <v>51</v>
      </c>
      <c r="D194">
        <v>1088.5</v>
      </c>
      <c r="E194">
        <f t="shared" si="5"/>
        <v>17.672597819495167</v>
      </c>
      <c r="F194" t="s">
        <v>21</v>
      </c>
      <c r="H194" s="1">
        <v>41085</v>
      </c>
      <c r="I194">
        <v>1</v>
      </c>
      <c r="J194">
        <v>1</v>
      </c>
      <c r="K194" s="3" t="s">
        <v>52</v>
      </c>
      <c r="M194" s="3" t="s">
        <v>52</v>
      </c>
      <c r="N194">
        <v>1</v>
      </c>
      <c r="O194">
        <v>1</v>
      </c>
      <c r="Q194">
        <v>1</v>
      </c>
      <c r="R194" s="3">
        <v>2</v>
      </c>
      <c r="S194" s="5" t="s">
        <v>159</v>
      </c>
      <c r="T194" t="s">
        <v>149</v>
      </c>
    </row>
    <row r="195" spans="1:20" x14ac:dyDescent="0.2">
      <c r="B195" s="2">
        <v>17.5</v>
      </c>
      <c r="C195" t="s">
        <v>51</v>
      </c>
      <c r="D195">
        <v>1088.5</v>
      </c>
      <c r="E195">
        <f t="shared" si="5"/>
        <v>17.672597819495167</v>
      </c>
      <c r="F195" t="s">
        <v>20</v>
      </c>
      <c r="H195" s="1">
        <v>41085</v>
      </c>
      <c r="I195">
        <v>1</v>
      </c>
      <c r="J195">
        <v>1</v>
      </c>
      <c r="K195" s="3" t="s">
        <v>52</v>
      </c>
      <c r="M195" s="3" t="s">
        <v>52</v>
      </c>
      <c r="N195">
        <v>1</v>
      </c>
      <c r="O195">
        <v>1</v>
      </c>
      <c r="Q195">
        <v>1</v>
      </c>
      <c r="R195" s="3">
        <v>2</v>
      </c>
      <c r="S195" s="5" t="s">
        <v>159</v>
      </c>
      <c r="T195" t="s">
        <v>149</v>
      </c>
    </row>
    <row r="196" spans="1:20" x14ac:dyDescent="0.2">
      <c r="B196" s="2">
        <v>17.5</v>
      </c>
      <c r="C196">
        <v>1090</v>
      </c>
      <c r="D196">
        <v>1090</v>
      </c>
      <c r="E196">
        <f t="shared" si="5"/>
        <v>17.676371886792616</v>
      </c>
      <c r="F196" t="s">
        <v>20</v>
      </c>
      <c r="H196" s="1">
        <v>41085</v>
      </c>
      <c r="I196">
        <v>1</v>
      </c>
      <c r="J196">
        <v>1</v>
      </c>
      <c r="K196" s="3" t="s">
        <v>52</v>
      </c>
      <c r="M196" s="3" t="s">
        <v>52</v>
      </c>
      <c r="N196">
        <v>1</v>
      </c>
      <c r="O196">
        <v>1</v>
      </c>
      <c r="Q196">
        <v>1</v>
      </c>
      <c r="R196" s="3">
        <v>2</v>
      </c>
      <c r="S196" s="5" t="s">
        <v>159</v>
      </c>
      <c r="T196" t="s">
        <v>149</v>
      </c>
    </row>
    <row r="197" spans="1:20" x14ac:dyDescent="0.2">
      <c r="B197" s="2">
        <v>17.5</v>
      </c>
      <c r="C197">
        <v>1090</v>
      </c>
      <c r="D197">
        <v>1090</v>
      </c>
      <c r="E197">
        <f t="shared" si="5"/>
        <v>17.676371886792616</v>
      </c>
      <c r="F197" t="s">
        <v>21</v>
      </c>
      <c r="H197" s="1">
        <v>41085</v>
      </c>
      <c r="I197">
        <v>1</v>
      </c>
      <c r="J197">
        <v>1</v>
      </c>
      <c r="K197" s="3" t="s">
        <v>52</v>
      </c>
      <c r="M197" s="3" t="s">
        <v>52</v>
      </c>
      <c r="N197">
        <v>1</v>
      </c>
      <c r="O197">
        <v>1</v>
      </c>
      <c r="Q197">
        <v>1</v>
      </c>
      <c r="R197" s="3">
        <v>2</v>
      </c>
      <c r="S197" s="5" t="s">
        <v>159</v>
      </c>
      <c r="T197" t="s">
        <v>149</v>
      </c>
    </row>
    <row r="198" spans="1:20" x14ac:dyDescent="0.2">
      <c r="B198" s="2">
        <v>17.5</v>
      </c>
      <c r="C198">
        <v>1113</v>
      </c>
      <c r="D198">
        <v>1113</v>
      </c>
      <c r="E198">
        <f t="shared" si="5"/>
        <v>17.733746145219982</v>
      </c>
      <c r="F198" t="s">
        <v>20</v>
      </c>
      <c r="H198" s="1">
        <v>41085</v>
      </c>
      <c r="I198">
        <v>1</v>
      </c>
      <c r="J198">
        <v>1</v>
      </c>
      <c r="K198" s="3" t="s">
        <v>52</v>
      </c>
      <c r="M198" s="3" t="s">
        <v>52</v>
      </c>
      <c r="N198">
        <v>1</v>
      </c>
      <c r="O198">
        <v>1</v>
      </c>
      <c r="Q198">
        <v>1</v>
      </c>
      <c r="R198" s="3">
        <v>2</v>
      </c>
      <c r="S198" s="5" t="s">
        <v>159</v>
      </c>
      <c r="T198" t="s">
        <v>149</v>
      </c>
    </row>
    <row r="199" spans="1:20" x14ac:dyDescent="0.2">
      <c r="B199" s="2">
        <v>17.5</v>
      </c>
      <c r="C199">
        <v>1113</v>
      </c>
      <c r="D199">
        <v>1113</v>
      </c>
      <c r="E199">
        <f t="shared" si="5"/>
        <v>17.733746145219982</v>
      </c>
      <c r="F199" t="s">
        <v>21</v>
      </c>
      <c r="H199" s="1">
        <v>41085</v>
      </c>
      <c r="I199">
        <v>1</v>
      </c>
      <c r="J199">
        <v>1</v>
      </c>
      <c r="K199" s="3" t="s">
        <v>52</v>
      </c>
      <c r="M199" s="3" t="s">
        <v>52</v>
      </c>
      <c r="N199">
        <v>1</v>
      </c>
      <c r="O199">
        <v>1</v>
      </c>
      <c r="Q199">
        <v>1</v>
      </c>
      <c r="R199" s="3">
        <v>2</v>
      </c>
      <c r="S199" s="5" t="s">
        <v>159</v>
      </c>
      <c r="T199" t="s">
        <v>149</v>
      </c>
    </row>
    <row r="200" spans="1:20" x14ac:dyDescent="0.2">
      <c r="B200" s="2">
        <v>18</v>
      </c>
      <c r="C200" t="s">
        <v>72</v>
      </c>
      <c r="D200" s="9">
        <v>1177</v>
      </c>
      <c r="E200">
        <f t="shared" si="5"/>
        <v>17.888728904339274</v>
      </c>
      <c r="F200" s="9" t="s">
        <v>20</v>
      </c>
      <c r="H200" s="1">
        <v>40842</v>
      </c>
      <c r="I200">
        <v>1</v>
      </c>
      <c r="J200">
        <v>1</v>
      </c>
      <c r="K200" s="3">
        <v>0</v>
      </c>
      <c r="M200" s="3">
        <v>0</v>
      </c>
      <c r="N200">
        <v>0</v>
      </c>
      <c r="O200">
        <v>0</v>
      </c>
      <c r="Q200">
        <v>2</v>
      </c>
      <c r="R200" s="3">
        <v>2</v>
      </c>
      <c r="S200" s="5" t="s">
        <v>159</v>
      </c>
      <c r="T200" t="s">
        <v>149</v>
      </c>
    </row>
    <row r="201" spans="1:20" x14ac:dyDescent="0.2">
      <c r="B201" s="2">
        <v>18</v>
      </c>
      <c r="C201" t="s">
        <v>72</v>
      </c>
      <c r="D201" s="9">
        <v>1177</v>
      </c>
      <c r="E201">
        <f t="shared" si="5"/>
        <v>17.888728904339274</v>
      </c>
      <c r="F201" s="9" t="s">
        <v>21</v>
      </c>
      <c r="H201" s="1">
        <v>40842</v>
      </c>
      <c r="I201">
        <v>1</v>
      </c>
      <c r="J201">
        <v>1</v>
      </c>
      <c r="K201" s="3">
        <v>0</v>
      </c>
      <c r="M201" s="3">
        <v>0</v>
      </c>
      <c r="N201">
        <v>0</v>
      </c>
      <c r="O201">
        <v>0</v>
      </c>
      <c r="Q201">
        <v>2</v>
      </c>
      <c r="R201" s="3">
        <v>2</v>
      </c>
      <c r="S201" s="5" t="s">
        <v>159</v>
      </c>
      <c r="T201" t="s">
        <v>149</v>
      </c>
    </row>
    <row r="202" spans="1:20" x14ac:dyDescent="0.2">
      <c r="B202" s="2">
        <v>18</v>
      </c>
      <c r="C202" t="s">
        <v>72</v>
      </c>
      <c r="D202" s="9">
        <v>1177</v>
      </c>
      <c r="E202">
        <f t="shared" si="5"/>
        <v>17.888728904339274</v>
      </c>
      <c r="F202" s="9" t="s">
        <v>22</v>
      </c>
      <c r="H202" s="1">
        <v>40842</v>
      </c>
      <c r="I202">
        <v>1</v>
      </c>
      <c r="J202">
        <v>1</v>
      </c>
      <c r="K202" s="3">
        <v>0</v>
      </c>
      <c r="M202" s="3">
        <v>0</v>
      </c>
      <c r="N202">
        <v>0</v>
      </c>
      <c r="O202">
        <v>0</v>
      </c>
      <c r="Q202">
        <v>2</v>
      </c>
      <c r="R202" s="3">
        <v>2</v>
      </c>
      <c r="S202" s="5" t="s">
        <v>159</v>
      </c>
      <c r="T202" t="s">
        <v>149</v>
      </c>
    </row>
    <row r="203" spans="1:20" x14ac:dyDescent="0.2">
      <c r="B203" s="2">
        <v>18</v>
      </c>
      <c r="C203" t="s">
        <v>72</v>
      </c>
      <c r="D203" s="9">
        <v>1177</v>
      </c>
      <c r="E203">
        <f t="shared" si="5"/>
        <v>17.888728904339274</v>
      </c>
      <c r="F203" s="9" t="s">
        <v>23</v>
      </c>
      <c r="H203" s="1">
        <v>40842</v>
      </c>
      <c r="I203">
        <v>1</v>
      </c>
      <c r="J203">
        <v>1</v>
      </c>
      <c r="K203" s="3">
        <v>0</v>
      </c>
      <c r="M203" s="3">
        <v>0</v>
      </c>
      <c r="N203">
        <v>0</v>
      </c>
      <c r="O203">
        <v>0</v>
      </c>
      <c r="Q203">
        <v>2</v>
      </c>
      <c r="R203" s="3">
        <v>2</v>
      </c>
      <c r="S203" s="5" t="s">
        <v>159</v>
      </c>
      <c r="T203" t="s">
        <v>149</v>
      </c>
    </row>
    <row r="204" spans="1:20" x14ac:dyDescent="0.2">
      <c r="B204" s="2">
        <v>18</v>
      </c>
      <c r="C204">
        <v>1183</v>
      </c>
      <c r="D204">
        <v>1183</v>
      </c>
      <c r="E204">
        <f t="shared" si="5"/>
        <v>17.902923051529037</v>
      </c>
      <c r="F204" t="s">
        <v>21</v>
      </c>
      <c r="H204" s="1">
        <v>40975</v>
      </c>
      <c r="I204">
        <v>1</v>
      </c>
      <c r="J204">
        <v>1</v>
      </c>
      <c r="K204" s="3" t="s">
        <v>55</v>
      </c>
      <c r="M204" s="3" t="s">
        <v>55</v>
      </c>
      <c r="N204">
        <v>1</v>
      </c>
      <c r="O204">
        <v>1</v>
      </c>
      <c r="Q204">
        <v>1</v>
      </c>
      <c r="R204" s="3">
        <v>2</v>
      </c>
      <c r="S204" s="5" t="s">
        <v>159</v>
      </c>
      <c r="T204" t="s">
        <v>149</v>
      </c>
    </row>
    <row r="205" spans="1:20" x14ac:dyDescent="0.2">
      <c r="B205" s="2">
        <v>18</v>
      </c>
      <c r="C205">
        <v>1183</v>
      </c>
      <c r="D205">
        <v>1183</v>
      </c>
      <c r="E205">
        <f t="shared" si="5"/>
        <v>17.902923051529037</v>
      </c>
      <c r="F205" t="s">
        <v>20</v>
      </c>
      <c r="H205" s="1">
        <v>40975</v>
      </c>
      <c r="I205">
        <v>1</v>
      </c>
      <c r="J205">
        <v>1</v>
      </c>
      <c r="K205" s="3" t="s">
        <v>55</v>
      </c>
      <c r="M205" s="3" t="s">
        <v>55</v>
      </c>
      <c r="N205">
        <v>1</v>
      </c>
      <c r="O205">
        <v>1</v>
      </c>
      <c r="Q205">
        <v>1</v>
      </c>
      <c r="R205" s="3">
        <v>2</v>
      </c>
      <c r="S205" s="5" t="s">
        <v>159</v>
      </c>
      <c r="T205" t="s">
        <v>149</v>
      </c>
    </row>
    <row r="206" spans="1:20" x14ac:dyDescent="0.2">
      <c r="B206" s="2">
        <v>18</v>
      </c>
      <c r="C206" t="s">
        <v>57</v>
      </c>
      <c r="D206">
        <v>1187</v>
      </c>
      <c r="E206">
        <f t="shared" si="5"/>
        <v>17.912355049629273</v>
      </c>
      <c r="F206" t="s">
        <v>20</v>
      </c>
      <c r="H206" s="1">
        <v>41233</v>
      </c>
      <c r="I206">
        <v>0</v>
      </c>
      <c r="J206">
        <v>0</v>
      </c>
      <c r="K206" s="3">
        <v>0</v>
      </c>
      <c r="M206" s="3">
        <v>0</v>
      </c>
      <c r="N206">
        <v>0</v>
      </c>
      <c r="O206">
        <v>0</v>
      </c>
      <c r="P206">
        <v>1</v>
      </c>
      <c r="Q206">
        <v>3</v>
      </c>
      <c r="R206" s="3">
        <v>2</v>
      </c>
      <c r="S206" s="5" t="s">
        <v>159</v>
      </c>
      <c r="T206" t="s">
        <v>149</v>
      </c>
    </row>
    <row r="207" spans="1:20" x14ac:dyDescent="0.2">
      <c r="B207" s="2">
        <v>18</v>
      </c>
      <c r="C207" t="s">
        <v>57</v>
      </c>
      <c r="D207">
        <v>1187</v>
      </c>
      <c r="E207">
        <f t="shared" si="5"/>
        <v>17.912355049629273</v>
      </c>
      <c r="F207" t="s">
        <v>21</v>
      </c>
      <c r="H207" s="1">
        <v>41233</v>
      </c>
      <c r="I207">
        <v>0</v>
      </c>
      <c r="J207">
        <v>0</v>
      </c>
      <c r="K207" s="3">
        <v>0</v>
      </c>
      <c r="M207" s="3">
        <v>0</v>
      </c>
      <c r="N207">
        <v>0</v>
      </c>
      <c r="O207">
        <v>0</v>
      </c>
      <c r="P207">
        <v>1</v>
      </c>
      <c r="Q207">
        <v>3</v>
      </c>
      <c r="R207" s="3">
        <v>2</v>
      </c>
      <c r="S207" s="5" t="s">
        <v>159</v>
      </c>
      <c r="T207" t="s">
        <v>149</v>
      </c>
    </row>
    <row r="208" spans="1:20" x14ac:dyDescent="0.2">
      <c r="A208" t="s">
        <v>127</v>
      </c>
      <c r="B208" s="2">
        <v>18</v>
      </c>
      <c r="C208" t="s">
        <v>57</v>
      </c>
      <c r="D208">
        <v>1187</v>
      </c>
      <c r="E208">
        <f t="shared" si="5"/>
        <v>17.912355049629273</v>
      </c>
      <c r="H208" s="1">
        <v>41297</v>
      </c>
      <c r="I208">
        <v>1</v>
      </c>
      <c r="J208">
        <v>1</v>
      </c>
      <c r="K208" s="3">
        <v>0</v>
      </c>
      <c r="M208" s="3">
        <v>0</v>
      </c>
      <c r="N208">
        <v>0</v>
      </c>
      <c r="O208">
        <v>0</v>
      </c>
      <c r="P208">
        <v>1</v>
      </c>
      <c r="Q208">
        <v>1</v>
      </c>
      <c r="R208" s="3">
        <v>2</v>
      </c>
      <c r="S208" s="5" t="s">
        <v>159</v>
      </c>
      <c r="T208" t="s">
        <v>149</v>
      </c>
    </row>
    <row r="209" spans="2:20" x14ac:dyDescent="0.2">
      <c r="B209" s="2">
        <v>18</v>
      </c>
      <c r="C209">
        <v>1205</v>
      </c>
      <c r="D209">
        <v>1205</v>
      </c>
      <c r="E209">
        <f>((D209)^0.23+2.4141)/0.4192</f>
        <v>17.954498650980728</v>
      </c>
      <c r="H209" s="1">
        <v>42205</v>
      </c>
      <c r="I209">
        <v>1</v>
      </c>
      <c r="J209">
        <v>1</v>
      </c>
      <c r="K209" s="3">
        <v>1</v>
      </c>
      <c r="M209" s="3">
        <v>1</v>
      </c>
      <c r="N209">
        <v>1</v>
      </c>
      <c r="O209">
        <v>1</v>
      </c>
      <c r="P209">
        <v>0</v>
      </c>
      <c r="Q209">
        <v>1</v>
      </c>
      <c r="R209" s="3">
        <v>2</v>
      </c>
      <c r="S209" s="5" t="s">
        <v>159</v>
      </c>
      <c r="T209" t="s">
        <v>149</v>
      </c>
    </row>
    <row r="210" spans="2:20" x14ac:dyDescent="0.2">
      <c r="B210" s="2">
        <v>18</v>
      </c>
      <c r="C210" t="s">
        <v>68</v>
      </c>
      <c r="D210">
        <v>1237</v>
      </c>
      <c r="E210">
        <f>((D210)^0.23+2.4141)/0.4192</f>
        <v>18.028238529874837</v>
      </c>
      <c r="F210" t="s">
        <v>20</v>
      </c>
      <c r="H210" s="1">
        <v>40975</v>
      </c>
      <c r="I210">
        <v>1</v>
      </c>
      <c r="J210">
        <v>1</v>
      </c>
      <c r="K210" s="3">
        <v>0</v>
      </c>
      <c r="M210" s="3">
        <v>0</v>
      </c>
      <c r="N210">
        <v>0</v>
      </c>
      <c r="O210">
        <v>0</v>
      </c>
      <c r="P210" s="3">
        <v>0</v>
      </c>
      <c r="Q210">
        <v>2</v>
      </c>
      <c r="R210" s="3">
        <v>2</v>
      </c>
      <c r="S210" s="5" t="s">
        <v>159</v>
      </c>
      <c r="T210" t="s">
        <v>149</v>
      </c>
    </row>
    <row r="211" spans="2:20" x14ac:dyDescent="0.2">
      <c r="B211" s="2">
        <v>18</v>
      </c>
      <c r="C211" t="s">
        <v>60</v>
      </c>
      <c r="D211">
        <v>1252.5</v>
      </c>
      <c r="E211">
        <f>((D211)^0.23+2.4141)/0.4192</f>
        <v>18.063429305619987</v>
      </c>
      <c r="F211">
        <v>1</v>
      </c>
      <c r="H211" s="1">
        <v>40919</v>
      </c>
      <c r="I211">
        <v>0</v>
      </c>
      <c r="J211">
        <v>1</v>
      </c>
      <c r="K211" s="3">
        <v>0</v>
      </c>
      <c r="M211" s="3">
        <v>0</v>
      </c>
      <c r="N211">
        <v>1</v>
      </c>
      <c r="O211">
        <v>1</v>
      </c>
      <c r="P211" s="3">
        <v>0</v>
      </c>
      <c r="Q211">
        <v>1</v>
      </c>
      <c r="R211" s="3">
        <v>2</v>
      </c>
      <c r="S211" s="5" t="s">
        <v>159</v>
      </c>
      <c r="T211" t="s">
        <v>149</v>
      </c>
    </row>
    <row r="212" spans="2:20" x14ac:dyDescent="0.2">
      <c r="B212" s="2">
        <v>18</v>
      </c>
      <c r="C212">
        <v>1316</v>
      </c>
      <c r="D212">
        <v>1316</v>
      </c>
      <c r="E212">
        <f>((D212)^0.23+2.4141)/0.4192</f>
        <v>18.204189684025053</v>
      </c>
      <c r="F212" t="s">
        <v>20</v>
      </c>
      <c r="H212" s="1">
        <v>40975</v>
      </c>
      <c r="I212">
        <v>1</v>
      </c>
      <c r="J212">
        <v>1</v>
      </c>
      <c r="K212" s="3">
        <v>0</v>
      </c>
      <c r="M212" s="3">
        <v>0</v>
      </c>
      <c r="N212">
        <v>1</v>
      </c>
      <c r="O212">
        <v>1</v>
      </c>
      <c r="P212" s="3">
        <v>0</v>
      </c>
      <c r="Q212">
        <v>2</v>
      </c>
      <c r="R212" s="3">
        <v>2</v>
      </c>
      <c r="S212" s="5" t="s">
        <v>159</v>
      </c>
      <c r="T212" t="s">
        <v>149</v>
      </c>
    </row>
    <row r="213" spans="2:20" x14ac:dyDescent="0.2">
      <c r="B213" s="2">
        <v>18</v>
      </c>
      <c r="C213">
        <v>1316</v>
      </c>
      <c r="D213">
        <v>1316</v>
      </c>
      <c r="E213">
        <f>((D213)^0.23+2.4141)/0.4192</f>
        <v>18.204189684025053</v>
      </c>
      <c r="F213" t="s">
        <v>21</v>
      </c>
      <c r="H213" s="1">
        <v>40975</v>
      </c>
      <c r="I213">
        <v>1</v>
      </c>
      <c r="J213">
        <v>1</v>
      </c>
      <c r="K213" s="3">
        <v>0</v>
      </c>
      <c r="M213" s="3">
        <v>0</v>
      </c>
      <c r="N213">
        <v>1</v>
      </c>
      <c r="O213">
        <v>1</v>
      </c>
      <c r="P213" s="3">
        <v>0</v>
      </c>
      <c r="Q213">
        <v>1</v>
      </c>
      <c r="R213" s="3">
        <v>2</v>
      </c>
      <c r="S213" s="5" t="s">
        <v>159</v>
      </c>
      <c r="T213" t="s">
        <v>149</v>
      </c>
    </row>
    <row r="214" spans="2:20" x14ac:dyDescent="0.2">
      <c r="B214" s="31">
        <v>15</v>
      </c>
      <c r="C214">
        <v>429</v>
      </c>
      <c r="D214">
        <v>429</v>
      </c>
      <c r="E214">
        <f t="shared" ref="E214:E218" si="6">((D214)^0.23+2.4141)/0.4192</f>
        <v>15.375921271508295</v>
      </c>
      <c r="H214" s="1">
        <v>42913</v>
      </c>
      <c r="K214" s="3">
        <v>1</v>
      </c>
      <c r="M214" s="3">
        <v>0.5</v>
      </c>
      <c r="R214" s="3">
        <v>0</v>
      </c>
      <c r="S214" s="5">
        <v>2</v>
      </c>
      <c r="T214" t="s">
        <v>149</v>
      </c>
    </row>
    <row r="215" spans="2:20" x14ac:dyDescent="0.2">
      <c r="B215" s="2">
        <v>15.5</v>
      </c>
      <c r="C215" t="s">
        <v>156</v>
      </c>
      <c r="D215">
        <v>513</v>
      </c>
      <c r="E215">
        <f t="shared" si="6"/>
        <v>15.779703071204942</v>
      </c>
      <c r="F215" t="s">
        <v>21</v>
      </c>
      <c r="H215" s="1">
        <v>42871</v>
      </c>
      <c r="K215" s="3">
        <v>1</v>
      </c>
      <c r="M215" s="3">
        <v>1</v>
      </c>
      <c r="R215" s="3">
        <v>0</v>
      </c>
      <c r="S215" s="5">
        <v>2</v>
      </c>
      <c r="T215" t="s">
        <v>149</v>
      </c>
    </row>
    <row r="216" spans="2:20" x14ac:dyDescent="0.2">
      <c r="B216" s="2">
        <v>15.5</v>
      </c>
      <c r="C216" t="s">
        <v>156</v>
      </c>
      <c r="D216">
        <v>513</v>
      </c>
      <c r="E216">
        <f t="shared" si="6"/>
        <v>15.779703071204942</v>
      </c>
      <c r="F216" t="s">
        <v>20</v>
      </c>
      <c r="H216" s="1">
        <v>42871</v>
      </c>
      <c r="K216" s="3">
        <v>1</v>
      </c>
      <c r="M216" s="3">
        <v>1</v>
      </c>
      <c r="R216" s="3">
        <v>0</v>
      </c>
      <c r="S216" s="5">
        <v>2</v>
      </c>
      <c r="T216" t="s">
        <v>149</v>
      </c>
    </row>
    <row r="217" spans="2:20" x14ac:dyDescent="0.2">
      <c r="B217" s="2">
        <v>16.5</v>
      </c>
      <c r="C217" t="s">
        <v>157</v>
      </c>
      <c r="D217">
        <v>654</v>
      </c>
      <c r="E217">
        <f t="shared" si="6"/>
        <v>16.355305978918548</v>
      </c>
      <c r="F217" t="s">
        <v>20</v>
      </c>
      <c r="H217" s="1">
        <v>42858</v>
      </c>
      <c r="K217" s="3">
        <v>0.5</v>
      </c>
      <c r="M217" s="3">
        <v>1</v>
      </c>
      <c r="R217" s="3">
        <v>1</v>
      </c>
      <c r="S217" s="5">
        <v>2</v>
      </c>
      <c r="T217" t="s">
        <v>149</v>
      </c>
    </row>
    <row r="218" spans="2:20" x14ac:dyDescent="0.2">
      <c r="B218" s="2">
        <v>16</v>
      </c>
      <c r="C218" t="s">
        <v>158</v>
      </c>
      <c r="D218">
        <v>623</v>
      </c>
      <c r="E218">
        <f t="shared" si="6"/>
        <v>16.237612470091356</v>
      </c>
      <c r="F218" t="s">
        <v>21</v>
      </c>
      <c r="H218" s="1">
        <v>42858</v>
      </c>
      <c r="K218" s="3">
        <v>1</v>
      </c>
      <c r="M218" s="3">
        <v>1</v>
      </c>
      <c r="R218" s="3">
        <v>1</v>
      </c>
      <c r="S218" s="5">
        <v>2</v>
      </c>
      <c r="T218" t="s">
        <v>149</v>
      </c>
    </row>
  </sheetData>
  <autoFilter ref="A1:AB211">
    <sortState ref="A2:AB200">
      <sortCondition ref="D1:D200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2"/>
  <sheetViews>
    <sheetView tabSelected="1" workbookViewId="0">
      <pane ySplit="1" topLeftCell="A101" activePane="bottomLeft" state="frozen"/>
      <selection pane="bottomLeft" activeCell="A122" sqref="A122:XFD123"/>
    </sheetView>
  </sheetViews>
  <sheetFormatPr baseColWidth="10" defaultRowHeight="16" x14ac:dyDescent="0.2"/>
  <cols>
    <col min="2" max="2" width="10.83203125" style="2"/>
    <col min="3" max="4" width="15" customWidth="1"/>
    <col min="5" max="5" width="27.6640625" customWidth="1"/>
    <col min="6" max="6" width="15" customWidth="1"/>
    <col min="7" max="7" width="21" customWidth="1"/>
    <col min="8" max="8" width="13.1640625" customWidth="1"/>
    <col min="12" max="14" width="10.83203125" style="3"/>
    <col min="18" max="18" width="10.83203125" style="3"/>
  </cols>
  <sheetData>
    <row r="1" spans="2:20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11</v>
      </c>
      <c r="J1" t="s">
        <v>46</v>
      </c>
      <c r="K1" s="10" t="s">
        <v>12</v>
      </c>
      <c r="L1" s="3" t="s">
        <v>29</v>
      </c>
      <c r="N1" s="3" t="s">
        <v>28</v>
      </c>
      <c r="O1" s="10" t="s">
        <v>13</v>
      </c>
      <c r="P1" t="s">
        <v>26</v>
      </c>
      <c r="Q1" t="s">
        <v>27</v>
      </c>
      <c r="R1" s="3" t="s">
        <v>17</v>
      </c>
      <c r="S1" t="s">
        <v>150</v>
      </c>
      <c r="T1" t="s">
        <v>151</v>
      </c>
    </row>
    <row r="2" spans="2:20" x14ac:dyDescent="0.2">
      <c r="B2" s="2">
        <v>14</v>
      </c>
      <c r="C2">
        <v>170</v>
      </c>
      <c r="D2">
        <v>195</v>
      </c>
      <c r="E2" s="26">
        <f>((D2)^0.23+2.4141)/0.4192</f>
        <v>13.780900757096047</v>
      </c>
      <c r="H2" s="1">
        <v>44172</v>
      </c>
      <c r="L2" s="3">
        <v>0</v>
      </c>
      <c r="M2" s="3" t="s">
        <v>101</v>
      </c>
      <c r="O2" s="10"/>
      <c r="S2" s="9" t="s">
        <v>101</v>
      </c>
      <c r="T2" t="s">
        <v>143</v>
      </c>
    </row>
    <row r="3" spans="2:20" x14ac:dyDescent="0.2">
      <c r="B3" s="2">
        <v>14</v>
      </c>
      <c r="C3">
        <v>195</v>
      </c>
      <c r="D3">
        <v>195</v>
      </c>
      <c r="E3" s="26">
        <f>((D3)^0.23+2.4141)/0.4192</f>
        <v>13.780900757096047</v>
      </c>
      <c r="H3" s="1">
        <v>44172</v>
      </c>
      <c r="L3" s="3">
        <v>0</v>
      </c>
      <c r="M3" s="3" t="s">
        <v>101</v>
      </c>
      <c r="S3" s="9" t="s">
        <v>101</v>
      </c>
      <c r="T3" t="s">
        <v>143</v>
      </c>
    </row>
    <row r="4" spans="2:20" x14ac:dyDescent="0.2">
      <c r="B4" s="2">
        <v>14.5</v>
      </c>
      <c r="C4" t="s">
        <v>139</v>
      </c>
      <c r="D4">
        <v>200</v>
      </c>
      <c r="E4" s="26">
        <f>((D4)^0.23+2.4141)/0.4192</f>
        <v>13.827750337673262</v>
      </c>
      <c r="H4" s="1">
        <v>43725</v>
      </c>
      <c r="L4" s="3">
        <v>1</v>
      </c>
      <c r="M4" s="3" t="s">
        <v>104</v>
      </c>
      <c r="S4" t="s">
        <v>97</v>
      </c>
      <c r="T4" t="s">
        <v>143</v>
      </c>
    </row>
    <row r="5" spans="2:20" x14ac:dyDescent="0.2">
      <c r="B5" s="2">
        <v>14</v>
      </c>
      <c r="C5">
        <v>203</v>
      </c>
      <c r="D5">
        <v>203</v>
      </c>
      <c r="E5" s="26">
        <f>((D5)^0.23+2.4141)/0.4192</f>
        <v>13.855428770395733</v>
      </c>
      <c r="H5" s="1">
        <v>44201</v>
      </c>
      <c r="L5" s="3">
        <v>1</v>
      </c>
      <c r="M5" s="3" t="s">
        <v>104</v>
      </c>
      <c r="S5" t="s">
        <v>97</v>
      </c>
      <c r="T5" t="s">
        <v>143</v>
      </c>
    </row>
    <row r="6" spans="2:20" x14ac:dyDescent="0.2">
      <c r="B6" s="2">
        <v>14</v>
      </c>
      <c r="C6">
        <v>204</v>
      </c>
      <c r="D6">
        <v>204</v>
      </c>
      <c r="E6" s="26">
        <f>((D6)^0.23+2.4141)/0.4192</f>
        <v>13.864584913233418</v>
      </c>
      <c r="H6" s="1">
        <v>44172</v>
      </c>
      <c r="L6" s="3">
        <v>1</v>
      </c>
      <c r="M6" s="3" t="s">
        <v>101</v>
      </c>
      <c r="S6" s="9" t="s">
        <v>101</v>
      </c>
      <c r="T6" t="s">
        <v>143</v>
      </c>
    </row>
    <row r="7" spans="2:20" x14ac:dyDescent="0.2">
      <c r="B7" s="2">
        <v>13.5</v>
      </c>
      <c r="C7">
        <v>211</v>
      </c>
      <c r="D7">
        <v>211</v>
      </c>
      <c r="E7" s="26">
        <f>((D7)^0.23+2.4141)/0.4192</f>
        <v>13.927728425404414</v>
      </c>
      <c r="F7">
        <v>2</v>
      </c>
      <c r="H7" s="1">
        <v>41603</v>
      </c>
      <c r="L7" s="8">
        <v>1</v>
      </c>
      <c r="M7" s="3" t="s">
        <v>141</v>
      </c>
      <c r="S7" t="s">
        <v>97</v>
      </c>
      <c r="T7" t="s">
        <v>144</v>
      </c>
    </row>
    <row r="8" spans="2:20" x14ac:dyDescent="0.2">
      <c r="B8" s="2">
        <v>13.5</v>
      </c>
      <c r="C8">
        <v>211</v>
      </c>
      <c r="D8">
        <v>211</v>
      </c>
      <c r="E8" s="26">
        <f>((D8)^0.23+2.4141)/0.4192</f>
        <v>13.927728425404414</v>
      </c>
      <c r="F8">
        <v>1</v>
      </c>
      <c r="H8" s="1">
        <v>41603</v>
      </c>
      <c r="L8" s="8">
        <v>1</v>
      </c>
      <c r="M8" s="3" t="s">
        <v>141</v>
      </c>
      <c r="S8" t="s">
        <v>97</v>
      </c>
      <c r="T8" t="s">
        <v>144</v>
      </c>
    </row>
    <row r="9" spans="2:20" x14ac:dyDescent="0.2">
      <c r="B9" s="2">
        <v>14</v>
      </c>
      <c r="C9">
        <v>231</v>
      </c>
      <c r="D9">
        <v>231</v>
      </c>
      <c r="E9" s="26">
        <f>((D9)^0.23+2.4141)/0.4192</f>
        <v>14.099660402807455</v>
      </c>
      <c r="H9" s="1">
        <v>44201</v>
      </c>
      <c r="L9" s="3">
        <v>1</v>
      </c>
      <c r="M9" s="3" t="s">
        <v>141</v>
      </c>
      <c r="S9" t="s">
        <v>97</v>
      </c>
      <c r="T9" t="s">
        <v>144</v>
      </c>
    </row>
    <row r="10" spans="2:20" x14ac:dyDescent="0.2">
      <c r="C10" t="s">
        <v>48</v>
      </c>
      <c r="D10">
        <v>232</v>
      </c>
      <c r="E10" s="26">
        <f>((D10)^0.23+2.4141)/0.4192</f>
        <v>14.107951323403043</v>
      </c>
      <c r="F10" t="s">
        <v>21</v>
      </c>
      <c r="H10" s="1">
        <v>41093</v>
      </c>
      <c r="L10" s="8">
        <v>1</v>
      </c>
      <c r="M10" s="3" t="s">
        <v>141</v>
      </c>
      <c r="S10" t="s">
        <v>97</v>
      </c>
      <c r="T10" t="s">
        <v>144</v>
      </c>
    </row>
    <row r="11" spans="2:20" x14ac:dyDescent="0.2">
      <c r="B11" s="2">
        <v>14</v>
      </c>
      <c r="C11">
        <v>235</v>
      </c>
      <c r="D11">
        <v>235</v>
      </c>
      <c r="E11" s="26">
        <f>((D11)^0.23+2.4141)/0.4192</f>
        <v>14.132660085420444</v>
      </c>
      <c r="H11" s="1">
        <v>44201</v>
      </c>
      <c r="L11" s="3">
        <v>1</v>
      </c>
      <c r="M11" s="3" t="s">
        <v>97</v>
      </c>
      <c r="S11" t="s">
        <v>97</v>
      </c>
      <c r="T11" t="s">
        <v>148</v>
      </c>
    </row>
    <row r="12" spans="2:20" x14ac:dyDescent="0.2">
      <c r="B12" s="2">
        <v>14.5</v>
      </c>
      <c r="C12" t="s">
        <v>40</v>
      </c>
      <c r="D12">
        <v>242</v>
      </c>
      <c r="E12" s="26">
        <f>((D12)^0.23+2.4141)/0.4192</f>
        <v>14.189383164008166</v>
      </c>
      <c r="F12">
        <v>1</v>
      </c>
      <c r="H12" s="1">
        <v>40953</v>
      </c>
      <c r="L12" s="3">
        <v>1</v>
      </c>
      <c r="M12" s="3" t="s">
        <v>97</v>
      </c>
      <c r="S12" t="s">
        <v>97</v>
      </c>
      <c r="T12" t="s">
        <v>148</v>
      </c>
    </row>
    <row r="13" spans="2:20" x14ac:dyDescent="0.2">
      <c r="B13" s="2">
        <v>14.5</v>
      </c>
      <c r="C13" t="s">
        <v>40</v>
      </c>
      <c r="D13">
        <v>242</v>
      </c>
      <c r="E13" s="26">
        <f>((D13)^0.23+2.4141)/0.4192</f>
        <v>14.189383164008166</v>
      </c>
      <c r="F13">
        <v>2</v>
      </c>
      <c r="H13" s="1">
        <v>40953</v>
      </c>
      <c r="L13" s="3">
        <v>1</v>
      </c>
      <c r="M13" s="3" t="s">
        <v>97</v>
      </c>
      <c r="S13" t="s">
        <v>97</v>
      </c>
      <c r="T13" t="s">
        <v>148</v>
      </c>
    </row>
    <row r="14" spans="2:20" x14ac:dyDescent="0.2">
      <c r="B14" s="2">
        <v>14.5</v>
      </c>
      <c r="C14" t="s">
        <v>40</v>
      </c>
      <c r="D14">
        <v>242</v>
      </c>
      <c r="E14" s="26">
        <f>((D14)^0.23+2.4141)/0.4192</f>
        <v>14.189383164008166</v>
      </c>
      <c r="F14">
        <v>3</v>
      </c>
      <c r="H14" s="1">
        <v>40953</v>
      </c>
      <c r="L14" s="3">
        <v>1</v>
      </c>
      <c r="M14" s="3" t="s">
        <v>97</v>
      </c>
      <c r="S14" t="s">
        <v>97</v>
      </c>
      <c r="T14" t="s">
        <v>148</v>
      </c>
    </row>
    <row r="15" spans="2:20" x14ac:dyDescent="0.2">
      <c r="B15" s="2">
        <v>14.5</v>
      </c>
      <c r="C15" t="s">
        <v>40</v>
      </c>
      <c r="D15">
        <v>242</v>
      </c>
      <c r="E15" s="26">
        <f>((D15)^0.23+2.4141)/0.4192</f>
        <v>14.189383164008166</v>
      </c>
      <c r="F15">
        <v>4</v>
      </c>
      <c r="H15" s="1">
        <v>40953</v>
      </c>
      <c r="L15" s="3">
        <v>1</v>
      </c>
      <c r="M15" s="3" t="s">
        <v>97</v>
      </c>
      <c r="S15" t="s">
        <v>97</v>
      </c>
      <c r="T15" t="s">
        <v>148</v>
      </c>
    </row>
    <row r="16" spans="2:20" x14ac:dyDescent="0.2">
      <c r="B16" s="2">
        <v>14.5</v>
      </c>
      <c r="C16" t="s">
        <v>133</v>
      </c>
      <c r="D16">
        <v>247</v>
      </c>
      <c r="E16" s="26">
        <f>((D16)^0.23+2.4141)/0.4192</f>
        <v>14.229130877964721</v>
      </c>
      <c r="H16" s="1">
        <v>43473</v>
      </c>
      <c r="L16" s="3">
        <v>1</v>
      </c>
      <c r="M16" s="3" t="s">
        <v>97</v>
      </c>
      <c r="S16" t="s">
        <v>97</v>
      </c>
      <c r="T16" t="s">
        <v>148</v>
      </c>
    </row>
    <row r="17" spans="1:28" x14ac:dyDescent="0.2">
      <c r="B17" s="2">
        <v>14</v>
      </c>
      <c r="C17">
        <v>250</v>
      </c>
      <c r="D17">
        <v>250</v>
      </c>
      <c r="E17" s="26">
        <f>((D17)^0.23+2.4141)/0.4192</f>
        <v>14.252683002472679</v>
      </c>
      <c r="H17" s="1">
        <v>44201</v>
      </c>
      <c r="L17" s="3">
        <v>1</v>
      </c>
      <c r="M17" s="3" t="s">
        <v>97</v>
      </c>
      <c r="S17" t="s">
        <v>97</v>
      </c>
      <c r="T17" t="s">
        <v>148</v>
      </c>
    </row>
    <row r="18" spans="1:28" x14ac:dyDescent="0.2">
      <c r="B18" s="2">
        <v>14</v>
      </c>
      <c r="C18">
        <v>260</v>
      </c>
      <c r="D18">
        <v>260</v>
      </c>
      <c r="E18" s="26">
        <f>((D18)^0.23+2.4141)/0.4192</f>
        <v>14.329650710962966</v>
      </c>
      <c r="H18" s="1">
        <v>44201</v>
      </c>
      <c r="L18" s="3">
        <v>1</v>
      </c>
      <c r="M18" s="3" t="s">
        <v>97</v>
      </c>
      <c r="S18" t="s">
        <v>97</v>
      </c>
      <c r="T18" t="s">
        <v>148</v>
      </c>
    </row>
    <row r="19" spans="1:28" x14ac:dyDescent="0.2">
      <c r="B19" s="2">
        <v>14</v>
      </c>
      <c r="C19">
        <v>261</v>
      </c>
      <c r="D19">
        <v>261</v>
      </c>
      <c r="E19" s="26">
        <f>((D19)^0.23+2.4141)/0.4192</f>
        <v>14.337221392453833</v>
      </c>
      <c r="H19" s="1">
        <v>44172</v>
      </c>
      <c r="L19" s="3">
        <v>1</v>
      </c>
      <c r="M19" s="3" t="s">
        <v>97</v>
      </c>
      <c r="S19" t="s">
        <v>97</v>
      </c>
      <c r="T19" t="s">
        <v>148</v>
      </c>
    </row>
    <row r="20" spans="1:28" x14ac:dyDescent="0.2">
      <c r="B20" s="2">
        <v>14</v>
      </c>
      <c r="C20">
        <v>261</v>
      </c>
      <c r="D20">
        <v>261</v>
      </c>
      <c r="E20" s="26">
        <f>((D20)^0.23+2.4141)/0.4192</f>
        <v>14.337221392453833</v>
      </c>
      <c r="H20" s="1">
        <v>44172</v>
      </c>
      <c r="L20" s="3">
        <v>1</v>
      </c>
      <c r="M20" s="3" t="s">
        <v>101</v>
      </c>
      <c r="S20" t="s">
        <v>97</v>
      </c>
      <c r="T20" t="s">
        <v>144</v>
      </c>
    </row>
    <row r="21" spans="1:28" x14ac:dyDescent="0.2">
      <c r="B21" s="2">
        <v>14.5</v>
      </c>
      <c r="C21">
        <v>263</v>
      </c>
      <c r="D21">
        <v>263</v>
      </c>
      <c r="E21" s="26">
        <f>((D21)^0.23+2.4141)/0.4192</f>
        <v>14.352295999515071</v>
      </c>
      <c r="H21" s="1">
        <v>43725</v>
      </c>
      <c r="L21" s="3">
        <v>1</v>
      </c>
      <c r="M21" s="3" t="s">
        <v>97</v>
      </c>
      <c r="S21" t="s">
        <v>97</v>
      </c>
      <c r="T21" t="s">
        <v>148</v>
      </c>
    </row>
    <row r="22" spans="1:28" x14ac:dyDescent="0.2">
      <c r="A22" s="17" t="s">
        <v>169</v>
      </c>
      <c r="B22" s="16"/>
      <c r="C22" s="17" t="s">
        <v>49</v>
      </c>
      <c r="D22" s="17">
        <v>264</v>
      </c>
      <c r="E22" s="26">
        <f>((D22)^0.23+2.4141)/0.4192</f>
        <v>14.359800224396315</v>
      </c>
      <c r="F22" s="17" t="s">
        <v>20</v>
      </c>
      <c r="G22" s="17"/>
      <c r="H22" s="18">
        <v>41093</v>
      </c>
      <c r="I22" s="17"/>
      <c r="J22" s="17"/>
      <c r="K22" s="17"/>
      <c r="L22" s="19">
        <v>1</v>
      </c>
      <c r="M22" s="3" t="s">
        <v>141</v>
      </c>
      <c r="N22" s="19"/>
      <c r="O22" s="17"/>
      <c r="P22" s="17"/>
      <c r="Q22" s="17"/>
      <c r="R22" s="19"/>
      <c r="S22" t="s">
        <v>97</v>
      </c>
      <c r="T22" s="17" t="s">
        <v>144</v>
      </c>
      <c r="U22" s="17"/>
      <c r="V22" s="17"/>
      <c r="W22" s="17"/>
      <c r="X22" s="17"/>
      <c r="Y22" s="17"/>
      <c r="Z22" s="17"/>
      <c r="AA22" s="17"/>
      <c r="AB22" s="17"/>
    </row>
    <row r="23" spans="1:28" x14ac:dyDescent="0.2">
      <c r="A23" s="17"/>
      <c r="B23" s="16"/>
      <c r="C23" s="17" t="s">
        <v>49</v>
      </c>
      <c r="D23" s="17">
        <v>264</v>
      </c>
      <c r="E23" s="26">
        <f>((D23)^0.23+2.4141)/0.4192</f>
        <v>14.359800224396315</v>
      </c>
      <c r="F23" s="17" t="s">
        <v>21</v>
      </c>
      <c r="G23" s="17"/>
      <c r="H23" s="18">
        <v>41093</v>
      </c>
      <c r="I23" s="17"/>
      <c r="J23" s="17"/>
      <c r="K23" s="17"/>
      <c r="L23" s="19">
        <v>1</v>
      </c>
      <c r="M23" s="3" t="s">
        <v>141</v>
      </c>
      <c r="N23" s="19"/>
      <c r="O23" s="17"/>
      <c r="P23" s="17"/>
      <c r="Q23" s="17"/>
      <c r="R23" s="19"/>
      <c r="S23" t="s">
        <v>97</v>
      </c>
      <c r="T23" s="17" t="s">
        <v>144</v>
      </c>
      <c r="U23" s="17"/>
      <c r="V23" s="17"/>
      <c r="W23" s="17"/>
      <c r="X23" s="17"/>
      <c r="Y23" s="17"/>
      <c r="Z23" s="17"/>
      <c r="AA23" s="17"/>
      <c r="AB23" s="17"/>
    </row>
    <row r="24" spans="1:28" x14ac:dyDescent="0.2">
      <c r="B24" s="2">
        <v>13.5</v>
      </c>
      <c r="C24" t="s">
        <v>135</v>
      </c>
      <c r="D24">
        <v>266</v>
      </c>
      <c r="E24" s="26">
        <f>((D24)^0.23+2.4141)/0.4192</f>
        <v>14.374743253405363</v>
      </c>
      <c r="F24">
        <v>2</v>
      </c>
      <c r="G24" t="s">
        <v>136</v>
      </c>
      <c r="H24" s="1">
        <v>41603</v>
      </c>
      <c r="L24" s="3">
        <v>1</v>
      </c>
      <c r="M24" s="3" t="s">
        <v>97</v>
      </c>
      <c r="S24" t="s">
        <v>97</v>
      </c>
      <c r="T24" t="s">
        <v>148</v>
      </c>
    </row>
    <row r="25" spans="1:28" x14ac:dyDescent="0.2">
      <c r="B25" s="2">
        <v>13.5</v>
      </c>
      <c r="C25" t="s">
        <v>135</v>
      </c>
      <c r="D25">
        <v>266</v>
      </c>
      <c r="E25" s="26">
        <f>((D25)^0.23+2.4141)/0.4192</f>
        <v>14.374743253405363</v>
      </c>
      <c r="F25">
        <v>1</v>
      </c>
      <c r="H25" s="1">
        <v>41603</v>
      </c>
      <c r="L25" s="3">
        <v>1</v>
      </c>
      <c r="M25" s="3" t="s">
        <v>97</v>
      </c>
      <c r="S25" t="s">
        <v>97</v>
      </c>
      <c r="T25" t="s">
        <v>148</v>
      </c>
    </row>
    <row r="26" spans="1:28" x14ac:dyDescent="0.2">
      <c r="B26" s="2">
        <v>14.5</v>
      </c>
      <c r="C26" t="s">
        <v>41</v>
      </c>
      <c r="D26">
        <v>271.5</v>
      </c>
      <c r="E26" s="26">
        <f>((D26)^0.23+2.4141)/0.4192</f>
        <v>14.415395191634914</v>
      </c>
      <c r="F26">
        <v>1</v>
      </c>
      <c r="H26" s="1">
        <v>40953</v>
      </c>
      <c r="L26" s="3">
        <v>1</v>
      </c>
      <c r="M26" s="3" t="s">
        <v>96</v>
      </c>
      <c r="S26" s="3" t="s">
        <v>96</v>
      </c>
      <c r="T26" t="s">
        <v>148</v>
      </c>
    </row>
    <row r="27" spans="1:28" x14ac:dyDescent="0.2">
      <c r="B27" s="2">
        <v>14.5</v>
      </c>
      <c r="C27" t="s">
        <v>41</v>
      </c>
      <c r="D27">
        <v>271.5</v>
      </c>
      <c r="E27" s="26">
        <f>((D27)^0.23+2.4141)/0.4192</f>
        <v>14.415395191634914</v>
      </c>
      <c r="F27">
        <v>2</v>
      </c>
      <c r="H27" s="1">
        <v>40953</v>
      </c>
      <c r="L27" s="3">
        <v>1</v>
      </c>
      <c r="M27" s="3" t="s">
        <v>96</v>
      </c>
      <c r="S27" s="3" t="s">
        <v>96</v>
      </c>
      <c r="T27" t="s">
        <v>148</v>
      </c>
    </row>
    <row r="28" spans="1:28" x14ac:dyDescent="0.2">
      <c r="B28" s="2">
        <v>14.5</v>
      </c>
      <c r="C28" t="s">
        <v>41</v>
      </c>
      <c r="D28">
        <v>271.5</v>
      </c>
      <c r="E28" s="26">
        <f>((D28)^0.23+2.4141)/0.4192</f>
        <v>14.415395191634914</v>
      </c>
      <c r="F28">
        <v>3</v>
      </c>
      <c r="H28" s="1">
        <v>40953</v>
      </c>
      <c r="L28" s="3">
        <v>1</v>
      </c>
      <c r="M28" s="3" t="s">
        <v>96</v>
      </c>
      <c r="S28" s="3" t="s">
        <v>96</v>
      </c>
      <c r="T28" t="s">
        <v>148</v>
      </c>
    </row>
    <row r="29" spans="1:28" x14ac:dyDescent="0.2">
      <c r="A29" s="17"/>
      <c r="B29" s="16">
        <v>14.5</v>
      </c>
      <c r="C29" s="17" t="s">
        <v>61</v>
      </c>
      <c r="D29" s="17">
        <v>280</v>
      </c>
      <c r="E29" s="26">
        <f>((D29)^0.23+2.4141)/0.4192</f>
        <v>14.476991115376954</v>
      </c>
      <c r="F29" s="17" t="s">
        <v>20</v>
      </c>
      <c r="G29" s="17"/>
      <c r="H29" s="18">
        <v>40975</v>
      </c>
      <c r="I29" s="17"/>
      <c r="J29" s="17"/>
      <c r="K29" s="17"/>
      <c r="L29" s="19">
        <v>1</v>
      </c>
      <c r="M29" s="19" t="s">
        <v>98</v>
      </c>
      <c r="N29" s="19"/>
      <c r="O29" s="17"/>
      <c r="P29" s="17"/>
      <c r="Q29" s="17"/>
      <c r="R29" s="19"/>
      <c r="S29">
        <v>1</v>
      </c>
      <c r="T29" t="s">
        <v>148</v>
      </c>
      <c r="U29" s="17"/>
      <c r="V29" s="17"/>
      <c r="W29" s="17"/>
      <c r="X29" s="17"/>
      <c r="Y29" s="17"/>
      <c r="Z29" s="17"/>
      <c r="AA29" s="17"/>
      <c r="AB29" s="17"/>
    </row>
    <row r="30" spans="1:28" x14ac:dyDescent="0.2">
      <c r="A30" s="17"/>
      <c r="B30" s="16">
        <v>14.5</v>
      </c>
      <c r="C30" s="17" t="s">
        <v>61</v>
      </c>
      <c r="D30" s="17">
        <v>280</v>
      </c>
      <c r="E30" s="26">
        <f>((D30)^0.23+2.4141)/0.4192</f>
        <v>14.476991115376954</v>
      </c>
      <c r="F30" s="17" t="s">
        <v>22</v>
      </c>
      <c r="G30" s="17"/>
      <c r="H30" s="18">
        <v>40975</v>
      </c>
      <c r="I30" s="17"/>
      <c r="J30" s="17"/>
      <c r="K30" s="17"/>
      <c r="L30" s="19">
        <v>1</v>
      </c>
      <c r="M30" s="19" t="s">
        <v>98</v>
      </c>
      <c r="N30" s="19"/>
      <c r="O30" s="17"/>
      <c r="P30" s="17"/>
      <c r="Q30" s="17"/>
      <c r="R30" s="19"/>
      <c r="S30">
        <v>1</v>
      </c>
      <c r="T30" t="s">
        <v>148</v>
      </c>
      <c r="U30" s="17"/>
      <c r="V30" s="17"/>
      <c r="W30" s="17"/>
      <c r="X30" s="17"/>
      <c r="Y30" s="17"/>
      <c r="Z30" s="17"/>
      <c r="AA30" s="17"/>
      <c r="AB30" s="17"/>
    </row>
    <row r="31" spans="1:28" x14ac:dyDescent="0.2">
      <c r="A31" s="17"/>
      <c r="B31" s="16">
        <v>14.5</v>
      </c>
      <c r="C31" s="17" t="s">
        <v>61</v>
      </c>
      <c r="D31" s="17">
        <v>280</v>
      </c>
      <c r="E31" s="26">
        <f>((D31)^0.23+2.4141)/0.4192</f>
        <v>14.476991115376954</v>
      </c>
      <c r="F31" s="17">
        <v>3</v>
      </c>
      <c r="G31" s="17"/>
      <c r="H31" s="18">
        <v>40975</v>
      </c>
      <c r="I31" s="17"/>
      <c r="J31" s="17"/>
      <c r="K31" s="17"/>
      <c r="L31" s="19">
        <v>1</v>
      </c>
      <c r="M31" s="19" t="s">
        <v>96</v>
      </c>
      <c r="N31" s="19"/>
      <c r="O31" s="17"/>
      <c r="P31" s="17"/>
      <c r="Q31" s="17"/>
      <c r="R31" s="19"/>
      <c r="S31" s="3" t="s">
        <v>96</v>
      </c>
      <c r="T31" t="s">
        <v>148</v>
      </c>
      <c r="U31" s="17"/>
      <c r="V31" s="17"/>
      <c r="W31" s="17"/>
      <c r="X31" s="17"/>
      <c r="Y31" s="17"/>
      <c r="Z31" s="17"/>
      <c r="AA31" s="17"/>
      <c r="AB31" s="17"/>
    </row>
    <row r="32" spans="1:28" x14ac:dyDescent="0.2">
      <c r="B32" s="2">
        <v>14.5</v>
      </c>
      <c r="C32" t="s">
        <v>134</v>
      </c>
      <c r="D32">
        <v>286</v>
      </c>
      <c r="E32" s="26">
        <f>((D32)^0.23+2.4141)/0.4192</f>
        <v>14.519609142688576</v>
      </c>
      <c r="F32">
        <v>3</v>
      </c>
      <c r="H32" s="1">
        <v>41603</v>
      </c>
      <c r="L32" s="3">
        <v>1</v>
      </c>
      <c r="M32" s="3" t="s">
        <v>98</v>
      </c>
      <c r="S32">
        <v>1</v>
      </c>
      <c r="T32" t="s">
        <v>148</v>
      </c>
    </row>
    <row r="33" spans="1:28" x14ac:dyDescent="0.2">
      <c r="B33" s="2">
        <v>14.5</v>
      </c>
      <c r="C33" t="s">
        <v>134</v>
      </c>
      <c r="D33">
        <v>286</v>
      </c>
      <c r="E33" s="26">
        <f>((D33)^0.23+2.4141)/0.4192</f>
        <v>14.519609142688576</v>
      </c>
      <c r="F33">
        <v>4</v>
      </c>
      <c r="H33" s="1">
        <v>41603</v>
      </c>
      <c r="L33" s="3">
        <v>1</v>
      </c>
      <c r="M33" s="3" t="s">
        <v>98</v>
      </c>
      <c r="S33">
        <v>1</v>
      </c>
      <c r="T33" t="s">
        <v>148</v>
      </c>
    </row>
    <row r="34" spans="1:28" x14ac:dyDescent="0.2">
      <c r="B34" s="2">
        <v>14.5</v>
      </c>
      <c r="C34" t="s">
        <v>134</v>
      </c>
      <c r="D34">
        <v>286</v>
      </c>
      <c r="E34" s="26">
        <f>((D34)^0.23+2.4141)/0.4192</f>
        <v>14.519609142688576</v>
      </c>
      <c r="F34">
        <v>2</v>
      </c>
      <c r="H34" s="1">
        <v>41603</v>
      </c>
      <c r="L34" s="3">
        <v>1</v>
      </c>
      <c r="M34" s="3" t="s">
        <v>98</v>
      </c>
      <c r="S34">
        <v>1</v>
      </c>
      <c r="T34" t="s">
        <v>148</v>
      </c>
    </row>
    <row r="35" spans="1:28" x14ac:dyDescent="0.2">
      <c r="B35" s="2">
        <v>14.5</v>
      </c>
      <c r="C35" t="s">
        <v>42</v>
      </c>
      <c r="D35">
        <v>293.5</v>
      </c>
      <c r="E35" s="26">
        <f>((D35)^0.23+2.4141)/0.4192</f>
        <v>14.571924150933457</v>
      </c>
      <c r="F35" t="s">
        <v>20</v>
      </c>
      <c r="H35" s="1">
        <v>40953</v>
      </c>
      <c r="L35" s="3">
        <v>1</v>
      </c>
      <c r="M35" s="3" t="s">
        <v>96</v>
      </c>
      <c r="S35" s="3" t="s">
        <v>96</v>
      </c>
      <c r="T35" t="s">
        <v>148</v>
      </c>
    </row>
    <row r="36" spans="1:28" x14ac:dyDescent="0.2">
      <c r="B36" s="2">
        <v>14.5</v>
      </c>
      <c r="C36" t="s">
        <v>42</v>
      </c>
      <c r="D36">
        <v>293.5</v>
      </c>
      <c r="E36" s="26">
        <f>((D36)^0.23+2.4141)/0.4192</f>
        <v>14.571924150933457</v>
      </c>
      <c r="F36" t="s">
        <v>21</v>
      </c>
      <c r="H36" s="1">
        <v>40953</v>
      </c>
      <c r="L36" s="3">
        <v>1</v>
      </c>
      <c r="M36" s="3" t="s">
        <v>96</v>
      </c>
      <c r="S36" s="3" t="s">
        <v>96</v>
      </c>
      <c r="T36" t="s">
        <v>148</v>
      </c>
    </row>
    <row r="37" spans="1:28" x14ac:dyDescent="0.2">
      <c r="A37" t="s">
        <v>127</v>
      </c>
      <c r="B37" s="2">
        <v>14.5</v>
      </c>
      <c r="C37">
        <v>298</v>
      </c>
      <c r="D37">
        <v>298</v>
      </c>
      <c r="E37" s="26">
        <f>((D37)^0.23+2.4141)/0.4192</f>
        <v>14.602820895725955</v>
      </c>
      <c r="H37" s="1">
        <v>41297</v>
      </c>
      <c r="I37">
        <v>0</v>
      </c>
      <c r="J37">
        <v>0</v>
      </c>
      <c r="K37">
        <v>0</v>
      </c>
      <c r="L37" s="3">
        <v>1</v>
      </c>
      <c r="M37" s="3" t="s">
        <v>96</v>
      </c>
      <c r="N37" s="3">
        <v>0</v>
      </c>
      <c r="O37">
        <v>0</v>
      </c>
      <c r="P37">
        <v>0</v>
      </c>
      <c r="Q37">
        <v>0</v>
      </c>
      <c r="R37" s="3">
        <v>1</v>
      </c>
      <c r="S37" s="3" t="s">
        <v>96</v>
      </c>
      <c r="T37" t="s">
        <v>148</v>
      </c>
    </row>
    <row r="38" spans="1:28" x14ac:dyDescent="0.2">
      <c r="B38" s="2">
        <v>14</v>
      </c>
      <c r="C38">
        <v>301</v>
      </c>
      <c r="D38">
        <v>301</v>
      </c>
      <c r="E38" s="26">
        <f>((D38)^0.23+2.4141)/0.4192</f>
        <v>14.6232197011162</v>
      </c>
      <c r="H38" s="1">
        <v>44172</v>
      </c>
      <c r="L38" s="3">
        <v>1</v>
      </c>
      <c r="M38" s="3" t="s">
        <v>97</v>
      </c>
      <c r="S38">
        <v>1</v>
      </c>
      <c r="T38" t="s">
        <v>148</v>
      </c>
    </row>
    <row r="39" spans="1:28" s="13" customFormat="1" x14ac:dyDescent="0.2">
      <c r="A39"/>
      <c r="B39" s="2">
        <v>15</v>
      </c>
      <c r="C39" t="s">
        <v>43</v>
      </c>
      <c r="D39">
        <v>307.5</v>
      </c>
      <c r="E39" s="26">
        <f>((D39)^0.23+2.4141)/0.4192</f>
        <v>14.666885722566359</v>
      </c>
      <c r="F39" t="s">
        <v>20</v>
      </c>
      <c r="G39"/>
      <c r="H39" s="1">
        <v>40953</v>
      </c>
      <c r="I39"/>
      <c r="J39"/>
      <c r="K39"/>
      <c r="L39" s="3">
        <v>1</v>
      </c>
      <c r="M39" s="3" t="s">
        <v>98</v>
      </c>
      <c r="N39" s="3"/>
      <c r="O39"/>
      <c r="P39"/>
      <c r="Q39"/>
      <c r="R39" s="3"/>
      <c r="S39">
        <v>1</v>
      </c>
      <c r="T39" t="s">
        <v>148</v>
      </c>
      <c r="U39"/>
      <c r="V39"/>
      <c r="W39"/>
      <c r="X39"/>
      <c r="Y39"/>
      <c r="Z39"/>
      <c r="AA39"/>
      <c r="AB39"/>
    </row>
    <row r="40" spans="1:28" s="13" customFormat="1" x14ac:dyDescent="0.2">
      <c r="A40"/>
      <c r="B40" s="2">
        <v>15</v>
      </c>
      <c r="C40" t="s">
        <v>43</v>
      </c>
      <c r="D40">
        <v>307.5</v>
      </c>
      <c r="E40" s="26">
        <f>((D40)^0.23+2.4141)/0.4192</f>
        <v>14.666885722566359</v>
      </c>
      <c r="F40" t="s">
        <v>21</v>
      </c>
      <c r="G40"/>
      <c r="H40" s="1">
        <v>40953</v>
      </c>
      <c r="I40"/>
      <c r="J40"/>
      <c r="K40"/>
      <c r="L40" s="3">
        <v>1</v>
      </c>
      <c r="M40" s="3" t="s">
        <v>98</v>
      </c>
      <c r="N40" s="3"/>
      <c r="O40"/>
      <c r="P40"/>
      <c r="Q40"/>
      <c r="R40" s="3"/>
      <c r="S40">
        <v>1</v>
      </c>
      <c r="T40" t="s">
        <v>148</v>
      </c>
      <c r="U40"/>
      <c r="V40"/>
      <c r="W40"/>
      <c r="X40"/>
      <c r="Y40"/>
      <c r="Z40"/>
      <c r="AA40"/>
      <c r="AB40"/>
    </row>
    <row r="41" spans="1:28" s="13" customFormat="1" x14ac:dyDescent="0.2">
      <c r="A41"/>
      <c r="B41" s="2">
        <v>15</v>
      </c>
      <c r="C41">
        <v>310</v>
      </c>
      <c r="D41">
        <v>310</v>
      </c>
      <c r="E41" s="26">
        <f>((D41)^0.23+2.4141)/0.4192</f>
        <v>14.683491179234624</v>
      </c>
      <c r="F41" t="s">
        <v>20</v>
      </c>
      <c r="G41"/>
      <c r="H41" s="1">
        <v>41653</v>
      </c>
      <c r="I41"/>
      <c r="J41"/>
      <c r="K41"/>
      <c r="L41" s="3">
        <v>1</v>
      </c>
      <c r="M41" s="3" t="s">
        <v>98</v>
      </c>
      <c r="N41" s="3"/>
      <c r="O41"/>
      <c r="P41"/>
      <c r="Q41"/>
      <c r="R41" s="3"/>
      <c r="S41">
        <v>1</v>
      </c>
      <c r="T41" t="s">
        <v>148</v>
      </c>
      <c r="U41"/>
      <c r="V41"/>
      <c r="W41"/>
      <c r="X41"/>
      <c r="Y41"/>
      <c r="Z41"/>
      <c r="AA41"/>
      <c r="AB41"/>
    </row>
    <row r="42" spans="1:28" s="5" customFormat="1" x14ac:dyDescent="0.2">
      <c r="A42"/>
      <c r="B42" s="2">
        <v>15</v>
      </c>
      <c r="C42" t="s">
        <v>130</v>
      </c>
      <c r="D42">
        <v>310</v>
      </c>
      <c r="E42" s="26">
        <f>((D42)^0.23+2.4141)/0.4192</f>
        <v>14.683491179234624</v>
      </c>
      <c r="F42"/>
      <c r="G42"/>
      <c r="H42" s="1">
        <v>42310</v>
      </c>
      <c r="I42"/>
      <c r="J42"/>
      <c r="K42"/>
      <c r="L42" s="3">
        <v>1</v>
      </c>
      <c r="M42" s="19" t="s">
        <v>98</v>
      </c>
      <c r="N42" s="3"/>
      <c r="O42"/>
      <c r="P42"/>
      <c r="Q42"/>
      <c r="R42" s="3">
        <v>0</v>
      </c>
      <c r="S42">
        <v>1</v>
      </c>
      <c r="T42" t="s">
        <v>148</v>
      </c>
      <c r="U42"/>
      <c r="V42"/>
      <c r="W42"/>
      <c r="X42"/>
      <c r="Y42"/>
      <c r="Z42"/>
      <c r="AA42"/>
      <c r="AB42"/>
    </row>
    <row r="43" spans="1:28" x14ac:dyDescent="0.2">
      <c r="B43" s="2">
        <v>15</v>
      </c>
      <c r="C43">
        <v>312</v>
      </c>
      <c r="D43">
        <v>312</v>
      </c>
      <c r="E43" s="26">
        <f>((D43)^0.23+2.4141)/0.4192</f>
        <v>14.6967014609153</v>
      </c>
      <c r="H43" s="1">
        <v>42182</v>
      </c>
      <c r="L43" s="3">
        <v>1</v>
      </c>
      <c r="M43" s="3" t="s">
        <v>98</v>
      </c>
      <c r="R43" s="3">
        <v>0</v>
      </c>
      <c r="S43" s="3"/>
      <c r="T43" t="s">
        <v>148</v>
      </c>
    </row>
    <row r="44" spans="1:28" x14ac:dyDescent="0.2">
      <c r="B44" s="2">
        <v>14.5</v>
      </c>
      <c r="C44" t="s">
        <v>131</v>
      </c>
      <c r="D44">
        <v>318</v>
      </c>
      <c r="E44" s="26">
        <f>((D44)^0.23+2.4141)/0.4192</f>
        <v>14.735944951918732</v>
      </c>
      <c r="F44" t="s">
        <v>21</v>
      </c>
      <c r="H44" s="1">
        <v>41653</v>
      </c>
      <c r="L44" s="3">
        <v>1</v>
      </c>
      <c r="M44" s="3" t="s">
        <v>98</v>
      </c>
      <c r="S44">
        <v>1</v>
      </c>
      <c r="T44" t="s">
        <v>148</v>
      </c>
    </row>
    <row r="45" spans="1:28" x14ac:dyDescent="0.2">
      <c r="B45" s="2">
        <v>14.5</v>
      </c>
      <c r="C45" t="s">
        <v>131</v>
      </c>
      <c r="D45">
        <v>318</v>
      </c>
      <c r="E45" s="26">
        <f>((D45)^0.23+2.4141)/0.4192</f>
        <v>14.735944951918732</v>
      </c>
      <c r="F45" t="s">
        <v>20</v>
      </c>
      <c r="H45" s="1">
        <v>41653</v>
      </c>
      <c r="L45" s="3">
        <v>1</v>
      </c>
      <c r="M45" s="3" t="s">
        <v>98</v>
      </c>
      <c r="S45">
        <v>1</v>
      </c>
      <c r="T45" t="s">
        <v>148</v>
      </c>
    </row>
    <row r="46" spans="1:28" x14ac:dyDescent="0.2">
      <c r="B46" s="2">
        <v>15</v>
      </c>
      <c r="C46">
        <v>319</v>
      </c>
      <c r="D46">
        <v>319</v>
      </c>
      <c r="E46">
        <f>((D46)^0.23+2.4141)/0.4192</f>
        <v>14.7424299901231</v>
      </c>
      <c r="H46" s="1">
        <v>42830</v>
      </c>
      <c r="L46" s="3">
        <v>1</v>
      </c>
      <c r="M46" s="3" t="s">
        <v>98</v>
      </c>
      <c r="R46" s="3">
        <v>0</v>
      </c>
      <c r="S46">
        <v>1</v>
      </c>
      <c r="T46" t="s">
        <v>149</v>
      </c>
    </row>
    <row r="47" spans="1:28" x14ac:dyDescent="0.2">
      <c r="B47" s="2">
        <v>15</v>
      </c>
      <c r="C47">
        <v>320</v>
      </c>
      <c r="D47">
        <v>320</v>
      </c>
      <c r="E47" s="26">
        <f>((D47)^0.23+2.4141)/0.4192</f>
        <v>14.748899393628559</v>
      </c>
      <c r="H47" s="1">
        <v>42328</v>
      </c>
      <c r="L47" s="3">
        <v>1</v>
      </c>
      <c r="M47" s="3" t="s">
        <v>98</v>
      </c>
      <c r="R47" s="3">
        <v>0</v>
      </c>
      <c r="S47">
        <v>1</v>
      </c>
      <c r="T47" t="s">
        <v>148</v>
      </c>
    </row>
    <row r="48" spans="1:28" x14ac:dyDescent="0.2">
      <c r="B48" s="2">
        <v>15</v>
      </c>
      <c r="C48">
        <v>330</v>
      </c>
      <c r="D48">
        <v>330</v>
      </c>
      <c r="E48" s="26">
        <f>((D48)^0.23+2.4141)/0.4192</f>
        <v>14.812752161173151</v>
      </c>
      <c r="H48" s="1">
        <v>42087</v>
      </c>
      <c r="L48" s="3">
        <v>1</v>
      </c>
      <c r="M48" s="3" t="s">
        <v>98</v>
      </c>
      <c r="S48">
        <v>1</v>
      </c>
      <c r="T48" t="s">
        <v>148</v>
      </c>
    </row>
    <row r="49" spans="2:20" x14ac:dyDescent="0.2">
      <c r="B49" s="2">
        <v>15</v>
      </c>
      <c r="C49">
        <v>331</v>
      </c>
      <c r="D49">
        <v>331</v>
      </c>
      <c r="E49" s="26">
        <f>((D49)^0.23+2.4141)/0.4192</f>
        <v>14.819055124216259</v>
      </c>
      <c r="F49">
        <v>1</v>
      </c>
      <c r="H49" s="1">
        <v>42144</v>
      </c>
      <c r="L49" s="3">
        <v>1</v>
      </c>
      <c r="M49" s="3" t="s">
        <v>98</v>
      </c>
      <c r="S49">
        <v>1</v>
      </c>
      <c r="T49" t="s">
        <v>148</v>
      </c>
    </row>
    <row r="50" spans="2:20" x14ac:dyDescent="0.2">
      <c r="B50" s="2">
        <v>15</v>
      </c>
      <c r="C50">
        <v>334</v>
      </c>
      <c r="D50">
        <v>334</v>
      </c>
      <c r="E50" s="26">
        <f>((D50)^0.23+2.4141)/0.4192</f>
        <v>14.837876451826769</v>
      </c>
      <c r="H50" s="1">
        <v>42182</v>
      </c>
      <c r="L50" s="3">
        <v>1</v>
      </c>
      <c r="M50" s="3" t="s">
        <v>98</v>
      </c>
      <c r="R50" s="3">
        <v>0</v>
      </c>
      <c r="S50" s="3"/>
      <c r="T50" t="s">
        <v>148</v>
      </c>
    </row>
    <row r="51" spans="2:20" x14ac:dyDescent="0.2">
      <c r="B51" s="2">
        <v>15</v>
      </c>
      <c r="C51" t="s">
        <v>140</v>
      </c>
      <c r="D51">
        <v>347</v>
      </c>
      <c r="E51" s="26">
        <f>((D51)^0.23+2.4141)/0.4192</f>
        <v>14.917962283394692</v>
      </c>
      <c r="F51" t="s">
        <v>20</v>
      </c>
      <c r="H51" s="1">
        <v>41093</v>
      </c>
      <c r="L51" s="3">
        <v>1</v>
      </c>
      <c r="M51" s="3" t="s">
        <v>98</v>
      </c>
      <c r="R51" s="3">
        <v>0</v>
      </c>
      <c r="S51">
        <v>1</v>
      </c>
      <c r="T51" t="s">
        <v>148</v>
      </c>
    </row>
    <row r="52" spans="2:20" x14ac:dyDescent="0.2">
      <c r="B52" s="2">
        <v>15</v>
      </c>
      <c r="C52" t="s">
        <v>140</v>
      </c>
      <c r="D52">
        <v>347</v>
      </c>
      <c r="E52" s="26">
        <f>((D52)^0.23+2.4141)/0.4192</f>
        <v>14.917962283394692</v>
      </c>
      <c r="F52" t="s">
        <v>21</v>
      </c>
      <c r="H52" s="1">
        <v>41093</v>
      </c>
      <c r="L52" s="3">
        <v>1</v>
      </c>
      <c r="M52" s="3" t="s">
        <v>98</v>
      </c>
      <c r="R52" s="3">
        <v>0</v>
      </c>
      <c r="S52">
        <v>1</v>
      </c>
      <c r="T52" t="s">
        <v>148</v>
      </c>
    </row>
    <row r="53" spans="2:20" x14ac:dyDescent="0.2">
      <c r="B53" s="2">
        <v>15</v>
      </c>
      <c r="C53" t="s">
        <v>36</v>
      </c>
      <c r="D53">
        <v>348</v>
      </c>
      <c r="E53" s="26">
        <f>((D53)^0.23+2.4141)/0.4192</f>
        <v>14.9240264561288</v>
      </c>
      <c r="F53" s="5" t="s">
        <v>20</v>
      </c>
      <c r="H53" s="1">
        <v>41093</v>
      </c>
      <c r="L53" s="3">
        <v>1</v>
      </c>
      <c r="S53">
        <v>1</v>
      </c>
      <c r="T53" t="s">
        <v>148</v>
      </c>
    </row>
    <row r="54" spans="2:20" x14ac:dyDescent="0.2">
      <c r="B54" s="2">
        <v>15</v>
      </c>
      <c r="C54" t="s">
        <v>36</v>
      </c>
      <c r="D54">
        <v>348</v>
      </c>
      <c r="E54" s="26">
        <f>((D54)^0.23+2.4141)/0.4192</f>
        <v>14.9240264561288</v>
      </c>
      <c r="F54" t="s">
        <v>21</v>
      </c>
      <c r="H54" s="1">
        <v>41093</v>
      </c>
      <c r="L54" s="3">
        <v>1</v>
      </c>
      <c r="S54">
        <v>1</v>
      </c>
      <c r="T54" t="s">
        <v>148</v>
      </c>
    </row>
    <row r="55" spans="2:20" x14ac:dyDescent="0.2">
      <c r="B55" s="2">
        <v>15</v>
      </c>
      <c r="C55" t="s">
        <v>50</v>
      </c>
      <c r="D55">
        <v>354.5</v>
      </c>
      <c r="E55" s="26">
        <f>((D55)^0.23+2.4141)/0.4192</f>
        <v>14.963119887189753</v>
      </c>
      <c r="F55" t="s">
        <v>20</v>
      </c>
      <c r="H55" s="1">
        <v>41085</v>
      </c>
      <c r="L55" s="3">
        <v>1</v>
      </c>
      <c r="M55" s="3" t="s">
        <v>98</v>
      </c>
      <c r="S55">
        <v>1</v>
      </c>
      <c r="T55" t="s">
        <v>148</v>
      </c>
    </row>
    <row r="56" spans="2:20" x14ac:dyDescent="0.2">
      <c r="B56" s="2">
        <v>15</v>
      </c>
      <c r="C56" t="s">
        <v>50</v>
      </c>
      <c r="D56">
        <v>354.5</v>
      </c>
      <c r="E56" s="26">
        <f>((D56)^0.23+2.4141)/0.4192</f>
        <v>14.963119887189753</v>
      </c>
      <c r="F56" t="s">
        <v>21</v>
      </c>
      <c r="H56" s="1">
        <v>41085</v>
      </c>
      <c r="L56" s="3">
        <v>1</v>
      </c>
      <c r="M56" s="3" t="s">
        <v>98</v>
      </c>
      <c r="S56">
        <v>1</v>
      </c>
      <c r="T56" t="s">
        <v>148</v>
      </c>
    </row>
    <row r="57" spans="2:20" x14ac:dyDescent="0.2">
      <c r="B57" s="2">
        <v>15.5</v>
      </c>
      <c r="C57" t="s">
        <v>37</v>
      </c>
      <c r="D57">
        <v>365</v>
      </c>
      <c r="E57" s="26">
        <f>((D57)^0.23+2.4141)/0.4192</f>
        <v>15.025120538872828</v>
      </c>
      <c r="F57">
        <v>1</v>
      </c>
      <c r="H57" s="1">
        <v>40953</v>
      </c>
      <c r="L57" s="3">
        <v>1</v>
      </c>
      <c r="S57">
        <v>1</v>
      </c>
      <c r="T57" t="s">
        <v>148</v>
      </c>
    </row>
    <row r="58" spans="2:20" x14ac:dyDescent="0.2">
      <c r="B58" s="2">
        <v>15.5</v>
      </c>
      <c r="C58" t="s">
        <v>37</v>
      </c>
      <c r="D58">
        <v>365</v>
      </c>
      <c r="E58" s="26">
        <f>((D58)^0.23+2.4141)/0.4192</f>
        <v>15.025120538872828</v>
      </c>
      <c r="F58">
        <v>2</v>
      </c>
      <c r="H58" s="1">
        <v>40953</v>
      </c>
      <c r="L58" s="3">
        <v>1</v>
      </c>
      <c r="S58">
        <v>1</v>
      </c>
      <c r="T58" t="s">
        <v>148</v>
      </c>
    </row>
    <row r="59" spans="2:20" x14ac:dyDescent="0.2">
      <c r="B59" s="2">
        <v>15.5</v>
      </c>
      <c r="C59" t="s">
        <v>37</v>
      </c>
      <c r="D59">
        <v>365</v>
      </c>
      <c r="E59" s="26">
        <f>((D59)^0.23+2.4141)/0.4192</f>
        <v>15.025120538872828</v>
      </c>
      <c r="F59">
        <v>3</v>
      </c>
      <c r="H59" s="1">
        <v>40953</v>
      </c>
      <c r="L59" s="3">
        <v>1</v>
      </c>
      <c r="S59">
        <v>1</v>
      </c>
      <c r="T59" t="s">
        <v>148</v>
      </c>
    </row>
    <row r="60" spans="2:20" x14ac:dyDescent="0.2">
      <c r="B60" s="2">
        <v>15</v>
      </c>
      <c r="C60">
        <v>376</v>
      </c>
      <c r="D60">
        <v>376</v>
      </c>
      <c r="E60" s="26">
        <f>((D60)^0.23+2.4141)/0.4192</f>
        <v>15.088617664324577</v>
      </c>
      <c r="F60">
        <v>1</v>
      </c>
      <c r="H60" s="1">
        <v>40919</v>
      </c>
      <c r="L60" s="3">
        <v>1</v>
      </c>
      <c r="M60" s="3" t="s">
        <v>98</v>
      </c>
      <c r="R60" s="3">
        <v>0</v>
      </c>
      <c r="S60">
        <v>1</v>
      </c>
      <c r="T60" t="s">
        <v>148</v>
      </c>
    </row>
    <row r="61" spans="2:20" x14ac:dyDescent="0.2">
      <c r="B61" s="2">
        <v>15</v>
      </c>
      <c r="C61">
        <v>376</v>
      </c>
      <c r="D61">
        <v>376</v>
      </c>
      <c r="E61" s="26">
        <f>((D61)^0.23+2.4141)/0.4192</f>
        <v>15.088617664324577</v>
      </c>
      <c r="F61">
        <v>2</v>
      </c>
      <c r="H61" s="1">
        <v>40919</v>
      </c>
      <c r="L61" s="3">
        <v>1</v>
      </c>
      <c r="M61" s="3" t="s">
        <v>98</v>
      </c>
      <c r="R61" s="3">
        <v>0</v>
      </c>
      <c r="S61">
        <v>1</v>
      </c>
      <c r="T61" t="s">
        <v>148</v>
      </c>
    </row>
    <row r="62" spans="2:20" x14ac:dyDescent="0.2">
      <c r="B62" s="2">
        <v>15</v>
      </c>
      <c r="C62">
        <v>376</v>
      </c>
      <c r="D62">
        <v>376</v>
      </c>
      <c r="E62" s="26">
        <f>((D62)^0.23+2.4141)/0.4192</f>
        <v>15.088617664324577</v>
      </c>
      <c r="F62">
        <v>3</v>
      </c>
      <c r="H62" s="1">
        <v>40919</v>
      </c>
      <c r="L62" s="3">
        <v>1</v>
      </c>
      <c r="M62" s="3" t="s">
        <v>98</v>
      </c>
      <c r="R62" s="3">
        <v>0</v>
      </c>
      <c r="S62">
        <v>1</v>
      </c>
      <c r="T62" t="s">
        <v>148</v>
      </c>
    </row>
    <row r="63" spans="2:20" x14ac:dyDescent="0.2">
      <c r="B63" s="2">
        <v>15</v>
      </c>
      <c r="C63">
        <v>376</v>
      </c>
      <c r="D63">
        <v>376</v>
      </c>
      <c r="E63" s="26">
        <f>((D63)^0.23+2.4141)/0.4192</f>
        <v>15.088617664324577</v>
      </c>
      <c r="F63">
        <v>4</v>
      </c>
      <c r="H63" s="1">
        <v>40919</v>
      </c>
      <c r="L63" s="3">
        <v>1</v>
      </c>
      <c r="M63" s="3" t="s">
        <v>98</v>
      </c>
      <c r="R63" s="3">
        <v>0</v>
      </c>
      <c r="S63">
        <v>1</v>
      </c>
      <c r="T63" t="s">
        <v>148</v>
      </c>
    </row>
    <row r="64" spans="2:20" x14ac:dyDescent="0.2">
      <c r="B64" s="2">
        <v>15</v>
      </c>
      <c r="C64" t="s">
        <v>59</v>
      </c>
      <c r="D64">
        <v>404</v>
      </c>
      <c r="E64" s="26">
        <f>((D64)^0.23+2.4141)/0.4192</f>
        <v>15.24402518642869</v>
      </c>
      <c r="F64" t="s">
        <v>20</v>
      </c>
      <c r="H64" s="1">
        <v>40919</v>
      </c>
      <c r="L64" s="3">
        <v>1</v>
      </c>
      <c r="M64" s="3" t="s">
        <v>98</v>
      </c>
      <c r="R64" s="3">
        <v>0</v>
      </c>
      <c r="S64">
        <v>1</v>
      </c>
      <c r="T64" t="s">
        <v>148</v>
      </c>
    </row>
    <row r="65" spans="1:28" x14ac:dyDescent="0.2">
      <c r="B65" s="2">
        <v>15</v>
      </c>
      <c r="C65" t="s">
        <v>59</v>
      </c>
      <c r="D65">
        <v>404</v>
      </c>
      <c r="E65" s="26">
        <f>((D65)^0.23+2.4141)/0.4192</f>
        <v>15.24402518642869</v>
      </c>
      <c r="F65" t="s">
        <v>21</v>
      </c>
      <c r="H65" s="1">
        <v>40919</v>
      </c>
      <c r="L65" s="3">
        <v>1</v>
      </c>
      <c r="M65" s="3" t="s">
        <v>98</v>
      </c>
      <c r="R65" s="3">
        <v>0</v>
      </c>
      <c r="S65">
        <v>1</v>
      </c>
      <c r="T65" t="s">
        <v>148</v>
      </c>
    </row>
    <row r="66" spans="1:28" x14ac:dyDescent="0.2">
      <c r="B66" s="31">
        <v>15</v>
      </c>
      <c r="C66">
        <v>429</v>
      </c>
      <c r="D66">
        <v>429</v>
      </c>
      <c r="E66">
        <f>((D66)^0.23+2.4141)/0.4192</f>
        <v>15.375921271508295</v>
      </c>
      <c r="H66" s="1">
        <v>42913</v>
      </c>
      <c r="L66" s="3">
        <v>1</v>
      </c>
      <c r="M66" s="3" t="s">
        <v>98</v>
      </c>
      <c r="R66" s="3">
        <v>0</v>
      </c>
      <c r="S66">
        <v>1</v>
      </c>
      <c r="T66" t="s">
        <v>149</v>
      </c>
    </row>
    <row r="67" spans="1:28" x14ac:dyDescent="0.2">
      <c r="B67" s="2">
        <v>15.5</v>
      </c>
      <c r="C67" t="s">
        <v>38</v>
      </c>
      <c r="D67">
        <v>438.5</v>
      </c>
      <c r="E67" s="26">
        <f>((D67)^0.23+2.4141)/0.4192</f>
        <v>15.424491214403696</v>
      </c>
      <c r="F67">
        <v>1</v>
      </c>
      <c r="H67" s="1">
        <v>40953</v>
      </c>
      <c r="L67" s="3">
        <v>1</v>
      </c>
      <c r="R67" s="3">
        <v>0</v>
      </c>
      <c r="S67">
        <v>1</v>
      </c>
      <c r="T67" t="s">
        <v>148</v>
      </c>
    </row>
    <row r="68" spans="1:28" x14ac:dyDescent="0.2">
      <c r="B68" s="2">
        <v>15.5</v>
      </c>
      <c r="C68" t="s">
        <v>38</v>
      </c>
      <c r="D68">
        <v>438.5</v>
      </c>
      <c r="E68" s="26">
        <f>((D68)^0.23+2.4141)/0.4192</f>
        <v>15.424491214403696</v>
      </c>
      <c r="F68">
        <v>2</v>
      </c>
      <c r="H68" s="1">
        <v>40953</v>
      </c>
      <c r="L68" s="3">
        <v>1</v>
      </c>
      <c r="R68" s="3">
        <v>0</v>
      </c>
      <c r="S68">
        <v>1</v>
      </c>
      <c r="T68" t="s">
        <v>148</v>
      </c>
    </row>
    <row r="69" spans="1:28" s="3" customFormat="1" x14ac:dyDescent="0.2">
      <c r="A69"/>
      <c r="B69" s="2">
        <v>15.5</v>
      </c>
      <c r="C69" t="s">
        <v>38</v>
      </c>
      <c r="D69">
        <v>438.5</v>
      </c>
      <c r="E69" s="26">
        <f>((D69)^0.23+2.4141)/0.4192</f>
        <v>15.424491214403696</v>
      </c>
      <c r="F69">
        <v>3</v>
      </c>
      <c r="G69"/>
      <c r="H69" s="1">
        <v>40953</v>
      </c>
      <c r="I69"/>
      <c r="J69"/>
      <c r="K69"/>
      <c r="L69" s="3">
        <v>1</v>
      </c>
      <c r="O69"/>
      <c r="P69"/>
      <c r="Q69"/>
      <c r="R69" s="3">
        <v>0</v>
      </c>
      <c r="S69">
        <v>1</v>
      </c>
      <c r="T69" t="s">
        <v>148</v>
      </c>
      <c r="U69"/>
      <c r="V69"/>
      <c r="W69"/>
      <c r="X69"/>
      <c r="Y69"/>
      <c r="Z69"/>
      <c r="AA69"/>
      <c r="AB69"/>
    </row>
    <row r="70" spans="1:28" s="3" customFormat="1" x14ac:dyDescent="0.2">
      <c r="A70"/>
      <c r="B70" s="2">
        <v>15.5</v>
      </c>
      <c r="C70" t="s">
        <v>38</v>
      </c>
      <c r="D70">
        <v>438.5</v>
      </c>
      <c r="E70" s="26">
        <f>((D70)^0.23+2.4141)/0.4192</f>
        <v>15.424491214403696</v>
      </c>
      <c r="F70">
        <v>4</v>
      </c>
      <c r="G70"/>
      <c r="H70" s="1">
        <v>40953</v>
      </c>
      <c r="I70"/>
      <c r="J70"/>
      <c r="K70"/>
      <c r="L70" s="3">
        <v>1</v>
      </c>
      <c r="O70"/>
      <c r="P70"/>
      <c r="Q70"/>
      <c r="R70" s="3">
        <v>0</v>
      </c>
      <c r="S70">
        <v>1</v>
      </c>
      <c r="T70" t="s">
        <v>148</v>
      </c>
      <c r="U70"/>
      <c r="V70"/>
      <c r="W70"/>
      <c r="X70"/>
      <c r="Y70"/>
      <c r="Z70"/>
      <c r="AA70"/>
      <c r="AB70"/>
    </row>
    <row r="71" spans="1:28" s="3" customFormat="1" x14ac:dyDescent="0.2">
      <c r="A71"/>
      <c r="B71" s="2">
        <v>15</v>
      </c>
      <c r="C71">
        <v>446</v>
      </c>
      <c r="D71">
        <v>446</v>
      </c>
      <c r="E71" s="26">
        <f>((D71)^0.23+2.4141)/0.4192</f>
        <v>15.462266754338076</v>
      </c>
      <c r="F71"/>
      <c r="G71"/>
      <c r="H71" s="1">
        <v>42328</v>
      </c>
      <c r="I71"/>
      <c r="J71"/>
      <c r="K71"/>
      <c r="L71" s="3">
        <v>1</v>
      </c>
      <c r="M71" s="3" t="s">
        <v>98</v>
      </c>
      <c r="O71"/>
      <c r="P71"/>
      <c r="Q71"/>
      <c r="R71" s="3">
        <v>1</v>
      </c>
      <c r="S71">
        <v>1</v>
      </c>
      <c r="T71" t="s">
        <v>148</v>
      </c>
      <c r="U71"/>
      <c r="V71"/>
      <c r="W71"/>
      <c r="X71"/>
      <c r="Y71"/>
      <c r="Z71"/>
      <c r="AA71"/>
      <c r="AB71"/>
    </row>
    <row r="72" spans="1:28" s="3" customFormat="1" x14ac:dyDescent="0.2">
      <c r="A72"/>
      <c r="B72" s="2">
        <v>15</v>
      </c>
      <c r="C72">
        <v>450</v>
      </c>
      <c r="D72">
        <v>450</v>
      </c>
      <c r="E72" s="26">
        <f>((D72)^0.23+2.4141)/0.4192</f>
        <v>15.482214069464707</v>
      </c>
      <c r="F72"/>
      <c r="G72"/>
      <c r="H72" s="1">
        <v>42328</v>
      </c>
      <c r="I72"/>
      <c r="J72"/>
      <c r="K72"/>
      <c r="L72" s="3">
        <v>1</v>
      </c>
      <c r="M72" s="3" t="s">
        <v>98</v>
      </c>
      <c r="O72"/>
      <c r="P72"/>
      <c r="Q72"/>
      <c r="R72" s="3">
        <v>1</v>
      </c>
      <c r="S72">
        <v>1</v>
      </c>
      <c r="T72" t="s">
        <v>148</v>
      </c>
      <c r="U72"/>
      <c r="V72"/>
      <c r="W72"/>
      <c r="X72"/>
      <c r="Y72"/>
      <c r="Z72"/>
      <c r="AA72"/>
      <c r="AB72"/>
    </row>
    <row r="73" spans="1:28" s="3" customFormat="1" x14ac:dyDescent="0.2">
      <c r="A73"/>
      <c r="B73" s="2">
        <v>15.5</v>
      </c>
      <c r="C73" t="s">
        <v>129</v>
      </c>
      <c r="D73">
        <v>451</v>
      </c>
      <c r="E73" s="26">
        <f>((D73)^0.23+2.4141)/0.4192</f>
        <v>15.487179554657706</v>
      </c>
      <c r="F73" t="s">
        <v>21</v>
      </c>
      <c r="G73"/>
      <c r="H73" s="1">
        <v>42018</v>
      </c>
      <c r="I73">
        <v>0</v>
      </c>
      <c r="J73">
        <v>0</v>
      </c>
      <c r="K73">
        <v>0</v>
      </c>
      <c r="L73" s="3">
        <v>1</v>
      </c>
      <c r="N73" s="3">
        <v>0</v>
      </c>
      <c r="O73">
        <v>0</v>
      </c>
      <c r="P73">
        <v>0</v>
      </c>
      <c r="Q73">
        <v>0</v>
      </c>
      <c r="R73" s="3">
        <v>1</v>
      </c>
      <c r="S73">
        <v>1</v>
      </c>
      <c r="T73" t="s">
        <v>148</v>
      </c>
      <c r="U73"/>
      <c r="V73"/>
      <c r="W73"/>
      <c r="X73"/>
      <c r="Y73"/>
      <c r="Z73"/>
      <c r="AA73"/>
      <c r="AB73"/>
    </row>
    <row r="74" spans="1:28" s="3" customFormat="1" x14ac:dyDescent="0.2">
      <c r="A74"/>
      <c r="B74" s="2">
        <v>15.5</v>
      </c>
      <c r="C74" t="s">
        <v>69</v>
      </c>
      <c r="D74">
        <v>453.5</v>
      </c>
      <c r="E74" s="26">
        <f>((D74)^0.23+2.4141)/0.4192</f>
        <v>15.49955628193144</v>
      </c>
      <c r="F74" t="s">
        <v>20</v>
      </c>
      <c r="G74"/>
      <c r="H74" s="1">
        <v>41001</v>
      </c>
      <c r="I74"/>
      <c r="J74"/>
      <c r="K74"/>
      <c r="L74" s="3">
        <v>1</v>
      </c>
      <c r="N74" s="3">
        <v>0</v>
      </c>
      <c r="O74"/>
      <c r="P74"/>
      <c r="Q74"/>
      <c r="S74">
        <v>1</v>
      </c>
      <c r="T74" t="s">
        <v>148</v>
      </c>
      <c r="U74"/>
      <c r="V74"/>
      <c r="W74"/>
      <c r="X74"/>
      <c r="Y74"/>
      <c r="Z74"/>
      <c r="AA74"/>
      <c r="AB74"/>
    </row>
    <row r="75" spans="1:28" s="3" customFormat="1" x14ac:dyDescent="0.2">
      <c r="A75"/>
      <c r="B75" s="2">
        <v>15.5</v>
      </c>
      <c r="C75" t="s">
        <v>69</v>
      </c>
      <c r="D75">
        <v>453.5</v>
      </c>
      <c r="E75" s="26">
        <f>((D75)^0.23+2.4141)/0.4192</f>
        <v>15.49955628193144</v>
      </c>
      <c r="F75" t="s">
        <v>21</v>
      </c>
      <c r="G75"/>
      <c r="H75" s="1">
        <v>41001</v>
      </c>
      <c r="I75"/>
      <c r="J75"/>
      <c r="K75"/>
      <c r="L75" s="3">
        <v>1</v>
      </c>
      <c r="N75" s="3">
        <v>0</v>
      </c>
      <c r="O75"/>
      <c r="P75"/>
      <c r="Q75"/>
      <c r="S75">
        <v>1</v>
      </c>
      <c r="T75" t="s">
        <v>148</v>
      </c>
      <c r="U75"/>
      <c r="V75"/>
      <c r="W75"/>
      <c r="X75"/>
      <c r="Y75"/>
      <c r="Z75"/>
      <c r="AA75"/>
      <c r="AB75"/>
    </row>
    <row r="76" spans="1:28" s="3" customFormat="1" x14ac:dyDescent="0.2">
      <c r="A76"/>
      <c r="B76" s="2">
        <v>15.5</v>
      </c>
      <c r="C76" t="s">
        <v>69</v>
      </c>
      <c r="D76">
        <v>453.5</v>
      </c>
      <c r="E76" s="26">
        <f>((D76)^0.23+2.4141)/0.4192</f>
        <v>15.49955628193144</v>
      </c>
      <c r="F76" t="s">
        <v>23</v>
      </c>
      <c r="G76"/>
      <c r="H76" s="1">
        <v>41001</v>
      </c>
      <c r="I76"/>
      <c r="J76"/>
      <c r="K76"/>
      <c r="L76" s="3">
        <v>1</v>
      </c>
      <c r="N76" s="3">
        <v>0</v>
      </c>
      <c r="O76"/>
      <c r="P76"/>
      <c r="Q76"/>
      <c r="S76">
        <v>1</v>
      </c>
      <c r="T76" t="s">
        <v>148</v>
      </c>
      <c r="U76"/>
      <c r="V76"/>
      <c r="W76"/>
      <c r="X76"/>
      <c r="Y76"/>
      <c r="Z76"/>
      <c r="AA76"/>
      <c r="AB76"/>
    </row>
    <row r="77" spans="1:28" x14ac:dyDescent="0.2">
      <c r="B77" s="2">
        <v>15.5</v>
      </c>
      <c r="C77">
        <v>454</v>
      </c>
      <c r="D77">
        <v>454</v>
      </c>
      <c r="E77" s="26">
        <f>((D77)^0.23+2.4141)/0.4192</f>
        <v>15.502025319993919</v>
      </c>
      <c r="F77" t="s">
        <v>15</v>
      </c>
      <c r="H77" s="1">
        <v>40842</v>
      </c>
      <c r="L77" s="3">
        <v>1</v>
      </c>
      <c r="N77" s="3">
        <v>0</v>
      </c>
      <c r="R77" s="3">
        <v>1</v>
      </c>
      <c r="S77">
        <v>1</v>
      </c>
      <c r="T77" t="s">
        <v>148</v>
      </c>
    </row>
    <row r="78" spans="1:28" x14ac:dyDescent="0.2">
      <c r="B78" s="2">
        <v>15.5</v>
      </c>
      <c r="C78">
        <v>454</v>
      </c>
      <c r="D78">
        <v>454</v>
      </c>
      <c r="E78" s="26">
        <f>((D78)^0.23+2.4141)/0.4192</f>
        <v>15.502025319993919</v>
      </c>
      <c r="F78" t="s">
        <v>16</v>
      </c>
      <c r="H78" s="1">
        <v>40842</v>
      </c>
      <c r="L78" s="3">
        <v>1</v>
      </c>
      <c r="N78" s="3">
        <v>0</v>
      </c>
      <c r="R78" s="3">
        <v>1</v>
      </c>
      <c r="S78">
        <v>1</v>
      </c>
      <c r="T78" t="s">
        <v>148</v>
      </c>
    </row>
    <row r="79" spans="1:28" x14ac:dyDescent="0.2">
      <c r="B79" s="2">
        <v>15.5</v>
      </c>
      <c r="C79">
        <v>471</v>
      </c>
      <c r="D79">
        <v>471</v>
      </c>
      <c r="E79" s="26">
        <f>((D79)^0.23+2.4141)/0.4192</f>
        <v>15.584753366824687</v>
      </c>
      <c r="F79" t="s">
        <v>20</v>
      </c>
      <c r="H79" s="1">
        <v>41450</v>
      </c>
      <c r="L79" s="3">
        <v>1</v>
      </c>
      <c r="N79" s="3">
        <v>0</v>
      </c>
      <c r="R79" s="3">
        <v>0</v>
      </c>
      <c r="S79">
        <v>1</v>
      </c>
      <c r="T79" t="s">
        <v>148</v>
      </c>
    </row>
    <row r="80" spans="1:28" x14ac:dyDescent="0.2">
      <c r="B80" s="2">
        <v>15.5</v>
      </c>
      <c r="C80">
        <v>471</v>
      </c>
      <c r="D80">
        <v>471</v>
      </c>
      <c r="E80" s="26">
        <f>((D80)^0.23+2.4141)/0.4192</f>
        <v>15.584753366824687</v>
      </c>
      <c r="F80" t="s">
        <v>21</v>
      </c>
      <c r="H80" s="1">
        <v>41450</v>
      </c>
      <c r="L80" s="3">
        <v>1</v>
      </c>
      <c r="N80" s="3">
        <v>0</v>
      </c>
      <c r="R80" s="3">
        <v>1</v>
      </c>
      <c r="S80">
        <v>1</v>
      </c>
      <c r="T80" t="s">
        <v>148</v>
      </c>
    </row>
    <row r="81" spans="1:28" x14ac:dyDescent="0.2">
      <c r="B81" s="2">
        <v>15.5</v>
      </c>
      <c r="C81">
        <v>482</v>
      </c>
      <c r="D81">
        <v>482</v>
      </c>
      <c r="E81" s="26">
        <f>((D81)^0.23+2.4141)/0.4192</f>
        <v>15.63706568359186</v>
      </c>
      <c r="F81" t="s">
        <v>15</v>
      </c>
      <c r="H81" s="1">
        <v>40842</v>
      </c>
      <c r="L81" s="3">
        <v>1</v>
      </c>
      <c r="N81" s="3">
        <v>0</v>
      </c>
      <c r="R81" s="3">
        <v>1</v>
      </c>
      <c r="S81">
        <v>1</v>
      </c>
      <c r="T81" t="s">
        <v>148</v>
      </c>
    </row>
    <row r="82" spans="1:28" x14ac:dyDescent="0.2">
      <c r="B82" s="2">
        <v>15.5</v>
      </c>
      <c r="C82">
        <v>482</v>
      </c>
      <c r="D82">
        <v>482</v>
      </c>
      <c r="E82" s="26">
        <f>((D82)^0.23+2.4141)/0.4192</f>
        <v>15.63706568359186</v>
      </c>
      <c r="F82" t="s">
        <v>16</v>
      </c>
      <c r="H82" s="1">
        <v>40842</v>
      </c>
      <c r="L82" s="3">
        <v>1</v>
      </c>
      <c r="N82" s="3">
        <v>0</v>
      </c>
      <c r="R82" s="3">
        <v>1</v>
      </c>
      <c r="S82">
        <v>1</v>
      </c>
      <c r="T82" t="s">
        <v>148</v>
      </c>
    </row>
    <row r="83" spans="1:28" x14ac:dyDescent="0.2">
      <c r="B83" s="2">
        <v>15.5</v>
      </c>
      <c r="C83">
        <v>490</v>
      </c>
      <c r="D83">
        <v>490</v>
      </c>
      <c r="E83" s="26">
        <f>((D83)^0.23+2.4141)/0.4192</f>
        <v>15.674536512850201</v>
      </c>
      <c r="H83" s="1">
        <v>44172</v>
      </c>
      <c r="L83" s="3">
        <v>1</v>
      </c>
      <c r="N83" s="3">
        <v>0</v>
      </c>
      <c r="P83">
        <v>0</v>
      </c>
      <c r="R83" s="3">
        <v>1</v>
      </c>
      <c r="S83">
        <v>1</v>
      </c>
      <c r="T83" t="s">
        <v>148</v>
      </c>
    </row>
    <row r="84" spans="1:28" x14ac:dyDescent="0.2">
      <c r="B84" s="2">
        <v>15.5</v>
      </c>
      <c r="C84" t="s">
        <v>58</v>
      </c>
      <c r="D84">
        <v>498.5</v>
      </c>
      <c r="E84" s="26">
        <f>((D84)^0.23+2.4141)/0.4192</f>
        <v>15.713836629568018</v>
      </c>
      <c r="F84">
        <v>1</v>
      </c>
      <c r="H84" s="1">
        <v>40919</v>
      </c>
      <c r="L84" s="3">
        <v>1</v>
      </c>
      <c r="M84" s="3" t="s">
        <v>98</v>
      </c>
      <c r="R84" s="3">
        <v>0</v>
      </c>
      <c r="S84">
        <v>1</v>
      </c>
      <c r="T84" t="s">
        <v>148</v>
      </c>
    </row>
    <row r="85" spans="1:28" x14ac:dyDescent="0.2">
      <c r="B85" s="2">
        <v>15.5</v>
      </c>
      <c r="C85" t="s">
        <v>58</v>
      </c>
      <c r="D85">
        <v>498.5</v>
      </c>
      <c r="E85" s="26">
        <f>((D85)^0.23+2.4141)/0.4192</f>
        <v>15.713836629568018</v>
      </c>
      <c r="F85">
        <v>2</v>
      </c>
      <c r="H85" s="1">
        <v>40919</v>
      </c>
      <c r="L85" s="3">
        <v>1</v>
      </c>
      <c r="M85" s="3" t="s">
        <v>98</v>
      </c>
      <c r="R85" s="3">
        <v>0</v>
      </c>
      <c r="S85">
        <v>1</v>
      </c>
      <c r="T85" t="s">
        <v>148</v>
      </c>
    </row>
    <row r="86" spans="1:28" x14ac:dyDescent="0.2">
      <c r="B86" s="2">
        <v>15.5</v>
      </c>
      <c r="C86" t="s">
        <v>58</v>
      </c>
      <c r="D86">
        <v>498.5</v>
      </c>
      <c r="E86" s="26">
        <f>((D86)^0.23+2.4141)/0.4192</f>
        <v>15.713836629568018</v>
      </c>
      <c r="F86">
        <v>3</v>
      </c>
      <c r="H86" s="1">
        <v>40919</v>
      </c>
      <c r="L86" s="3">
        <v>1</v>
      </c>
      <c r="M86" s="3" t="s">
        <v>98</v>
      </c>
      <c r="R86" s="3">
        <v>1</v>
      </c>
      <c r="S86">
        <v>1</v>
      </c>
      <c r="T86" t="s">
        <v>148</v>
      </c>
    </row>
    <row r="87" spans="1:28" x14ac:dyDescent="0.2">
      <c r="B87" s="2">
        <v>15.5</v>
      </c>
      <c r="C87" t="s">
        <v>58</v>
      </c>
      <c r="D87">
        <v>498.5</v>
      </c>
      <c r="E87" s="26">
        <f>((D87)^0.23+2.4141)/0.4192</f>
        <v>15.713836629568018</v>
      </c>
      <c r="F87">
        <v>4</v>
      </c>
      <c r="H87" s="1">
        <v>40919</v>
      </c>
      <c r="L87" s="3">
        <v>1</v>
      </c>
      <c r="M87" s="3" t="s">
        <v>98</v>
      </c>
      <c r="R87" s="3">
        <v>0</v>
      </c>
      <c r="S87">
        <v>1</v>
      </c>
      <c r="T87" t="s">
        <v>148</v>
      </c>
    </row>
    <row r="88" spans="1:28" x14ac:dyDescent="0.2">
      <c r="B88" s="2">
        <v>15.5</v>
      </c>
      <c r="C88" t="s">
        <v>58</v>
      </c>
      <c r="D88">
        <v>498.5</v>
      </c>
      <c r="E88" s="26">
        <f>((D88)^0.23+2.4141)/0.4192</f>
        <v>15.713836629568018</v>
      </c>
      <c r="F88">
        <v>5</v>
      </c>
      <c r="H88" s="1">
        <v>40919</v>
      </c>
      <c r="L88" s="3">
        <v>1</v>
      </c>
      <c r="M88" s="3" t="s">
        <v>98</v>
      </c>
      <c r="R88" s="3">
        <v>0</v>
      </c>
      <c r="S88">
        <v>1</v>
      </c>
      <c r="T88" t="s">
        <v>148</v>
      </c>
    </row>
    <row r="89" spans="1:28" x14ac:dyDescent="0.2">
      <c r="B89" s="2">
        <v>15.5</v>
      </c>
      <c r="C89" t="s">
        <v>58</v>
      </c>
      <c r="D89">
        <v>498.5</v>
      </c>
      <c r="E89" s="26">
        <f>((D89)^0.23+2.4141)/0.4192</f>
        <v>15.713836629568018</v>
      </c>
      <c r="F89">
        <v>6</v>
      </c>
      <c r="H89" s="1">
        <v>40919</v>
      </c>
      <c r="L89" s="3">
        <v>1</v>
      </c>
      <c r="M89" s="3" t="s">
        <v>98</v>
      </c>
      <c r="R89" s="3">
        <v>1</v>
      </c>
      <c r="S89">
        <v>1</v>
      </c>
      <c r="T89" t="s">
        <v>148</v>
      </c>
    </row>
    <row r="90" spans="1:28" s="17" customFormat="1" x14ac:dyDescent="0.2">
      <c r="A90"/>
      <c r="B90" s="2">
        <v>15.5</v>
      </c>
      <c r="C90" t="s">
        <v>113</v>
      </c>
      <c r="D90">
        <v>509</v>
      </c>
      <c r="E90" s="26">
        <f>((D90)^0.23+2.4141)/0.4192</f>
        <v>15.761677710196169</v>
      </c>
      <c r="F90" t="s">
        <v>20</v>
      </c>
      <c r="G90"/>
      <c r="H90" s="1">
        <v>41512</v>
      </c>
      <c r="I90"/>
      <c r="J90"/>
      <c r="K90"/>
      <c r="L90" s="3">
        <v>1</v>
      </c>
      <c r="M90" s="3"/>
      <c r="N90" s="3"/>
      <c r="O90"/>
      <c r="P90"/>
      <c r="Q90"/>
      <c r="R90" s="3">
        <v>1</v>
      </c>
      <c r="S90">
        <v>1</v>
      </c>
      <c r="T90" t="s">
        <v>148</v>
      </c>
      <c r="U90"/>
      <c r="V90"/>
      <c r="W90"/>
      <c r="X90"/>
      <c r="Y90"/>
      <c r="Z90"/>
      <c r="AA90"/>
      <c r="AB90"/>
    </row>
    <row r="91" spans="1:28" s="17" customFormat="1" x14ac:dyDescent="0.2">
      <c r="A91"/>
      <c r="B91" s="2">
        <v>15.5</v>
      </c>
      <c r="C91">
        <v>511</v>
      </c>
      <c r="D91">
        <v>511</v>
      </c>
      <c r="E91" s="26">
        <f>((D91)^0.23+2.4141)/0.4192</f>
        <v>15.770703971489741</v>
      </c>
      <c r="F91" t="s">
        <v>21</v>
      </c>
      <c r="G91"/>
      <c r="H91" s="1">
        <v>40497</v>
      </c>
      <c r="I91"/>
      <c r="J91"/>
      <c r="K91"/>
      <c r="L91" s="3">
        <v>1</v>
      </c>
      <c r="M91" s="3"/>
      <c r="N91" s="3"/>
      <c r="O91"/>
      <c r="P91"/>
      <c r="Q91"/>
      <c r="R91" s="3">
        <v>1</v>
      </c>
      <c r="S91">
        <v>1</v>
      </c>
      <c r="T91" t="s">
        <v>148</v>
      </c>
      <c r="U91"/>
      <c r="V91"/>
      <c r="W91"/>
      <c r="X91"/>
      <c r="Y91"/>
      <c r="Z91"/>
      <c r="AA91"/>
      <c r="AB91"/>
    </row>
    <row r="92" spans="1:28" x14ac:dyDescent="0.2">
      <c r="B92" s="2">
        <v>15.5</v>
      </c>
      <c r="C92" t="s">
        <v>156</v>
      </c>
      <c r="D92">
        <v>513</v>
      </c>
      <c r="E92">
        <f>((D92)^0.23+2.4141)/0.4192</f>
        <v>15.779703071204942</v>
      </c>
      <c r="F92" t="s">
        <v>21</v>
      </c>
      <c r="H92" s="1">
        <v>42871</v>
      </c>
      <c r="L92" s="3">
        <v>1</v>
      </c>
      <c r="M92" s="3" t="s">
        <v>98</v>
      </c>
      <c r="R92" s="3">
        <v>1</v>
      </c>
      <c r="S92">
        <v>1</v>
      </c>
      <c r="T92" t="s">
        <v>149</v>
      </c>
    </row>
    <row r="93" spans="1:28" x14ac:dyDescent="0.2">
      <c r="B93" s="2">
        <v>15.5</v>
      </c>
      <c r="C93" t="s">
        <v>156</v>
      </c>
      <c r="D93">
        <v>513</v>
      </c>
      <c r="E93">
        <f>((D93)^0.23+2.4141)/0.4192</f>
        <v>15.779703071204942</v>
      </c>
      <c r="F93" t="s">
        <v>20</v>
      </c>
      <c r="H93" s="1">
        <v>42871</v>
      </c>
      <c r="L93" s="3">
        <v>1</v>
      </c>
      <c r="M93" s="3" t="s">
        <v>98</v>
      </c>
      <c r="R93" s="3">
        <v>1</v>
      </c>
      <c r="S93">
        <v>1</v>
      </c>
      <c r="T93" t="s">
        <v>149</v>
      </c>
    </row>
    <row r="94" spans="1:28" s="17" customFormat="1" x14ac:dyDescent="0.2">
      <c r="A94"/>
      <c r="B94" s="2">
        <v>15.5</v>
      </c>
      <c r="C94">
        <v>515</v>
      </c>
      <c r="D94">
        <v>515</v>
      </c>
      <c r="E94" s="26">
        <f>((D94)^0.23+2.4141)/0.4192</f>
        <v>15.788675196492438</v>
      </c>
      <c r="F94" t="s">
        <v>20</v>
      </c>
      <c r="G94"/>
      <c r="H94" s="1">
        <v>43214</v>
      </c>
      <c r="I94"/>
      <c r="J94"/>
      <c r="K94"/>
      <c r="L94" s="3">
        <v>1</v>
      </c>
      <c r="M94" s="3"/>
      <c r="N94" s="3" t="s">
        <v>92</v>
      </c>
      <c r="O94"/>
      <c r="P94"/>
      <c r="Q94"/>
      <c r="R94" s="3">
        <v>1</v>
      </c>
      <c r="S94">
        <v>1</v>
      </c>
      <c r="T94" t="s">
        <v>148</v>
      </c>
      <c r="U94"/>
      <c r="V94"/>
      <c r="W94"/>
      <c r="X94"/>
      <c r="Y94"/>
      <c r="Z94"/>
      <c r="AA94"/>
      <c r="AB94"/>
    </row>
    <row r="95" spans="1:28" x14ac:dyDescent="0.2">
      <c r="B95" s="2">
        <v>15.5</v>
      </c>
      <c r="C95">
        <v>515</v>
      </c>
      <c r="D95">
        <v>515</v>
      </c>
      <c r="E95" s="26">
        <f>((D95)^0.23+2.4141)/0.4192</f>
        <v>15.788675196492438</v>
      </c>
      <c r="F95" t="s">
        <v>21</v>
      </c>
      <c r="H95" s="1">
        <v>43214</v>
      </c>
      <c r="L95" s="3">
        <v>1</v>
      </c>
      <c r="R95" s="3">
        <v>1</v>
      </c>
      <c r="S95">
        <v>1</v>
      </c>
      <c r="T95" t="s">
        <v>148</v>
      </c>
    </row>
    <row r="96" spans="1:28" x14ac:dyDescent="0.2">
      <c r="B96" s="2">
        <v>15.5</v>
      </c>
      <c r="C96">
        <v>520</v>
      </c>
      <c r="D96">
        <v>520</v>
      </c>
      <c r="E96" s="26">
        <f>((D96)^0.23+2.4141)/0.4192</f>
        <v>15.81098870670615</v>
      </c>
      <c r="H96" s="1">
        <v>44172</v>
      </c>
      <c r="L96" s="3">
        <v>1</v>
      </c>
      <c r="N96" s="3">
        <v>0</v>
      </c>
      <c r="P96">
        <v>0</v>
      </c>
      <c r="R96" s="3">
        <v>1</v>
      </c>
      <c r="S96">
        <v>1</v>
      </c>
      <c r="T96" t="s">
        <v>148</v>
      </c>
    </row>
    <row r="97" spans="1:20" x14ac:dyDescent="0.2">
      <c r="B97" s="2">
        <v>16</v>
      </c>
      <c r="C97">
        <v>521</v>
      </c>
      <c r="D97">
        <v>521</v>
      </c>
      <c r="E97" s="26">
        <f>((D97)^0.23+2.4141)/0.4192</f>
        <v>15.815431567316995</v>
      </c>
      <c r="F97" t="s">
        <v>20</v>
      </c>
      <c r="H97" s="1">
        <v>41457</v>
      </c>
      <c r="L97" s="3">
        <v>1</v>
      </c>
      <c r="N97" s="3">
        <v>0</v>
      </c>
      <c r="P97">
        <v>0.5</v>
      </c>
      <c r="R97" s="3">
        <v>1</v>
      </c>
      <c r="S97">
        <v>2</v>
      </c>
      <c r="T97" t="s">
        <v>149</v>
      </c>
    </row>
    <row r="98" spans="1:20" x14ac:dyDescent="0.2">
      <c r="B98" s="2">
        <v>16</v>
      </c>
      <c r="C98">
        <v>521</v>
      </c>
      <c r="D98">
        <v>521</v>
      </c>
      <c r="E98" s="26">
        <f>((D98)^0.23+2.4141)/0.4192</f>
        <v>15.815431567316995</v>
      </c>
      <c r="F98" t="s">
        <v>21</v>
      </c>
      <c r="H98" s="1">
        <v>41457</v>
      </c>
      <c r="L98" s="3">
        <v>1</v>
      </c>
      <c r="N98" s="3">
        <v>1</v>
      </c>
      <c r="P98">
        <v>1</v>
      </c>
      <c r="R98" s="3">
        <v>1</v>
      </c>
      <c r="S98">
        <v>3</v>
      </c>
      <c r="T98" t="s">
        <v>149</v>
      </c>
    </row>
    <row r="99" spans="1:20" x14ac:dyDescent="0.2">
      <c r="B99" s="2">
        <v>15.5</v>
      </c>
      <c r="C99" s="5" t="s">
        <v>31</v>
      </c>
      <c r="D99" s="5">
        <v>525</v>
      </c>
      <c r="E99" s="26">
        <f>((D99)^0.23+2.4141)/0.4192</f>
        <v>15.833137617695732</v>
      </c>
      <c r="F99" s="5" t="s">
        <v>20</v>
      </c>
      <c r="H99" s="7">
        <v>40338</v>
      </c>
      <c r="L99" s="3">
        <v>1</v>
      </c>
      <c r="R99" s="3">
        <v>1</v>
      </c>
      <c r="S99">
        <v>1</v>
      </c>
      <c r="T99" t="s">
        <v>148</v>
      </c>
    </row>
    <row r="100" spans="1:20" x14ac:dyDescent="0.2">
      <c r="B100" s="2">
        <v>15.5</v>
      </c>
      <c r="C100" s="5" t="s">
        <v>31</v>
      </c>
      <c r="D100" s="5">
        <v>525</v>
      </c>
      <c r="E100" s="26">
        <f>((D100)^0.23+2.4141)/0.4192</f>
        <v>15.833137617695732</v>
      </c>
      <c r="F100" t="s">
        <v>21</v>
      </c>
      <c r="H100" s="7">
        <v>40338</v>
      </c>
      <c r="L100" s="3">
        <v>1</v>
      </c>
      <c r="R100" s="3">
        <v>1</v>
      </c>
      <c r="S100">
        <v>1</v>
      </c>
      <c r="T100" t="s">
        <v>148</v>
      </c>
    </row>
    <row r="101" spans="1:20" x14ac:dyDescent="0.2">
      <c r="B101" s="2">
        <v>15.5</v>
      </c>
      <c r="C101" s="5" t="s">
        <v>31</v>
      </c>
      <c r="D101" s="5">
        <v>525</v>
      </c>
      <c r="E101" s="26">
        <f>((D101)^0.23+2.4141)/0.4192</f>
        <v>15.833137617695732</v>
      </c>
      <c r="F101" t="s">
        <v>23</v>
      </c>
      <c r="H101" s="7">
        <v>40338</v>
      </c>
      <c r="L101" s="3">
        <v>1</v>
      </c>
      <c r="N101" s="3">
        <v>1</v>
      </c>
      <c r="R101" s="3">
        <v>1</v>
      </c>
      <c r="S101">
        <v>2</v>
      </c>
      <c r="T101" t="s">
        <v>149</v>
      </c>
    </row>
    <row r="102" spans="1:20" x14ac:dyDescent="0.2">
      <c r="B102" s="2">
        <v>15.5</v>
      </c>
      <c r="C102" s="5" t="s">
        <v>31</v>
      </c>
      <c r="D102" s="5">
        <v>525</v>
      </c>
      <c r="E102" s="26">
        <f>((D102)^0.23+2.4141)/0.4192</f>
        <v>15.833137617695732</v>
      </c>
      <c r="F102" t="s">
        <v>22</v>
      </c>
      <c r="H102" s="7">
        <v>40338</v>
      </c>
      <c r="L102" s="3">
        <v>1</v>
      </c>
      <c r="N102" s="3">
        <v>1</v>
      </c>
      <c r="R102" s="3">
        <v>1</v>
      </c>
      <c r="S102">
        <v>2</v>
      </c>
      <c r="T102" t="s">
        <v>149</v>
      </c>
    </row>
    <row r="103" spans="1:20" x14ac:dyDescent="0.2">
      <c r="B103" s="2">
        <v>16</v>
      </c>
      <c r="C103" t="s">
        <v>106</v>
      </c>
      <c r="D103">
        <v>563</v>
      </c>
      <c r="E103" s="26">
        <f>((D103)^0.23+2.4141)/0.4192</f>
        <v>15.996367401318889</v>
      </c>
      <c r="F103" t="s">
        <v>21</v>
      </c>
      <c r="H103" s="1">
        <v>41457</v>
      </c>
      <c r="L103" s="3">
        <v>1</v>
      </c>
      <c r="N103" s="3">
        <v>0</v>
      </c>
      <c r="P103">
        <v>0.5</v>
      </c>
      <c r="R103" s="3">
        <v>1</v>
      </c>
      <c r="S103">
        <v>3</v>
      </c>
      <c r="T103" t="s">
        <v>149</v>
      </c>
    </row>
    <row r="104" spans="1:20" x14ac:dyDescent="0.2">
      <c r="B104" s="2">
        <v>16</v>
      </c>
      <c r="C104" t="s">
        <v>106</v>
      </c>
      <c r="D104">
        <v>563</v>
      </c>
      <c r="E104" s="26">
        <f>((D104)^0.23+2.4141)/0.4192</f>
        <v>15.996367401318889</v>
      </c>
      <c r="F104" t="s">
        <v>20</v>
      </c>
      <c r="H104" s="1">
        <v>41457</v>
      </c>
      <c r="L104" s="3">
        <v>1</v>
      </c>
      <c r="N104" s="3">
        <v>0</v>
      </c>
      <c r="P104">
        <v>0.5</v>
      </c>
      <c r="R104" s="3">
        <v>1</v>
      </c>
      <c r="S104">
        <v>3</v>
      </c>
      <c r="T104" t="s">
        <v>149</v>
      </c>
    </row>
    <row r="105" spans="1:20" x14ac:dyDescent="0.2">
      <c r="B105" s="2">
        <v>16</v>
      </c>
      <c r="C105" t="s">
        <v>106</v>
      </c>
      <c r="D105">
        <v>563</v>
      </c>
      <c r="E105" s="26">
        <f>((D105)^0.23+2.4141)/0.4192</f>
        <v>15.996367401318889</v>
      </c>
      <c r="F105" t="s">
        <v>21</v>
      </c>
      <c r="H105" s="1">
        <v>41512</v>
      </c>
      <c r="L105" s="3">
        <v>1</v>
      </c>
      <c r="R105" s="3">
        <v>1</v>
      </c>
      <c r="S105">
        <v>1</v>
      </c>
      <c r="T105" t="s">
        <v>148</v>
      </c>
    </row>
    <row r="106" spans="1:20" x14ac:dyDescent="0.2">
      <c r="B106" s="2">
        <v>15.5</v>
      </c>
      <c r="C106">
        <v>570</v>
      </c>
      <c r="D106">
        <v>570</v>
      </c>
      <c r="E106" s="26">
        <f>((D106)^0.23+2.4141)/0.4192</f>
        <v>16.025504374469978</v>
      </c>
      <c r="F106" t="s">
        <v>20</v>
      </c>
      <c r="H106" s="1">
        <v>40497</v>
      </c>
      <c r="L106" s="3">
        <v>1</v>
      </c>
      <c r="R106" s="3">
        <v>1</v>
      </c>
      <c r="S106">
        <v>1</v>
      </c>
      <c r="T106" t="s">
        <v>148</v>
      </c>
    </row>
    <row r="107" spans="1:20" x14ac:dyDescent="0.2">
      <c r="B107" s="2">
        <v>15.5</v>
      </c>
      <c r="C107">
        <v>570</v>
      </c>
      <c r="D107">
        <v>570</v>
      </c>
      <c r="E107" s="26">
        <f>((D107)^0.23+2.4141)/0.4192</f>
        <v>16.025504374469978</v>
      </c>
      <c r="F107" t="s">
        <v>21</v>
      </c>
      <c r="H107" s="1">
        <v>40497</v>
      </c>
      <c r="L107" s="3">
        <v>0.5</v>
      </c>
      <c r="R107" s="3">
        <v>1</v>
      </c>
      <c r="S107">
        <v>1</v>
      </c>
      <c r="T107" t="s">
        <v>148</v>
      </c>
    </row>
    <row r="108" spans="1:20" x14ac:dyDescent="0.2">
      <c r="B108" s="2">
        <v>16</v>
      </c>
      <c r="C108" t="s">
        <v>128</v>
      </c>
      <c r="D108">
        <v>575</v>
      </c>
      <c r="E108" s="26">
        <f>((D108)^0.23+2.4141)/0.4192</f>
        <v>16.046148254164002</v>
      </c>
      <c r="F108" t="s">
        <v>20</v>
      </c>
      <c r="H108" s="1">
        <v>42018</v>
      </c>
      <c r="L108" s="3">
        <v>1</v>
      </c>
      <c r="N108" s="3">
        <v>0</v>
      </c>
      <c r="R108" s="3">
        <v>1</v>
      </c>
      <c r="S108">
        <v>1</v>
      </c>
      <c r="T108" t="s">
        <v>148</v>
      </c>
    </row>
    <row r="109" spans="1:20" x14ac:dyDescent="0.2">
      <c r="B109" s="2">
        <v>16</v>
      </c>
      <c r="C109" t="s">
        <v>128</v>
      </c>
      <c r="D109">
        <v>575</v>
      </c>
      <c r="E109" s="26">
        <f>((D109)^0.23+2.4141)/0.4192</f>
        <v>16.046148254164002</v>
      </c>
      <c r="F109" t="s">
        <v>21</v>
      </c>
      <c r="H109" s="1">
        <v>42018</v>
      </c>
      <c r="L109" s="3">
        <v>1</v>
      </c>
      <c r="N109" s="3">
        <v>0</v>
      </c>
      <c r="R109" s="3">
        <v>1</v>
      </c>
      <c r="S109">
        <v>1</v>
      </c>
      <c r="T109" t="s">
        <v>148</v>
      </c>
    </row>
    <row r="110" spans="1:20" x14ac:dyDescent="0.2">
      <c r="B110" s="2">
        <v>16</v>
      </c>
      <c r="C110" t="s">
        <v>56</v>
      </c>
      <c r="D110">
        <v>582.5</v>
      </c>
      <c r="E110" s="26">
        <f>((D110)^0.23+2.4141)/0.4192</f>
        <v>16.076856421187532</v>
      </c>
      <c r="F110" t="s">
        <v>20</v>
      </c>
      <c r="H110" s="1">
        <v>41233</v>
      </c>
      <c r="L110" s="3">
        <v>1</v>
      </c>
      <c r="N110" s="3">
        <v>1</v>
      </c>
      <c r="P110">
        <v>1</v>
      </c>
      <c r="R110" s="3">
        <v>1</v>
      </c>
      <c r="S110">
        <v>3</v>
      </c>
      <c r="T110" t="s">
        <v>149</v>
      </c>
    </row>
    <row r="111" spans="1:20" x14ac:dyDescent="0.2">
      <c r="B111" s="2">
        <v>16</v>
      </c>
      <c r="C111">
        <v>583</v>
      </c>
      <c r="D111">
        <v>583</v>
      </c>
      <c r="E111" s="26">
        <f>((D111)^0.23+2.4141)/0.4192</f>
        <v>16.078892784327198</v>
      </c>
      <c r="H111" s="1">
        <v>44172</v>
      </c>
      <c r="L111" s="3">
        <v>1</v>
      </c>
      <c r="N111" s="3">
        <v>1</v>
      </c>
      <c r="P111">
        <v>1</v>
      </c>
      <c r="R111" s="3">
        <v>1</v>
      </c>
      <c r="S111">
        <v>3</v>
      </c>
      <c r="T111" t="s">
        <v>149</v>
      </c>
    </row>
    <row r="112" spans="1:20" x14ac:dyDescent="0.2">
      <c r="A112" t="s">
        <v>127</v>
      </c>
      <c r="B112" s="2">
        <v>16</v>
      </c>
      <c r="C112" t="s">
        <v>126</v>
      </c>
      <c r="D112">
        <v>583</v>
      </c>
      <c r="E112" s="26">
        <f>((D112)^0.23+2.4141)/0.4192</f>
        <v>16.078892784327198</v>
      </c>
      <c r="H112" s="1">
        <v>41297</v>
      </c>
      <c r="I112">
        <v>0</v>
      </c>
      <c r="J112">
        <v>0</v>
      </c>
      <c r="K112">
        <v>0</v>
      </c>
      <c r="L112" s="3">
        <v>1</v>
      </c>
      <c r="N112" s="3">
        <v>1</v>
      </c>
      <c r="O112">
        <v>0</v>
      </c>
      <c r="P112">
        <v>1</v>
      </c>
      <c r="Q112">
        <v>0</v>
      </c>
      <c r="R112" s="3">
        <v>1</v>
      </c>
      <c r="S112">
        <v>3</v>
      </c>
      <c r="T112" t="s">
        <v>149</v>
      </c>
    </row>
    <row r="113" spans="1:28" x14ac:dyDescent="0.2">
      <c r="B113" s="2">
        <v>15.5</v>
      </c>
      <c r="C113">
        <v>614</v>
      </c>
      <c r="D113">
        <v>614</v>
      </c>
      <c r="E113" s="26">
        <f>((D113)^0.23+2.4141)/0.4192</f>
        <v>16.202600002356849</v>
      </c>
      <c r="H113" s="1">
        <v>41512</v>
      </c>
      <c r="L113" s="3">
        <v>1</v>
      </c>
      <c r="N113" s="3">
        <v>1</v>
      </c>
      <c r="P113">
        <v>1</v>
      </c>
      <c r="R113" s="3">
        <v>1</v>
      </c>
      <c r="S113">
        <v>3</v>
      </c>
      <c r="T113" t="s">
        <v>149</v>
      </c>
    </row>
    <row r="114" spans="1:28" x14ac:dyDescent="0.2">
      <c r="B114" s="2">
        <v>16</v>
      </c>
      <c r="C114">
        <v>616</v>
      </c>
      <c r="D114">
        <v>616</v>
      </c>
      <c r="E114" s="26">
        <f>((D114)^0.23+2.4141)/0.4192</f>
        <v>16.210414534455101</v>
      </c>
      <c r="F114" t="s">
        <v>20</v>
      </c>
      <c r="H114" s="1">
        <v>40919</v>
      </c>
      <c r="L114" s="3">
        <v>1</v>
      </c>
      <c r="N114" s="3">
        <v>1</v>
      </c>
      <c r="P114">
        <v>1</v>
      </c>
      <c r="R114" s="3">
        <v>1</v>
      </c>
      <c r="S114">
        <v>3</v>
      </c>
      <c r="T114" t="s">
        <v>149</v>
      </c>
    </row>
    <row r="115" spans="1:28" x14ac:dyDescent="0.2">
      <c r="B115" s="2">
        <v>16</v>
      </c>
      <c r="C115">
        <v>616</v>
      </c>
      <c r="D115">
        <v>616</v>
      </c>
      <c r="E115" s="26">
        <f>((D115)^0.23+2.4141)/0.4192</f>
        <v>16.210414534455101</v>
      </c>
      <c r="F115" t="s">
        <v>21</v>
      </c>
      <c r="H115" s="1">
        <v>40919</v>
      </c>
      <c r="L115" s="3">
        <v>1</v>
      </c>
      <c r="N115" s="3">
        <v>1</v>
      </c>
      <c r="P115">
        <v>1</v>
      </c>
      <c r="R115" s="3">
        <v>1</v>
      </c>
      <c r="S115">
        <v>3</v>
      </c>
      <c r="T115" t="s">
        <v>149</v>
      </c>
    </row>
    <row r="116" spans="1:28" x14ac:dyDescent="0.2">
      <c r="B116" s="2">
        <v>16</v>
      </c>
      <c r="C116" t="s">
        <v>158</v>
      </c>
      <c r="D116">
        <v>623</v>
      </c>
      <c r="E116">
        <f>((D116)^0.23+2.4141)/0.4192</f>
        <v>16.237612470091356</v>
      </c>
      <c r="F116" t="s">
        <v>21</v>
      </c>
      <c r="H116" s="1">
        <v>42858</v>
      </c>
      <c r="L116" s="3">
        <v>1</v>
      </c>
      <c r="N116" s="3">
        <v>1</v>
      </c>
      <c r="P116">
        <v>1</v>
      </c>
      <c r="R116" s="3">
        <v>1</v>
      </c>
      <c r="S116">
        <v>3</v>
      </c>
      <c r="T116" t="s">
        <v>149</v>
      </c>
    </row>
    <row r="117" spans="1:28" s="33" customFormat="1" x14ac:dyDescent="0.2">
      <c r="A117"/>
      <c r="B117" s="2">
        <v>16</v>
      </c>
      <c r="C117" t="s">
        <v>107</v>
      </c>
      <c r="D117">
        <v>633</v>
      </c>
      <c r="E117" s="26">
        <f>((D117)^0.23+2.4141)/0.4192</f>
        <v>16.276061367483084</v>
      </c>
      <c r="F117" t="s">
        <v>20</v>
      </c>
      <c r="G117"/>
      <c r="H117" s="1">
        <v>41457</v>
      </c>
      <c r="I117"/>
      <c r="J117"/>
      <c r="K117"/>
      <c r="L117" s="3">
        <v>1</v>
      </c>
      <c r="M117" s="3"/>
      <c r="N117" s="3">
        <v>1</v>
      </c>
      <c r="O117"/>
      <c r="P117">
        <v>1</v>
      </c>
      <c r="Q117"/>
      <c r="R117" s="3">
        <v>1</v>
      </c>
      <c r="S117">
        <v>3</v>
      </c>
      <c r="T117" t="s">
        <v>149</v>
      </c>
      <c r="U117"/>
      <c r="V117"/>
      <c r="W117"/>
      <c r="X117"/>
      <c r="Y117"/>
      <c r="Z117"/>
      <c r="AA117"/>
      <c r="AB117"/>
    </row>
    <row r="118" spans="1:28" s="33" customFormat="1" x14ac:dyDescent="0.2">
      <c r="A118"/>
      <c r="B118" s="2">
        <v>16</v>
      </c>
      <c r="C118" t="s">
        <v>107</v>
      </c>
      <c r="D118">
        <v>633</v>
      </c>
      <c r="E118" s="26">
        <f>((D118)^0.23+2.4141)/0.4192</f>
        <v>16.276061367483084</v>
      </c>
      <c r="F118" t="s">
        <v>21</v>
      </c>
      <c r="G118"/>
      <c r="H118" s="1">
        <v>41457</v>
      </c>
      <c r="I118"/>
      <c r="J118"/>
      <c r="K118"/>
      <c r="L118" s="3">
        <v>1</v>
      </c>
      <c r="M118" s="3"/>
      <c r="N118" s="3">
        <v>1</v>
      </c>
      <c r="O118"/>
      <c r="P118">
        <v>1</v>
      </c>
      <c r="Q118"/>
      <c r="R118" s="3">
        <v>1</v>
      </c>
      <c r="S118">
        <v>3</v>
      </c>
      <c r="T118" t="s">
        <v>149</v>
      </c>
      <c r="U118"/>
      <c r="V118"/>
      <c r="W118"/>
      <c r="X118"/>
      <c r="Y118"/>
      <c r="Z118"/>
      <c r="AA118"/>
      <c r="AB118"/>
    </row>
    <row r="119" spans="1:28" x14ac:dyDescent="0.2">
      <c r="B119" s="2">
        <v>16</v>
      </c>
      <c r="C119" t="s">
        <v>107</v>
      </c>
      <c r="D119">
        <v>633</v>
      </c>
      <c r="E119" s="26">
        <f>((D119)^0.23+2.4141)/0.4192</f>
        <v>16.276061367483084</v>
      </c>
      <c r="H119" s="1">
        <v>41512</v>
      </c>
      <c r="L119" s="3">
        <v>1</v>
      </c>
      <c r="N119" s="3">
        <v>1</v>
      </c>
      <c r="P119">
        <v>1</v>
      </c>
      <c r="R119" s="3">
        <v>1</v>
      </c>
      <c r="S119">
        <v>4</v>
      </c>
      <c r="T119" t="s">
        <v>149</v>
      </c>
    </row>
    <row r="120" spans="1:28" x14ac:dyDescent="0.2">
      <c r="B120" s="2">
        <v>16</v>
      </c>
      <c r="C120" s="5" t="s">
        <v>32</v>
      </c>
      <c r="D120" s="5">
        <v>644</v>
      </c>
      <c r="E120" s="26">
        <f>((D120)^0.23+2.4141)/0.4192</f>
        <v>16.317818692800522</v>
      </c>
      <c r="F120" s="5" t="s">
        <v>20</v>
      </c>
      <c r="H120" s="7">
        <v>40338</v>
      </c>
      <c r="L120" s="3">
        <v>0.5</v>
      </c>
      <c r="N120" s="3">
        <v>1</v>
      </c>
      <c r="P120">
        <v>1</v>
      </c>
      <c r="R120" s="3">
        <v>1</v>
      </c>
      <c r="S120">
        <v>3</v>
      </c>
      <c r="T120" t="s">
        <v>149</v>
      </c>
    </row>
    <row r="121" spans="1:28" x14ac:dyDescent="0.2">
      <c r="B121" s="2">
        <v>16</v>
      </c>
      <c r="C121" s="5" t="s">
        <v>32</v>
      </c>
      <c r="D121" s="5">
        <v>644</v>
      </c>
      <c r="E121" s="26">
        <f>((D121)^0.23+2.4141)/0.4192</f>
        <v>16.317818692800522</v>
      </c>
      <c r="F121" t="s">
        <v>21</v>
      </c>
      <c r="H121" s="7">
        <v>40338</v>
      </c>
      <c r="L121" s="3">
        <v>0.5</v>
      </c>
      <c r="N121" s="3">
        <v>1</v>
      </c>
      <c r="P121">
        <v>1</v>
      </c>
      <c r="R121" s="3">
        <v>1</v>
      </c>
      <c r="S121">
        <v>3</v>
      </c>
      <c r="T121" t="s">
        <v>149</v>
      </c>
    </row>
    <row r="122" spans="1:28" x14ac:dyDescent="0.2">
      <c r="B122" s="2">
        <v>16.5</v>
      </c>
      <c r="C122" t="s">
        <v>157</v>
      </c>
      <c r="D122">
        <v>654</v>
      </c>
      <c r="E122">
        <f>((D122)^0.23+2.4141)/0.4192</f>
        <v>16.355305978918548</v>
      </c>
      <c r="F122" t="s">
        <v>20</v>
      </c>
      <c r="H122" s="1">
        <v>42858</v>
      </c>
      <c r="L122" s="3">
        <v>1</v>
      </c>
      <c r="N122" s="3">
        <v>1</v>
      </c>
      <c r="P122">
        <v>1</v>
      </c>
      <c r="R122" s="3">
        <v>1</v>
      </c>
      <c r="S122">
        <v>3</v>
      </c>
      <c r="T122" t="s">
        <v>149</v>
      </c>
    </row>
    <row r="123" spans="1:28" x14ac:dyDescent="0.2">
      <c r="B123" s="2">
        <v>16</v>
      </c>
      <c r="C123">
        <v>655</v>
      </c>
      <c r="D123">
        <v>655</v>
      </c>
      <c r="E123" s="26">
        <f>((D123)^0.23+2.4141)/0.4192</f>
        <v>16.359030377807606</v>
      </c>
      <c r="H123" s="1">
        <v>44172</v>
      </c>
      <c r="L123" s="3">
        <v>1</v>
      </c>
      <c r="N123" s="3">
        <v>1</v>
      </c>
      <c r="P123">
        <v>1</v>
      </c>
      <c r="R123" s="3">
        <v>1</v>
      </c>
      <c r="S123">
        <v>3</v>
      </c>
      <c r="T123" t="s">
        <v>149</v>
      </c>
    </row>
    <row r="124" spans="1:28" x14ac:dyDescent="0.2">
      <c r="B124" s="2">
        <v>16</v>
      </c>
      <c r="C124">
        <v>685</v>
      </c>
      <c r="D124">
        <v>685</v>
      </c>
      <c r="E124" s="26">
        <f>((D124)^0.23+2.4141)/0.4192</f>
        <v>16.468779151105725</v>
      </c>
      <c r="F124" t="s">
        <v>20</v>
      </c>
      <c r="H124" s="1">
        <v>40497</v>
      </c>
      <c r="L124" s="3">
        <v>0</v>
      </c>
      <c r="N124" s="3">
        <v>1</v>
      </c>
      <c r="P124">
        <v>1</v>
      </c>
      <c r="R124" s="3">
        <v>1</v>
      </c>
      <c r="S124">
        <v>3</v>
      </c>
      <c r="T124" t="s">
        <v>149</v>
      </c>
    </row>
    <row r="125" spans="1:28" x14ac:dyDescent="0.2">
      <c r="B125" s="2">
        <v>16</v>
      </c>
      <c r="C125">
        <v>685</v>
      </c>
      <c r="D125">
        <v>685</v>
      </c>
      <c r="E125" s="26">
        <f>((D125)^0.23+2.4141)/0.4192</f>
        <v>16.468779151105725</v>
      </c>
      <c r="F125" t="s">
        <v>21</v>
      </c>
      <c r="H125" s="1">
        <v>40497</v>
      </c>
      <c r="L125" s="3">
        <v>0</v>
      </c>
      <c r="N125" s="3">
        <v>1</v>
      </c>
      <c r="P125">
        <v>1</v>
      </c>
      <c r="R125" s="3">
        <v>1</v>
      </c>
      <c r="S125">
        <v>3</v>
      </c>
      <c r="T125" t="s">
        <v>149</v>
      </c>
    </row>
    <row r="126" spans="1:28" s="17" customFormat="1" x14ac:dyDescent="0.2">
      <c r="A126"/>
      <c r="B126" s="2">
        <v>16.5</v>
      </c>
      <c r="C126">
        <v>688</v>
      </c>
      <c r="D126">
        <v>688</v>
      </c>
      <c r="E126" s="26">
        <f>((D126)^0.23+2.4141)/0.4192</f>
        <v>16.479549135418711</v>
      </c>
      <c r="F126"/>
      <c r="G126"/>
      <c r="H126" s="1">
        <v>41862</v>
      </c>
      <c r="I126"/>
      <c r="J126"/>
      <c r="K126"/>
      <c r="L126" s="3">
        <v>1</v>
      </c>
      <c r="M126" s="3"/>
      <c r="N126" s="3">
        <v>1</v>
      </c>
      <c r="O126"/>
      <c r="P126">
        <v>1</v>
      </c>
      <c r="Q126">
        <v>1</v>
      </c>
      <c r="R126" s="3">
        <v>1</v>
      </c>
      <c r="S126">
        <v>4</v>
      </c>
      <c r="T126" t="s">
        <v>149</v>
      </c>
      <c r="U126"/>
      <c r="V126"/>
      <c r="W126"/>
      <c r="X126"/>
      <c r="Y126"/>
      <c r="Z126"/>
      <c r="AA126"/>
      <c r="AB126"/>
    </row>
    <row r="127" spans="1:28" s="17" customFormat="1" x14ac:dyDescent="0.2">
      <c r="A127"/>
      <c r="B127" s="2">
        <v>16.5</v>
      </c>
      <c r="C127" t="s">
        <v>114</v>
      </c>
      <c r="D127">
        <v>690</v>
      </c>
      <c r="E127" s="26">
        <f>((D127)^0.23+2.4141)/0.4192</f>
        <v>16.486709052035966</v>
      </c>
      <c r="F127"/>
      <c r="G127"/>
      <c r="H127" s="1">
        <v>41512</v>
      </c>
      <c r="I127"/>
      <c r="J127"/>
      <c r="K127"/>
      <c r="L127" s="3">
        <v>1</v>
      </c>
      <c r="M127" s="3"/>
      <c r="N127" s="3">
        <v>1</v>
      </c>
      <c r="O127">
        <v>0</v>
      </c>
      <c r="P127">
        <v>1</v>
      </c>
      <c r="Q127">
        <v>1</v>
      </c>
      <c r="R127" s="3">
        <v>1</v>
      </c>
      <c r="S127">
        <v>4</v>
      </c>
      <c r="T127" t="s">
        <v>149</v>
      </c>
      <c r="U127"/>
      <c r="V127"/>
      <c r="W127"/>
      <c r="X127"/>
      <c r="Y127"/>
      <c r="Z127"/>
      <c r="AA127"/>
      <c r="AB127"/>
    </row>
    <row r="128" spans="1:28" s="17" customFormat="1" x14ac:dyDescent="0.2">
      <c r="A128"/>
      <c r="B128" s="11">
        <v>17</v>
      </c>
      <c r="C128" s="9">
        <v>712</v>
      </c>
      <c r="D128" s="9">
        <v>712</v>
      </c>
      <c r="E128" s="26">
        <f>((D128)^0.23+2.4141)/0.4192</f>
        <v>16.564432250169492</v>
      </c>
      <c r="F128" s="9" t="s">
        <v>21</v>
      </c>
      <c r="G128"/>
      <c r="H128" s="1">
        <v>40842</v>
      </c>
      <c r="I128"/>
      <c r="J128"/>
      <c r="K128"/>
      <c r="L128" s="3">
        <v>0</v>
      </c>
      <c r="M128" s="3"/>
      <c r="N128" s="3">
        <v>1</v>
      </c>
      <c r="O128"/>
      <c r="P128">
        <v>1</v>
      </c>
      <c r="Q128">
        <v>1</v>
      </c>
      <c r="R128" s="3"/>
      <c r="S128">
        <v>4</v>
      </c>
      <c r="T128" t="s">
        <v>149</v>
      </c>
      <c r="U128"/>
      <c r="V128"/>
      <c r="W128"/>
      <c r="X128"/>
      <c r="Y128"/>
      <c r="Z128"/>
      <c r="AA128"/>
      <c r="AB128"/>
    </row>
    <row r="129" spans="1:28" s="17" customFormat="1" x14ac:dyDescent="0.2">
      <c r="A129"/>
      <c r="B129" s="2">
        <v>16.5</v>
      </c>
      <c r="C129" t="s">
        <v>19</v>
      </c>
      <c r="D129">
        <v>718.5</v>
      </c>
      <c r="E129" s="26">
        <f>((D129)^0.23+2.4141)/0.4192</f>
        <v>16.587041668961252</v>
      </c>
      <c r="F129" t="s">
        <v>20</v>
      </c>
      <c r="G129"/>
      <c r="H129" s="1">
        <v>40842</v>
      </c>
      <c r="I129"/>
      <c r="J129"/>
      <c r="K129"/>
      <c r="L129" s="3">
        <v>0</v>
      </c>
      <c r="M129" s="3"/>
      <c r="N129" s="3">
        <v>1</v>
      </c>
      <c r="O129"/>
      <c r="P129">
        <v>1</v>
      </c>
      <c r="Q129">
        <v>1</v>
      </c>
      <c r="R129" s="3">
        <v>1</v>
      </c>
      <c r="S129">
        <v>4</v>
      </c>
      <c r="T129" t="s">
        <v>149</v>
      </c>
      <c r="U129"/>
      <c r="V129"/>
      <c r="W129"/>
      <c r="X129"/>
      <c r="Y129"/>
      <c r="Z129"/>
      <c r="AA129"/>
      <c r="AB129"/>
    </row>
    <row r="130" spans="1:28" s="17" customFormat="1" x14ac:dyDescent="0.2">
      <c r="A130"/>
      <c r="B130" s="2">
        <v>16.5</v>
      </c>
      <c r="C130" t="s">
        <v>19</v>
      </c>
      <c r="D130">
        <v>718.5</v>
      </c>
      <c r="E130" s="26">
        <f>((D130)^0.23+2.4141)/0.4192</f>
        <v>16.587041668961252</v>
      </c>
      <c r="F130" t="s">
        <v>21</v>
      </c>
      <c r="G130"/>
      <c r="H130" s="1">
        <v>40842</v>
      </c>
      <c r="I130"/>
      <c r="J130"/>
      <c r="K130"/>
      <c r="L130" s="3">
        <v>0</v>
      </c>
      <c r="M130" s="3"/>
      <c r="N130" s="3">
        <v>1</v>
      </c>
      <c r="O130"/>
      <c r="P130">
        <v>1</v>
      </c>
      <c r="Q130">
        <v>1</v>
      </c>
      <c r="R130" s="3">
        <v>1</v>
      </c>
      <c r="S130">
        <v>4</v>
      </c>
      <c r="T130" t="s">
        <v>149</v>
      </c>
      <c r="U130"/>
      <c r="V130"/>
      <c r="W130"/>
      <c r="X130"/>
      <c r="Y130"/>
      <c r="Z130"/>
      <c r="AA130"/>
      <c r="AB130"/>
    </row>
    <row r="131" spans="1:28" x14ac:dyDescent="0.2">
      <c r="B131" s="2">
        <v>16.5</v>
      </c>
      <c r="C131" t="s">
        <v>19</v>
      </c>
      <c r="D131">
        <v>718.5</v>
      </c>
      <c r="E131" s="26">
        <f>((D131)^0.23+2.4141)/0.4192</f>
        <v>16.587041668961252</v>
      </c>
      <c r="F131" t="s">
        <v>22</v>
      </c>
      <c r="H131" s="1">
        <v>40842</v>
      </c>
      <c r="L131" s="3">
        <v>0</v>
      </c>
      <c r="N131" s="3">
        <v>1</v>
      </c>
      <c r="P131">
        <v>1</v>
      </c>
      <c r="Q131">
        <v>1</v>
      </c>
      <c r="R131" s="3">
        <v>1</v>
      </c>
      <c r="S131">
        <v>4</v>
      </c>
      <c r="T131" t="s">
        <v>149</v>
      </c>
    </row>
    <row r="132" spans="1:28" x14ac:dyDescent="0.2">
      <c r="B132" s="2">
        <v>16.5</v>
      </c>
      <c r="C132" t="s">
        <v>19</v>
      </c>
      <c r="D132">
        <v>718.5</v>
      </c>
      <c r="E132" s="26">
        <f>((D132)^0.23+2.4141)/0.4192</f>
        <v>16.587041668961252</v>
      </c>
      <c r="F132" t="s">
        <v>23</v>
      </c>
      <c r="H132" s="1">
        <v>40842</v>
      </c>
      <c r="L132" s="3">
        <v>0</v>
      </c>
      <c r="N132" s="3">
        <v>1</v>
      </c>
      <c r="P132">
        <v>1</v>
      </c>
      <c r="Q132">
        <v>1</v>
      </c>
      <c r="R132" s="3">
        <v>1</v>
      </c>
      <c r="S132">
        <v>4</v>
      </c>
      <c r="T132" t="s">
        <v>149</v>
      </c>
    </row>
    <row r="133" spans="1:28" x14ac:dyDescent="0.2">
      <c r="B133" s="2">
        <v>16.5</v>
      </c>
      <c r="C133" t="s">
        <v>63</v>
      </c>
      <c r="D133">
        <v>719</v>
      </c>
      <c r="E133" s="26">
        <f>((D133)^0.23+2.4141)/0.4192</f>
        <v>16.588774322092974</v>
      </c>
      <c r="F133">
        <v>1</v>
      </c>
      <c r="H133" s="1">
        <v>40975</v>
      </c>
      <c r="L133" s="3">
        <v>0</v>
      </c>
      <c r="N133" s="3">
        <v>1</v>
      </c>
      <c r="P133">
        <v>1</v>
      </c>
      <c r="Q133">
        <v>1</v>
      </c>
      <c r="R133" s="3">
        <v>1</v>
      </c>
      <c r="S133">
        <v>4</v>
      </c>
      <c r="T133" t="s">
        <v>149</v>
      </c>
    </row>
    <row r="134" spans="1:28" x14ac:dyDescent="0.2">
      <c r="B134" s="2">
        <v>16.5</v>
      </c>
      <c r="C134">
        <v>721</v>
      </c>
      <c r="D134">
        <v>721</v>
      </c>
      <c r="E134" s="26">
        <f>((D134)^0.23+2.4141)/0.4192</f>
        <v>16.595695670730013</v>
      </c>
      <c r="F134" t="s">
        <v>20</v>
      </c>
      <c r="H134" s="1">
        <v>41085</v>
      </c>
      <c r="N134" s="3">
        <v>1</v>
      </c>
      <c r="P134">
        <v>1</v>
      </c>
      <c r="Q134">
        <v>1</v>
      </c>
      <c r="R134" s="3">
        <v>1</v>
      </c>
      <c r="S134">
        <v>4</v>
      </c>
      <c r="T134" t="s">
        <v>149</v>
      </c>
    </row>
    <row r="135" spans="1:28" x14ac:dyDescent="0.2">
      <c r="B135" s="2">
        <v>16.5</v>
      </c>
      <c r="C135">
        <v>721</v>
      </c>
      <c r="D135">
        <v>721</v>
      </c>
      <c r="E135" s="26">
        <f>((D135)^0.23+2.4141)/0.4192</f>
        <v>16.595695670730013</v>
      </c>
      <c r="F135" t="s">
        <v>21</v>
      </c>
      <c r="H135" s="1">
        <v>41085</v>
      </c>
      <c r="N135" s="3">
        <v>1</v>
      </c>
      <c r="P135">
        <v>1</v>
      </c>
      <c r="Q135">
        <v>1</v>
      </c>
      <c r="R135" s="3">
        <v>1</v>
      </c>
      <c r="S135">
        <v>4</v>
      </c>
      <c r="T135" t="s">
        <v>149</v>
      </c>
    </row>
    <row r="136" spans="1:28" x14ac:dyDescent="0.2">
      <c r="B136" s="2">
        <v>16.5</v>
      </c>
      <c r="C136">
        <v>722</v>
      </c>
      <c r="D136">
        <v>722</v>
      </c>
      <c r="E136" s="26">
        <f>((D136)^0.23+2.4141)/0.4192</f>
        <v>16.599150802629026</v>
      </c>
      <c r="F136" t="s">
        <v>21</v>
      </c>
      <c r="H136" s="1">
        <v>41085</v>
      </c>
      <c r="N136" s="8">
        <v>1</v>
      </c>
      <c r="O136" s="9"/>
      <c r="P136" s="9">
        <v>1</v>
      </c>
      <c r="Q136" s="9">
        <v>1</v>
      </c>
      <c r="R136" s="8">
        <v>1</v>
      </c>
      <c r="S136" s="9">
        <v>4</v>
      </c>
      <c r="T136" t="s">
        <v>149</v>
      </c>
    </row>
    <row r="137" spans="1:28" x14ac:dyDescent="0.2">
      <c r="B137" s="2">
        <v>16.5</v>
      </c>
      <c r="C137">
        <v>741</v>
      </c>
      <c r="D137">
        <v>741</v>
      </c>
      <c r="E137" s="26">
        <f>((D137)^0.23+2.4141)/0.4192</f>
        <v>16.664108671507353</v>
      </c>
      <c r="F137">
        <v>1</v>
      </c>
      <c r="H137" s="1">
        <v>42234</v>
      </c>
      <c r="I137" s="3">
        <v>0</v>
      </c>
      <c r="J137" s="3">
        <v>0</v>
      </c>
      <c r="K137" s="3">
        <v>0</v>
      </c>
      <c r="L137" s="3">
        <v>1</v>
      </c>
      <c r="N137" s="3">
        <v>1</v>
      </c>
      <c r="O137" s="3">
        <v>0</v>
      </c>
      <c r="P137" s="3">
        <v>1</v>
      </c>
      <c r="Q137" s="3">
        <v>1</v>
      </c>
      <c r="R137" s="3">
        <v>1</v>
      </c>
      <c r="S137" s="3">
        <v>4</v>
      </c>
      <c r="T137" t="s">
        <v>149</v>
      </c>
    </row>
    <row r="138" spans="1:28" x14ac:dyDescent="0.2">
      <c r="B138" s="2">
        <v>16.5</v>
      </c>
      <c r="C138">
        <v>741</v>
      </c>
      <c r="D138">
        <v>741</v>
      </c>
      <c r="E138" s="26">
        <f>((D138)^0.23+2.4141)/0.4192</f>
        <v>16.664108671507353</v>
      </c>
      <c r="H138" s="1">
        <v>41869</v>
      </c>
      <c r="L138" s="3">
        <v>1</v>
      </c>
      <c r="N138" s="3">
        <v>1</v>
      </c>
      <c r="P138">
        <v>1</v>
      </c>
      <c r="Q138" s="3">
        <v>1</v>
      </c>
      <c r="R138" s="3">
        <v>1</v>
      </c>
      <c r="S138" s="3">
        <v>4</v>
      </c>
      <c r="T138" t="s">
        <v>149</v>
      </c>
    </row>
    <row r="139" spans="1:28" x14ac:dyDescent="0.2">
      <c r="B139" s="2">
        <v>16.5</v>
      </c>
      <c r="C139" t="s">
        <v>64</v>
      </c>
      <c r="D139">
        <v>752.5</v>
      </c>
      <c r="E139" s="26">
        <f>((D139)^0.23+2.4141)/0.4192</f>
        <v>16.702804604600082</v>
      </c>
      <c r="F139" t="s">
        <v>20</v>
      </c>
      <c r="H139" s="1">
        <v>40975</v>
      </c>
      <c r="L139" s="3">
        <v>0</v>
      </c>
      <c r="N139" s="3">
        <v>1</v>
      </c>
      <c r="P139">
        <v>1</v>
      </c>
      <c r="Q139">
        <v>1</v>
      </c>
      <c r="R139" s="3">
        <v>1</v>
      </c>
      <c r="S139">
        <v>4</v>
      </c>
      <c r="T139" t="s">
        <v>149</v>
      </c>
    </row>
    <row r="140" spans="1:28" x14ac:dyDescent="0.2">
      <c r="B140" s="2">
        <v>16.5</v>
      </c>
      <c r="C140" t="s">
        <v>64</v>
      </c>
      <c r="D140">
        <v>752.5</v>
      </c>
      <c r="E140" s="26">
        <f>((D140)^0.23+2.4141)/0.4192</f>
        <v>16.702804604600082</v>
      </c>
      <c r="F140" t="s">
        <v>21</v>
      </c>
      <c r="H140" s="1">
        <v>40975</v>
      </c>
      <c r="L140" s="3">
        <v>0</v>
      </c>
      <c r="N140" s="3">
        <v>1</v>
      </c>
      <c r="P140">
        <v>1</v>
      </c>
      <c r="Q140">
        <v>1</v>
      </c>
      <c r="R140" s="3">
        <v>1</v>
      </c>
      <c r="S140">
        <v>4</v>
      </c>
      <c r="T140" t="s">
        <v>149</v>
      </c>
    </row>
    <row r="141" spans="1:28" x14ac:dyDescent="0.2">
      <c r="B141" s="2">
        <v>16.5</v>
      </c>
      <c r="C141" s="5" t="s">
        <v>33</v>
      </c>
      <c r="D141" s="5">
        <v>767</v>
      </c>
      <c r="E141" s="26">
        <f>((D141)^0.23+2.4141)/0.4192</f>
        <v>16.750951368498075</v>
      </c>
      <c r="F141" s="5" t="s">
        <v>20</v>
      </c>
      <c r="H141" s="7">
        <v>40338</v>
      </c>
      <c r="L141" s="3">
        <v>0</v>
      </c>
      <c r="N141" s="3">
        <v>0.5</v>
      </c>
      <c r="P141">
        <v>1</v>
      </c>
      <c r="Q141">
        <v>1</v>
      </c>
      <c r="R141" s="3" t="s">
        <v>35</v>
      </c>
      <c r="S141">
        <v>4</v>
      </c>
      <c r="T141" t="s">
        <v>149</v>
      </c>
    </row>
    <row r="142" spans="1:28" x14ac:dyDescent="0.2">
      <c r="B142" s="2">
        <v>16.5</v>
      </c>
      <c r="C142" s="5" t="s">
        <v>33</v>
      </c>
      <c r="D142" s="5">
        <v>767</v>
      </c>
      <c r="E142" s="26">
        <f>((D142)^0.23+2.4141)/0.4192</f>
        <v>16.750951368498075</v>
      </c>
      <c r="F142" t="s">
        <v>21</v>
      </c>
      <c r="H142" s="7">
        <v>40338</v>
      </c>
      <c r="L142" s="3">
        <v>0</v>
      </c>
      <c r="N142" s="3">
        <v>0.5</v>
      </c>
      <c r="P142">
        <v>1</v>
      </c>
      <c r="Q142">
        <v>1</v>
      </c>
      <c r="R142" s="3" t="s">
        <v>35</v>
      </c>
      <c r="S142">
        <v>4</v>
      </c>
      <c r="T142" t="s">
        <v>149</v>
      </c>
    </row>
    <row r="143" spans="1:28" x14ac:dyDescent="0.2">
      <c r="B143" s="2">
        <v>16.5</v>
      </c>
      <c r="C143" t="s">
        <v>70</v>
      </c>
      <c r="D143">
        <v>773</v>
      </c>
      <c r="E143" s="26">
        <f>((D143)^0.23+2.4141)/0.4192</f>
        <v>16.77066930444651</v>
      </c>
      <c r="F143" t="s">
        <v>20</v>
      </c>
      <c r="H143" s="1">
        <v>41001</v>
      </c>
      <c r="L143" s="3">
        <v>0</v>
      </c>
      <c r="N143" s="3">
        <v>1</v>
      </c>
      <c r="P143">
        <v>1</v>
      </c>
      <c r="Q143">
        <v>1</v>
      </c>
      <c r="R143" s="3">
        <v>1</v>
      </c>
      <c r="S143">
        <v>4</v>
      </c>
      <c r="T143" t="s">
        <v>149</v>
      </c>
    </row>
    <row r="144" spans="1:28" x14ac:dyDescent="0.2">
      <c r="B144" s="2">
        <v>17</v>
      </c>
      <c r="C144" t="s">
        <v>115</v>
      </c>
      <c r="D144">
        <v>775</v>
      </c>
      <c r="E144" s="26">
        <f>((D144)^0.23+2.4141)/0.4192</f>
        <v>16.777215759382369</v>
      </c>
      <c r="H144" s="1">
        <v>41512</v>
      </c>
      <c r="L144" s="3">
        <v>1</v>
      </c>
      <c r="N144" s="3">
        <v>1</v>
      </c>
      <c r="P144">
        <v>1</v>
      </c>
      <c r="Q144">
        <v>1</v>
      </c>
      <c r="R144" s="3">
        <v>1</v>
      </c>
      <c r="S144">
        <v>4</v>
      </c>
      <c r="T144" t="s">
        <v>149</v>
      </c>
    </row>
    <row r="145" spans="2:20" x14ac:dyDescent="0.2">
      <c r="B145" s="2">
        <v>17</v>
      </c>
      <c r="C145" t="s">
        <v>105</v>
      </c>
      <c r="D145">
        <v>823</v>
      </c>
      <c r="E145" s="26">
        <f>((D145)^0.23+2.4141)/0.4192</f>
        <v>16.930562948448056</v>
      </c>
      <c r="F145" t="s">
        <v>20</v>
      </c>
      <c r="H145" s="1">
        <v>41457</v>
      </c>
      <c r="I145">
        <v>1</v>
      </c>
      <c r="J145">
        <v>0</v>
      </c>
      <c r="K145">
        <v>0</v>
      </c>
      <c r="L145" s="3">
        <v>0</v>
      </c>
      <c r="N145" s="3">
        <v>1</v>
      </c>
      <c r="O145">
        <v>0</v>
      </c>
      <c r="P145">
        <v>0</v>
      </c>
      <c r="Q145">
        <v>1</v>
      </c>
      <c r="R145" s="3" t="s">
        <v>55</v>
      </c>
      <c r="S145">
        <v>5</v>
      </c>
      <c r="T145" t="s">
        <v>149</v>
      </c>
    </row>
    <row r="146" spans="2:20" x14ac:dyDescent="0.2">
      <c r="B146" s="2">
        <v>17</v>
      </c>
      <c r="C146" t="s">
        <v>105</v>
      </c>
      <c r="D146">
        <v>823</v>
      </c>
      <c r="E146" s="26">
        <f>((D146)^0.23+2.4141)/0.4192</f>
        <v>16.930562948448056</v>
      </c>
      <c r="F146" t="s">
        <v>21</v>
      </c>
      <c r="H146" s="1">
        <v>41457</v>
      </c>
      <c r="I146">
        <v>1</v>
      </c>
      <c r="J146">
        <v>0</v>
      </c>
      <c r="K146">
        <v>0</v>
      </c>
      <c r="L146" s="3">
        <v>0</v>
      </c>
      <c r="N146" s="3">
        <v>1</v>
      </c>
      <c r="O146">
        <v>0</v>
      </c>
      <c r="P146">
        <v>0</v>
      </c>
      <c r="Q146">
        <v>1</v>
      </c>
      <c r="R146" s="3" t="s">
        <v>55</v>
      </c>
      <c r="S146">
        <v>5</v>
      </c>
      <c r="T146" t="s">
        <v>149</v>
      </c>
    </row>
    <row r="147" spans="2:20" x14ac:dyDescent="0.2">
      <c r="B147" s="2">
        <v>17.5</v>
      </c>
      <c r="C147">
        <v>825</v>
      </c>
      <c r="D147">
        <v>825</v>
      </c>
      <c r="E147" s="26">
        <f>((D147)^0.23+2.4141)/0.4192</f>
        <v>16.93680134172762</v>
      </c>
      <c r="F147" t="s">
        <v>20</v>
      </c>
      <c r="H147" s="1">
        <v>40953</v>
      </c>
      <c r="N147" s="3">
        <v>1</v>
      </c>
      <c r="P147">
        <v>0.5</v>
      </c>
      <c r="Q147">
        <v>1</v>
      </c>
      <c r="R147" s="3">
        <v>1</v>
      </c>
      <c r="S147">
        <v>4</v>
      </c>
      <c r="T147" t="s">
        <v>149</v>
      </c>
    </row>
    <row r="148" spans="2:20" x14ac:dyDescent="0.2">
      <c r="B148" s="2">
        <v>17.5</v>
      </c>
      <c r="C148">
        <v>825</v>
      </c>
      <c r="D148">
        <v>825</v>
      </c>
      <c r="E148" s="26">
        <f>((D148)^0.23+2.4141)/0.4192</f>
        <v>16.93680134172762</v>
      </c>
      <c r="F148" t="s">
        <v>21</v>
      </c>
      <c r="H148" s="1">
        <v>40953</v>
      </c>
      <c r="N148" s="3">
        <v>1</v>
      </c>
      <c r="P148">
        <v>0.5</v>
      </c>
      <c r="Q148">
        <v>1</v>
      </c>
      <c r="R148" s="3">
        <v>1</v>
      </c>
      <c r="S148">
        <v>4</v>
      </c>
      <c r="T148" t="s">
        <v>149</v>
      </c>
    </row>
    <row r="149" spans="2:20" x14ac:dyDescent="0.2">
      <c r="B149" s="2">
        <v>16.5</v>
      </c>
      <c r="C149" t="s">
        <v>18</v>
      </c>
      <c r="D149">
        <v>846.5</v>
      </c>
      <c r="E149" s="26">
        <f>((D149)^0.23+2.4141)/0.4192</f>
        <v>17.003139365243939</v>
      </c>
      <c r="F149" t="s">
        <v>21</v>
      </c>
      <c r="H149" s="1">
        <v>40842</v>
      </c>
      <c r="L149" s="3">
        <v>0</v>
      </c>
      <c r="N149" s="3">
        <v>1</v>
      </c>
      <c r="P149">
        <v>1</v>
      </c>
      <c r="Q149">
        <v>1</v>
      </c>
      <c r="R149" s="3">
        <v>1</v>
      </c>
      <c r="S149">
        <v>4</v>
      </c>
      <c r="T149" t="s">
        <v>149</v>
      </c>
    </row>
    <row r="150" spans="2:20" x14ac:dyDescent="0.2">
      <c r="B150" s="2">
        <v>16.5</v>
      </c>
      <c r="C150">
        <v>874</v>
      </c>
      <c r="D150">
        <v>874</v>
      </c>
      <c r="E150" s="26">
        <f>((D150)^0.23+2.4141)/0.4192</f>
        <v>17.086125102554021</v>
      </c>
      <c r="F150" t="s">
        <v>20</v>
      </c>
      <c r="H150" s="1">
        <v>40497</v>
      </c>
      <c r="L150" s="3">
        <v>0</v>
      </c>
      <c r="N150" s="3">
        <v>0</v>
      </c>
      <c r="O150">
        <v>0</v>
      </c>
      <c r="P150">
        <v>0</v>
      </c>
      <c r="Q150">
        <v>1</v>
      </c>
      <c r="R150" s="3">
        <v>0</v>
      </c>
      <c r="S150">
        <v>4</v>
      </c>
      <c r="T150" t="s">
        <v>149</v>
      </c>
    </row>
    <row r="151" spans="2:20" x14ac:dyDescent="0.2">
      <c r="B151" s="2">
        <v>16.5</v>
      </c>
      <c r="C151">
        <v>874</v>
      </c>
      <c r="D151">
        <v>874</v>
      </c>
      <c r="E151" s="26">
        <f>((D151)^0.23+2.4141)/0.4192</f>
        <v>17.086125102554021</v>
      </c>
      <c r="F151" t="s">
        <v>21</v>
      </c>
      <c r="H151" s="1">
        <v>40497</v>
      </c>
      <c r="L151" s="3">
        <v>0</v>
      </c>
      <c r="N151" s="3">
        <v>0</v>
      </c>
      <c r="O151">
        <v>0</v>
      </c>
      <c r="P151">
        <v>0</v>
      </c>
      <c r="Q151">
        <v>1</v>
      </c>
      <c r="R151" s="3">
        <v>0</v>
      </c>
      <c r="S151">
        <v>4</v>
      </c>
      <c r="T151" t="s">
        <v>149</v>
      </c>
    </row>
    <row r="152" spans="2:20" x14ac:dyDescent="0.2">
      <c r="B152" s="2">
        <v>17</v>
      </c>
      <c r="C152">
        <v>879</v>
      </c>
      <c r="D152">
        <v>879</v>
      </c>
      <c r="E152" s="26">
        <f>((D152)^0.23+2.4141)/0.4192</f>
        <v>17.100996726334447</v>
      </c>
      <c r="F152" t="s">
        <v>20</v>
      </c>
      <c r="H152" s="1">
        <v>40975</v>
      </c>
      <c r="N152" s="3">
        <v>1</v>
      </c>
      <c r="P152">
        <v>0.5</v>
      </c>
      <c r="Q152">
        <v>1</v>
      </c>
      <c r="R152" s="3">
        <v>1</v>
      </c>
      <c r="S152">
        <v>4</v>
      </c>
      <c r="T152" t="s">
        <v>149</v>
      </c>
    </row>
    <row r="153" spans="2:20" x14ac:dyDescent="0.2">
      <c r="B153" s="2">
        <v>17</v>
      </c>
      <c r="C153">
        <v>879</v>
      </c>
      <c r="D153">
        <v>879</v>
      </c>
      <c r="E153" s="26">
        <f>((D153)^0.23+2.4141)/0.4192</f>
        <v>17.100996726334447</v>
      </c>
      <c r="F153" t="s">
        <v>21</v>
      </c>
      <c r="H153" s="1">
        <v>40975</v>
      </c>
      <c r="N153" s="3">
        <v>1</v>
      </c>
      <c r="P153">
        <v>0.5</v>
      </c>
      <c r="Q153">
        <v>1</v>
      </c>
      <c r="R153" s="3">
        <v>1</v>
      </c>
      <c r="S153">
        <v>4</v>
      </c>
      <c r="T153" t="s">
        <v>149</v>
      </c>
    </row>
    <row r="154" spans="2:20" x14ac:dyDescent="0.2">
      <c r="B154" s="2">
        <v>17</v>
      </c>
      <c r="C154">
        <v>905</v>
      </c>
      <c r="D154">
        <v>905</v>
      </c>
      <c r="E154">
        <f>((D154)^0.23+2.4141)/0.4192</f>
        <v>17.177295916312485</v>
      </c>
      <c r="F154" t="s">
        <v>20</v>
      </c>
      <c r="H154" s="1">
        <v>41457</v>
      </c>
      <c r="I154">
        <v>1</v>
      </c>
      <c r="J154">
        <v>1</v>
      </c>
      <c r="K154">
        <v>0</v>
      </c>
      <c r="L154" s="3">
        <v>0</v>
      </c>
      <c r="N154" s="3">
        <v>1</v>
      </c>
      <c r="O154">
        <v>0</v>
      </c>
      <c r="P154">
        <v>0</v>
      </c>
      <c r="Q154">
        <v>1</v>
      </c>
      <c r="R154" s="3">
        <v>1</v>
      </c>
      <c r="S154">
        <v>6</v>
      </c>
      <c r="T154" t="s">
        <v>149</v>
      </c>
    </row>
    <row r="155" spans="2:20" x14ac:dyDescent="0.2">
      <c r="B155" s="2">
        <v>17</v>
      </c>
      <c r="C155">
        <v>905</v>
      </c>
      <c r="D155">
        <v>905</v>
      </c>
      <c r="E155">
        <f>((D155)^0.23+2.4141)/0.4192</f>
        <v>17.177295916312485</v>
      </c>
      <c r="F155" t="s">
        <v>21</v>
      </c>
      <c r="H155" s="1">
        <v>41457</v>
      </c>
      <c r="I155">
        <v>1</v>
      </c>
      <c r="J155">
        <v>1</v>
      </c>
      <c r="K155">
        <v>0</v>
      </c>
      <c r="L155" s="3">
        <v>1</v>
      </c>
      <c r="N155" s="3">
        <v>1</v>
      </c>
      <c r="O155">
        <v>0</v>
      </c>
      <c r="P155">
        <v>1</v>
      </c>
      <c r="Q155">
        <v>1</v>
      </c>
      <c r="R155" s="3" t="s">
        <v>55</v>
      </c>
      <c r="S155">
        <v>6</v>
      </c>
      <c r="T155" t="s">
        <v>149</v>
      </c>
    </row>
    <row r="156" spans="2:20" x14ac:dyDescent="0.2">
      <c r="B156" s="2">
        <v>17.5</v>
      </c>
      <c r="C156" t="s">
        <v>44</v>
      </c>
      <c r="D156">
        <v>916.5</v>
      </c>
      <c r="E156">
        <f>((D156)^0.23+2.4141)/0.4192</f>
        <v>17.210506076172258</v>
      </c>
      <c r="F156" t="s">
        <v>20</v>
      </c>
      <c r="H156" s="1">
        <v>40953</v>
      </c>
      <c r="I156">
        <v>0.5</v>
      </c>
      <c r="J156">
        <v>0.5</v>
      </c>
      <c r="N156" s="3">
        <v>1</v>
      </c>
      <c r="P156" t="s">
        <v>35</v>
      </c>
      <c r="Q156">
        <v>1</v>
      </c>
      <c r="S156">
        <v>6</v>
      </c>
      <c r="T156" t="s">
        <v>149</v>
      </c>
    </row>
    <row r="157" spans="2:20" x14ac:dyDescent="0.2">
      <c r="B157" s="2">
        <v>17.5</v>
      </c>
      <c r="C157" t="s">
        <v>44</v>
      </c>
      <c r="D157">
        <v>916.5</v>
      </c>
      <c r="E157">
        <f>((D157)^0.23+2.4141)/0.4192</f>
        <v>17.210506076172258</v>
      </c>
      <c r="F157" t="s">
        <v>21</v>
      </c>
      <c r="H157" s="1">
        <v>40953</v>
      </c>
      <c r="I157">
        <v>0</v>
      </c>
      <c r="J157">
        <v>0</v>
      </c>
      <c r="N157" s="3">
        <v>1</v>
      </c>
      <c r="P157">
        <v>0.5</v>
      </c>
      <c r="Q157">
        <v>1</v>
      </c>
      <c r="S157">
        <v>4</v>
      </c>
      <c r="T157" t="s">
        <v>149</v>
      </c>
    </row>
    <row r="158" spans="2:20" x14ac:dyDescent="0.2">
      <c r="B158" s="2">
        <v>17.5</v>
      </c>
      <c r="C158" t="s">
        <v>44</v>
      </c>
      <c r="D158">
        <v>916.5</v>
      </c>
      <c r="E158">
        <f>((D158)^0.23+2.4141)/0.4192</f>
        <v>17.210506076172258</v>
      </c>
      <c r="F158" t="s">
        <v>22</v>
      </c>
      <c r="H158" s="1">
        <v>40953</v>
      </c>
      <c r="I158">
        <v>0</v>
      </c>
      <c r="J158">
        <v>0</v>
      </c>
      <c r="N158" s="3">
        <v>1</v>
      </c>
      <c r="P158">
        <v>0.5</v>
      </c>
      <c r="Q158">
        <v>1</v>
      </c>
      <c r="S158">
        <v>4</v>
      </c>
      <c r="T158" t="s">
        <v>149</v>
      </c>
    </row>
    <row r="159" spans="2:20" x14ac:dyDescent="0.2">
      <c r="B159" s="2">
        <v>17.5</v>
      </c>
      <c r="C159" t="s">
        <v>44</v>
      </c>
      <c r="D159">
        <v>916.5</v>
      </c>
      <c r="E159">
        <f>((D159)^0.23+2.4141)/0.4192</f>
        <v>17.210506076172258</v>
      </c>
      <c r="F159" t="s">
        <v>23</v>
      </c>
      <c r="H159" s="1">
        <v>40953</v>
      </c>
      <c r="I159">
        <v>0</v>
      </c>
      <c r="J159">
        <v>0</v>
      </c>
      <c r="N159" s="3">
        <v>1</v>
      </c>
      <c r="P159">
        <v>0.5</v>
      </c>
      <c r="Q159">
        <v>1</v>
      </c>
      <c r="S159">
        <v>4</v>
      </c>
      <c r="T159" t="s">
        <v>149</v>
      </c>
    </row>
    <row r="160" spans="2:20" x14ac:dyDescent="0.2">
      <c r="B160" s="11">
        <v>17</v>
      </c>
      <c r="C160" s="9">
        <v>929</v>
      </c>
      <c r="D160" s="9">
        <v>929</v>
      </c>
      <c r="E160">
        <f>((D160)^0.23+2.4141)/0.4192</f>
        <v>17.2462421123717</v>
      </c>
      <c r="F160" s="9" t="s">
        <v>20</v>
      </c>
      <c r="H160" s="1">
        <v>40842</v>
      </c>
      <c r="I160">
        <v>1</v>
      </c>
      <c r="L160" s="3">
        <v>0</v>
      </c>
      <c r="N160" s="3">
        <v>1</v>
      </c>
      <c r="P160">
        <v>0</v>
      </c>
      <c r="Q160">
        <v>1</v>
      </c>
      <c r="S160">
        <v>5</v>
      </c>
      <c r="T160" t="s">
        <v>149</v>
      </c>
    </row>
    <row r="161" spans="2:20" x14ac:dyDescent="0.2">
      <c r="B161" s="2">
        <v>17.5</v>
      </c>
      <c r="C161">
        <v>940</v>
      </c>
      <c r="D161">
        <v>940</v>
      </c>
      <c r="E161">
        <f>((D161)^0.23+2.4141)/0.4192</f>
        <v>17.277384836523613</v>
      </c>
      <c r="F161" t="s">
        <v>21</v>
      </c>
      <c r="H161" s="1">
        <v>41450</v>
      </c>
      <c r="I161">
        <v>0.5</v>
      </c>
      <c r="J161">
        <v>1</v>
      </c>
      <c r="K161">
        <v>0.5</v>
      </c>
      <c r="L161" s="3">
        <v>0</v>
      </c>
      <c r="N161" s="3">
        <v>1</v>
      </c>
      <c r="P161">
        <v>1</v>
      </c>
      <c r="Q161">
        <v>1</v>
      </c>
      <c r="R161" s="3">
        <v>1</v>
      </c>
      <c r="S161">
        <v>6</v>
      </c>
      <c r="T161" t="s">
        <v>149</v>
      </c>
    </row>
    <row r="162" spans="2:20" x14ac:dyDescent="0.2">
      <c r="B162" s="2">
        <v>17.5</v>
      </c>
      <c r="C162">
        <v>1009</v>
      </c>
      <c r="D162">
        <v>1009</v>
      </c>
      <c r="E162">
        <f>((D162)^0.23+2.4141)/0.4192</f>
        <v>17.466583184633237</v>
      </c>
      <c r="F162" t="s">
        <v>21</v>
      </c>
      <c r="H162" s="1">
        <v>41457</v>
      </c>
      <c r="I162">
        <v>1</v>
      </c>
      <c r="J162">
        <v>1</v>
      </c>
      <c r="K162">
        <v>0</v>
      </c>
      <c r="L162" s="3">
        <v>0</v>
      </c>
      <c r="N162" s="3">
        <v>1</v>
      </c>
      <c r="O162">
        <v>1</v>
      </c>
      <c r="P162">
        <v>0</v>
      </c>
      <c r="Q162">
        <v>1</v>
      </c>
      <c r="R162" s="3">
        <v>2</v>
      </c>
      <c r="S162">
        <v>7</v>
      </c>
      <c r="T162" t="s">
        <v>149</v>
      </c>
    </row>
    <row r="163" spans="2:20" x14ac:dyDescent="0.2">
      <c r="B163" s="2">
        <v>17.5</v>
      </c>
      <c r="C163">
        <v>1009</v>
      </c>
      <c r="D163">
        <v>1009</v>
      </c>
      <c r="E163">
        <f>((D163)^0.23+2.4141)/0.4192</f>
        <v>17.466583184633237</v>
      </c>
      <c r="F163" t="s">
        <v>20</v>
      </c>
      <c r="H163" s="1">
        <v>41457</v>
      </c>
      <c r="I163">
        <v>1</v>
      </c>
      <c r="J163">
        <v>1</v>
      </c>
      <c r="K163">
        <v>0</v>
      </c>
      <c r="L163" s="3">
        <v>0</v>
      </c>
      <c r="N163" s="3">
        <v>1</v>
      </c>
      <c r="O163">
        <v>1</v>
      </c>
      <c r="P163">
        <v>1</v>
      </c>
      <c r="Q163">
        <v>1</v>
      </c>
      <c r="S163">
        <v>7</v>
      </c>
      <c r="T163" t="s">
        <v>149</v>
      </c>
    </row>
    <row r="164" spans="2:20" x14ac:dyDescent="0.2">
      <c r="B164" s="2">
        <v>17.5</v>
      </c>
      <c r="C164" s="9">
        <v>1036</v>
      </c>
      <c r="D164" s="9">
        <v>1036</v>
      </c>
      <c r="E164">
        <f>((D164)^0.23+2.4141)/0.4192</f>
        <v>17.53790900410085</v>
      </c>
      <c r="F164" s="9" t="s">
        <v>20</v>
      </c>
      <c r="H164" s="1">
        <v>40842</v>
      </c>
      <c r="T164" t="s">
        <v>149</v>
      </c>
    </row>
    <row r="165" spans="2:20" x14ac:dyDescent="0.2">
      <c r="B165" s="2">
        <v>17.5</v>
      </c>
      <c r="C165" s="9">
        <v>1036</v>
      </c>
      <c r="D165" s="9">
        <v>1036</v>
      </c>
      <c r="E165">
        <f>((D165)^0.23+2.4141)/0.4192</f>
        <v>17.53790900410085</v>
      </c>
      <c r="F165" s="9" t="s">
        <v>20</v>
      </c>
      <c r="H165" s="1">
        <v>40842</v>
      </c>
      <c r="I165">
        <v>1</v>
      </c>
      <c r="J165">
        <v>1</v>
      </c>
      <c r="K165">
        <v>0</v>
      </c>
      <c r="L165" s="3">
        <v>0</v>
      </c>
      <c r="N165" s="3" t="s">
        <v>45</v>
      </c>
      <c r="O165">
        <v>1</v>
      </c>
      <c r="P165">
        <v>1</v>
      </c>
      <c r="Q165">
        <v>1</v>
      </c>
      <c r="S165">
        <v>7</v>
      </c>
      <c r="T165" t="s">
        <v>149</v>
      </c>
    </row>
    <row r="166" spans="2:20" x14ac:dyDescent="0.2">
      <c r="B166" s="2">
        <v>17.5</v>
      </c>
      <c r="C166" s="9">
        <v>1036</v>
      </c>
      <c r="D166" s="9">
        <v>1036</v>
      </c>
      <c r="E166">
        <f>((D166)^0.23+2.4141)/0.4192</f>
        <v>17.53790900410085</v>
      </c>
      <c r="F166" s="9" t="s">
        <v>21</v>
      </c>
      <c r="H166" s="1">
        <v>40842</v>
      </c>
      <c r="I166">
        <v>1</v>
      </c>
      <c r="J166">
        <v>1</v>
      </c>
      <c r="K166">
        <v>1</v>
      </c>
      <c r="L166" s="3">
        <v>0</v>
      </c>
      <c r="N166" s="3" t="s">
        <v>45</v>
      </c>
      <c r="O166" t="s">
        <v>154</v>
      </c>
      <c r="P166">
        <v>1</v>
      </c>
      <c r="Q166">
        <v>1</v>
      </c>
      <c r="S166">
        <v>8</v>
      </c>
      <c r="T166" t="s">
        <v>149</v>
      </c>
    </row>
    <row r="167" spans="2:20" x14ac:dyDescent="0.2">
      <c r="B167" s="2">
        <v>17.5</v>
      </c>
      <c r="C167" s="9">
        <v>1036</v>
      </c>
      <c r="D167" s="9">
        <v>1036</v>
      </c>
      <c r="E167">
        <f>((D167)^0.23+2.4141)/0.4192</f>
        <v>17.53790900410085</v>
      </c>
      <c r="F167" s="9" t="s">
        <v>23</v>
      </c>
      <c r="H167" s="1">
        <v>40842</v>
      </c>
      <c r="I167">
        <v>1</v>
      </c>
      <c r="J167">
        <v>1</v>
      </c>
      <c r="K167">
        <v>0</v>
      </c>
      <c r="L167" s="3">
        <v>0</v>
      </c>
      <c r="N167" s="3" t="s">
        <v>45</v>
      </c>
      <c r="O167">
        <v>1</v>
      </c>
      <c r="P167">
        <v>1</v>
      </c>
      <c r="Q167">
        <v>1</v>
      </c>
      <c r="S167">
        <v>7</v>
      </c>
      <c r="T167" t="s">
        <v>149</v>
      </c>
    </row>
    <row r="168" spans="2:20" x14ac:dyDescent="0.2">
      <c r="B168" s="2">
        <v>17.5</v>
      </c>
      <c r="C168">
        <v>1040</v>
      </c>
      <c r="D168">
        <v>1040</v>
      </c>
      <c r="E168">
        <f>((D168)^0.23+2.4141)/0.4192</f>
        <v>17.54835367973886</v>
      </c>
      <c r="F168" t="s">
        <v>21</v>
      </c>
      <c r="H168" s="1">
        <v>40953</v>
      </c>
      <c r="I168">
        <v>1</v>
      </c>
      <c r="J168">
        <v>1</v>
      </c>
      <c r="N168" s="3">
        <v>1</v>
      </c>
      <c r="O168">
        <v>1</v>
      </c>
      <c r="P168">
        <v>0</v>
      </c>
      <c r="Q168">
        <v>1</v>
      </c>
      <c r="R168" s="3">
        <v>1</v>
      </c>
      <c r="S168">
        <v>7</v>
      </c>
      <c r="T168" t="s">
        <v>149</v>
      </c>
    </row>
    <row r="169" spans="2:20" x14ac:dyDescent="0.2">
      <c r="B169" s="2">
        <v>17.5</v>
      </c>
      <c r="C169">
        <v>1070</v>
      </c>
      <c r="D169">
        <v>1070</v>
      </c>
      <c r="E169">
        <f>((D169)^0.23+2.4141)/0.4192</f>
        <v>17.625718472543372</v>
      </c>
      <c r="H169" s="1">
        <v>42205</v>
      </c>
      <c r="I169">
        <v>1</v>
      </c>
      <c r="J169">
        <v>1</v>
      </c>
      <c r="K169">
        <v>0</v>
      </c>
      <c r="L169" s="3">
        <v>1</v>
      </c>
      <c r="N169" s="3">
        <v>1</v>
      </c>
      <c r="O169">
        <v>1</v>
      </c>
      <c r="P169">
        <v>1</v>
      </c>
      <c r="Q169">
        <v>1</v>
      </c>
      <c r="R169" s="3">
        <v>3</v>
      </c>
      <c r="S169">
        <v>7</v>
      </c>
      <c r="T169" t="s">
        <v>149</v>
      </c>
    </row>
    <row r="170" spans="2:20" x14ac:dyDescent="0.2">
      <c r="B170" s="2">
        <v>18</v>
      </c>
      <c r="C170">
        <v>1077</v>
      </c>
      <c r="D170">
        <v>1077</v>
      </c>
      <c r="E170">
        <f>((D170)^0.23+2.4141)/0.4192</f>
        <v>17.643529463090534</v>
      </c>
      <c r="H170" s="1">
        <v>42205</v>
      </c>
      <c r="I170">
        <v>1</v>
      </c>
      <c r="J170">
        <v>1</v>
      </c>
      <c r="K170">
        <v>0</v>
      </c>
      <c r="L170" s="3">
        <v>1</v>
      </c>
      <c r="N170" s="3">
        <v>1</v>
      </c>
      <c r="O170">
        <v>1</v>
      </c>
      <c r="P170">
        <v>1</v>
      </c>
      <c r="Q170">
        <v>1</v>
      </c>
      <c r="S170">
        <v>7</v>
      </c>
      <c r="T170" t="s">
        <v>149</v>
      </c>
    </row>
    <row r="171" spans="2:20" x14ac:dyDescent="0.2">
      <c r="B171" s="2">
        <v>17.5</v>
      </c>
      <c r="C171" t="s">
        <v>51</v>
      </c>
      <c r="D171">
        <v>1088.5</v>
      </c>
      <c r="E171">
        <f>((D171)^0.23+2.4141)/0.4192</f>
        <v>17.672597819495167</v>
      </c>
      <c r="F171" t="s">
        <v>21</v>
      </c>
      <c r="H171" s="1">
        <v>41085</v>
      </c>
      <c r="I171">
        <v>1</v>
      </c>
      <c r="J171">
        <v>1</v>
      </c>
      <c r="L171" s="3" t="s">
        <v>55</v>
      </c>
      <c r="N171" s="3" t="s">
        <v>54</v>
      </c>
      <c r="O171">
        <v>1</v>
      </c>
      <c r="P171">
        <v>1</v>
      </c>
      <c r="Q171">
        <v>1</v>
      </c>
      <c r="R171" s="3">
        <v>2</v>
      </c>
      <c r="S171">
        <v>7</v>
      </c>
      <c r="T171" t="s">
        <v>149</v>
      </c>
    </row>
    <row r="172" spans="2:20" x14ac:dyDescent="0.2">
      <c r="B172" s="2">
        <v>17.5</v>
      </c>
      <c r="C172" t="s">
        <v>51</v>
      </c>
      <c r="D172">
        <v>1088.5</v>
      </c>
      <c r="E172">
        <f>((D172)^0.23+2.4141)/0.4192</f>
        <v>17.672597819495167</v>
      </c>
      <c r="F172" t="s">
        <v>20</v>
      </c>
      <c r="H172" s="1">
        <v>41085</v>
      </c>
      <c r="I172">
        <v>1</v>
      </c>
      <c r="J172">
        <v>1</v>
      </c>
      <c r="L172" s="3" t="s">
        <v>55</v>
      </c>
      <c r="N172" s="3" t="s">
        <v>53</v>
      </c>
      <c r="O172">
        <v>1</v>
      </c>
      <c r="P172">
        <v>1</v>
      </c>
      <c r="Q172">
        <v>1</v>
      </c>
      <c r="R172" s="3">
        <v>2</v>
      </c>
      <c r="S172">
        <v>7</v>
      </c>
      <c r="T172" t="s">
        <v>149</v>
      </c>
    </row>
    <row r="173" spans="2:20" x14ac:dyDescent="0.2">
      <c r="B173" s="2">
        <v>17.5</v>
      </c>
      <c r="C173">
        <v>1090</v>
      </c>
      <c r="D173">
        <v>1090</v>
      </c>
      <c r="E173">
        <f>((D173)^0.23+2.4141)/0.4192</f>
        <v>17.676371886792616</v>
      </c>
      <c r="F173" t="s">
        <v>20</v>
      </c>
      <c r="H173" s="1">
        <v>41085</v>
      </c>
      <c r="I173">
        <v>1</v>
      </c>
      <c r="J173">
        <v>1</v>
      </c>
      <c r="L173" s="3">
        <v>1</v>
      </c>
      <c r="N173" s="3" t="s">
        <v>53</v>
      </c>
      <c r="O173">
        <v>1</v>
      </c>
      <c r="P173">
        <v>1</v>
      </c>
      <c r="Q173">
        <v>1</v>
      </c>
      <c r="R173" s="3">
        <v>2</v>
      </c>
      <c r="S173">
        <v>7</v>
      </c>
      <c r="T173" t="s">
        <v>149</v>
      </c>
    </row>
    <row r="174" spans="2:20" x14ac:dyDescent="0.2">
      <c r="B174" s="2">
        <v>17.5</v>
      </c>
      <c r="C174">
        <v>1090</v>
      </c>
      <c r="D174">
        <v>1090</v>
      </c>
      <c r="E174">
        <f>((D174)^0.23+2.4141)/0.4192</f>
        <v>17.676371886792616</v>
      </c>
      <c r="F174" t="s">
        <v>21</v>
      </c>
      <c r="H174" s="1">
        <v>41085</v>
      </c>
      <c r="I174">
        <v>1</v>
      </c>
      <c r="J174">
        <v>1</v>
      </c>
      <c r="L174" s="3">
        <v>1</v>
      </c>
      <c r="N174" s="3" t="s">
        <v>53</v>
      </c>
      <c r="O174">
        <v>1</v>
      </c>
      <c r="P174">
        <v>1</v>
      </c>
      <c r="Q174">
        <v>1</v>
      </c>
      <c r="R174" s="3">
        <v>2</v>
      </c>
      <c r="S174">
        <v>7</v>
      </c>
      <c r="T174" t="s">
        <v>149</v>
      </c>
    </row>
    <row r="175" spans="2:20" x14ac:dyDescent="0.2">
      <c r="B175" s="2">
        <v>17.5</v>
      </c>
      <c r="C175">
        <v>1113</v>
      </c>
      <c r="D175">
        <v>1113</v>
      </c>
      <c r="E175">
        <f>((D175)^0.23+2.4141)/0.4192</f>
        <v>17.733746145219982</v>
      </c>
      <c r="F175" t="s">
        <v>21</v>
      </c>
      <c r="H175" s="1">
        <v>41085</v>
      </c>
      <c r="I175">
        <v>1</v>
      </c>
      <c r="J175">
        <v>1</v>
      </c>
      <c r="L175" s="3" t="s">
        <v>55</v>
      </c>
      <c r="N175" s="3" t="s">
        <v>53</v>
      </c>
      <c r="O175">
        <v>1</v>
      </c>
      <c r="P175">
        <v>1</v>
      </c>
      <c r="Q175">
        <v>1</v>
      </c>
      <c r="R175" s="3">
        <v>2</v>
      </c>
      <c r="S175">
        <v>7</v>
      </c>
      <c r="T175" t="s">
        <v>149</v>
      </c>
    </row>
    <row r="176" spans="2:20" x14ac:dyDescent="0.2">
      <c r="B176" s="2">
        <v>17.5</v>
      </c>
      <c r="C176" t="s">
        <v>125</v>
      </c>
      <c r="D176">
        <f>(1157+1181)/2</f>
        <v>1169</v>
      </c>
      <c r="E176">
        <f>((D176)^0.23+2.4141)/0.4192</f>
        <v>17.869716448125818</v>
      </c>
      <c r="H176" s="1">
        <v>42205</v>
      </c>
      <c r="I176">
        <v>1</v>
      </c>
      <c r="J176">
        <v>1</v>
      </c>
      <c r="K176">
        <v>0</v>
      </c>
      <c r="L176" s="3">
        <v>1</v>
      </c>
      <c r="N176" s="3">
        <v>1</v>
      </c>
      <c r="O176">
        <v>1</v>
      </c>
      <c r="P176">
        <v>1</v>
      </c>
      <c r="Q176">
        <v>1</v>
      </c>
      <c r="R176" s="3">
        <v>3</v>
      </c>
      <c r="S176">
        <v>7</v>
      </c>
      <c r="T176" t="s">
        <v>149</v>
      </c>
    </row>
    <row r="177" spans="1:20" x14ac:dyDescent="0.2">
      <c r="B177" s="2">
        <v>18</v>
      </c>
      <c r="C177" t="s">
        <v>72</v>
      </c>
      <c r="D177" s="9">
        <v>1177</v>
      </c>
      <c r="E177">
        <f>((D177)^0.23+2.4141)/0.4192</f>
        <v>17.888728904339274</v>
      </c>
      <c r="F177" s="9" t="s">
        <v>20</v>
      </c>
      <c r="H177" s="1">
        <v>40842</v>
      </c>
      <c r="I177">
        <v>1</v>
      </c>
      <c r="J177">
        <v>1</v>
      </c>
      <c r="K177">
        <v>1</v>
      </c>
      <c r="L177" s="3">
        <v>0</v>
      </c>
      <c r="N177" s="3" t="s">
        <v>45</v>
      </c>
      <c r="O177">
        <v>1</v>
      </c>
      <c r="P177">
        <v>1</v>
      </c>
      <c r="Q177">
        <v>1</v>
      </c>
      <c r="R177" s="3">
        <v>2</v>
      </c>
      <c r="S177">
        <v>8</v>
      </c>
      <c r="T177" t="s">
        <v>149</v>
      </c>
    </row>
    <row r="178" spans="1:20" x14ac:dyDescent="0.2">
      <c r="B178" s="2">
        <v>18</v>
      </c>
      <c r="C178" t="s">
        <v>72</v>
      </c>
      <c r="D178" s="9">
        <v>1177</v>
      </c>
      <c r="E178">
        <f>((D178)^0.23+2.4141)/0.4192</f>
        <v>17.888728904339274</v>
      </c>
      <c r="F178" s="9" t="s">
        <v>21</v>
      </c>
      <c r="H178" s="1">
        <v>40842</v>
      </c>
      <c r="I178">
        <v>1</v>
      </c>
      <c r="J178">
        <v>1</v>
      </c>
      <c r="K178">
        <v>1</v>
      </c>
      <c r="L178" s="3">
        <v>0</v>
      </c>
      <c r="N178" s="3" t="s">
        <v>45</v>
      </c>
      <c r="O178">
        <v>1</v>
      </c>
      <c r="P178">
        <v>1</v>
      </c>
      <c r="Q178">
        <v>1</v>
      </c>
      <c r="R178" s="3">
        <v>2</v>
      </c>
      <c r="S178">
        <v>8</v>
      </c>
      <c r="T178" t="s">
        <v>149</v>
      </c>
    </row>
    <row r="179" spans="1:20" x14ac:dyDescent="0.2">
      <c r="B179" s="2">
        <v>18</v>
      </c>
      <c r="C179" t="s">
        <v>72</v>
      </c>
      <c r="D179" s="9">
        <v>1177</v>
      </c>
      <c r="E179">
        <f>((D179)^0.23+2.4141)/0.4192</f>
        <v>17.888728904339274</v>
      </c>
      <c r="F179" s="9" t="s">
        <v>22</v>
      </c>
      <c r="H179" s="1">
        <v>40842</v>
      </c>
      <c r="I179">
        <v>1</v>
      </c>
      <c r="J179">
        <v>1</v>
      </c>
      <c r="K179">
        <v>1</v>
      </c>
      <c r="L179" s="3">
        <v>0</v>
      </c>
      <c r="N179" s="3" t="s">
        <v>45</v>
      </c>
      <c r="O179">
        <v>1</v>
      </c>
      <c r="P179">
        <v>1</v>
      </c>
      <c r="Q179">
        <v>1</v>
      </c>
      <c r="R179" s="3">
        <v>2</v>
      </c>
      <c r="S179">
        <v>8</v>
      </c>
      <c r="T179" t="s">
        <v>149</v>
      </c>
    </row>
    <row r="180" spans="1:20" x14ac:dyDescent="0.2">
      <c r="B180" s="2">
        <v>18</v>
      </c>
      <c r="C180" t="s">
        <v>72</v>
      </c>
      <c r="D180" s="9">
        <v>1177</v>
      </c>
      <c r="E180">
        <f>((D180)^0.23+2.4141)/0.4192</f>
        <v>17.888728904339274</v>
      </c>
      <c r="F180" s="9" t="s">
        <v>23</v>
      </c>
      <c r="H180" s="1">
        <v>40842</v>
      </c>
      <c r="I180">
        <v>1</v>
      </c>
      <c r="J180">
        <v>1</v>
      </c>
      <c r="K180">
        <v>1</v>
      </c>
      <c r="L180" s="3">
        <v>0</v>
      </c>
      <c r="N180" s="3" t="s">
        <v>45</v>
      </c>
      <c r="O180">
        <v>1</v>
      </c>
      <c r="P180">
        <v>1</v>
      </c>
      <c r="Q180">
        <v>1</v>
      </c>
      <c r="R180" s="3">
        <v>2</v>
      </c>
      <c r="S180">
        <v>8</v>
      </c>
      <c r="T180" t="s">
        <v>149</v>
      </c>
    </row>
    <row r="181" spans="1:20" x14ac:dyDescent="0.2">
      <c r="B181" s="2">
        <v>18</v>
      </c>
      <c r="C181">
        <v>1183</v>
      </c>
      <c r="D181">
        <v>1183</v>
      </c>
      <c r="E181">
        <f>((D181)^0.23+2.4141)/0.4192</f>
        <v>17.902923051529037</v>
      </c>
      <c r="F181" t="s">
        <v>20</v>
      </c>
      <c r="H181" s="1">
        <v>40975</v>
      </c>
      <c r="I181">
        <v>1</v>
      </c>
      <c r="J181">
        <v>1</v>
      </c>
      <c r="L181" s="3">
        <v>0</v>
      </c>
      <c r="N181" s="3" t="s">
        <v>45</v>
      </c>
      <c r="O181">
        <v>1</v>
      </c>
      <c r="P181">
        <v>1</v>
      </c>
      <c r="Q181">
        <v>1</v>
      </c>
      <c r="S181">
        <v>7</v>
      </c>
      <c r="T181" t="s">
        <v>149</v>
      </c>
    </row>
    <row r="182" spans="1:20" x14ac:dyDescent="0.2">
      <c r="B182" s="2">
        <v>18</v>
      </c>
      <c r="C182">
        <v>1183</v>
      </c>
      <c r="D182">
        <v>1183</v>
      </c>
      <c r="E182">
        <f>((D182)^0.23+2.4141)/0.4192</f>
        <v>17.902923051529037</v>
      </c>
      <c r="F182" t="s">
        <v>21</v>
      </c>
      <c r="H182" s="1">
        <v>40975</v>
      </c>
      <c r="I182">
        <v>1</v>
      </c>
      <c r="J182">
        <v>1</v>
      </c>
      <c r="L182" s="3">
        <v>0</v>
      </c>
      <c r="N182" s="3" t="s">
        <v>45</v>
      </c>
      <c r="O182">
        <v>1</v>
      </c>
      <c r="P182">
        <v>0.5</v>
      </c>
      <c r="Q182">
        <v>0.5</v>
      </c>
      <c r="S182">
        <v>7</v>
      </c>
      <c r="T182" t="s">
        <v>149</v>
      </c>
    </row>
    <row r="183" spans="1:20" x14ac:dyDescent="0.2">
      <c r="B183" s="2">
        <v>18</v>
      </c>
      <c r="C183" t="s">
        <v>57</v>
      </c>
      <c r="D183">
        <v>1187</v>
      </c>
      <c r="E183">
        <f>((D183)^0.23+2.4141)/0.4192</f>
        <v>17.912355049629273</v>
      </c>
      <c r="F183" t="s">
        <v>20</v>
      </c>
      <c r="H183" s="1">
        <v>41234</v>
      </c>
      <c r="I183" t="s">
        <v>55</v>
      </c>
      <c r="J183">
        <v>1</v>
      </c>
      <c r="K183">
        <v>1</v>
      </c>
      <c r="L183" s="3">
        <v>0</v>
      </c>
      <c r="N183" s="3" t="s">
        <v>45</v>
      </c>
      <c r="O183">
        <v>1</v>
      </c>
      <c r="P183">
        <v>1</v>
      </c>
      <c r="Q183">
        <v>1</v>
      </c>
      <c r="S183">
        <v>8</v>
      </c>
      <c r="T183" t="s">
        <v>149</v>
      </c>
    </row>
    <row r="184" spans="1:20" x14ac:dyDescent="0.2">
      <c r="B184" s="2">
        <v>18</v>
      </c>
      <c r="C184" t="s">
        <v>57</v>
      </c>
      <c r="D184">
        <v>1187</v>
      </c>
      <c r="E184">
        <f>((D184)^0.23+2.4141)/0.4192</f>
        <v>17.912355049629273</v>
      </c>
      <c r="F184" t="s">
        <v>21</v>
      </c>
      <c r="H184" s="1">
        <v>41235</v>
      </c>
      <c r="I184">
        <v>1</v>
      </c>
      <c r="J184">
        <v>1</v>
      </c>
      <c r="K184">
        <v>1</v>
      </c>
      <c r="L184" s="3">
        <v>0</v>
      </c>
      <c r="N184" s="3" t="s">
        <v>45</v>
      </c>
      <c r="O184">
        <v>1</v>
      </c>
      <c r="P184">
        <v>1</v>
      </c>
      <c r="Q184">
        <v>1</v>
      </c>
      <c r="S184">
        <v>8</v>
      </c>
      <c r="T184" t="s">
        <v>149</v>
      </c>
    </row>
    <row r="185" spans="1:20" x14ac:dyDescent="0.2">
      <c r="A185" t="s">
        <v>127</v>
      </c>
      <c r="B185" s="2">
        <v>18</v>
      </c>
      <c r="C185" t="s">
        <v>57</v>
      </c>
      <c r="D185">
        <v>1187</v>
      </c>
      <c r="E185">
        <f>((D185)^0.23+2.4141)/0.4192</f>
        <v>17.912355049629273</v>
      </c>
      <c r="H185" s="1">
        <v>41297</v>
      </c>
      <c r="I185">
        <v>1</v>
      </c>
      <c r="J185">
        <v>1</v>
      </c>
      <c r="K185">
        <v>1</v>
      </c>
      <c r="L185" s="3">
        <v>1</v>
      </c>
      <c r="N185" s="3">
        <v>1</v>
      </c>
      <c r="O185">
        <v>1</v>
      </c>
      <c r="P185">
        <v>1</v>
      </c>
      <c r="Q185">
        <v>1</v>
      </c>
      <c r="R185" s="3">
        <v>2</v>
      </c>
      <c r="S185">
        <v>8</v>
      </c>
      <c r="T185" t="s">
        <v>149</v>
      </c>
    </row>
    <row r="186" spans="1:20" x14ac:dyDescent="0.2">
      <c r="B186" s="2">
        <v>18</v>
      </c>
      <c r="C186">
        <v>1205</v>
      </c>
      <c r="D186">
        <v>1205</v>
      </c>
      <c r="E186">
        <f>((D186)^0.23+2.4141)/0.4192</f>
        <v>17.954498650980728</v>
      </c>
      <c r="H186" s="1">
        <v>42205</v>
      </c>
      <c r="I186">
        <v>1</v>
      </c>
      <c r="J186">
        <v>1</v>
      </c>
      <c r="K186">
        <v>0</v>
      </c>
      <c r="L186" s="3">
        <v>1</v>
      </c>
      <c r="N186" s="3">
        <v>1</v>
      </c>
      <c r="O186">
        <v>1</v>
      </c>
      <c r="P186">
        <v>1</v>
      </c>
      <c r="Q186">
        <v>1</v>
      </c>
      <c r="S186">
        <v>7</v>
      </c>
      <c r="T186" t="s">
        <v>149</v>
      </c>
    </row>
    <row r="187" spans="1:20" x14ac:dyDescent="0.2">
      <c r="B187" s="2">
        <v>18</v>
      </c>
      <c r="C187" t="s">
        <v>68</v>
      </c>
      <c r="D187">
        <v>1237</v>
      </c>
      <c r="E187">
        <f>((D187)^0.23+2.4141)/0.4192</f>
        <v>18.028238529874837</v>
      </c>
      <c r="F187" t="s">
        <v>20</v>
      </c>
      <c r="H187" s="1">
        <v>40975</v>
      </c>
      <c r="I187">
        <v>1</v>
      </c>
      <c r="J187">
        <v>1</v>
      </c>
      <c r="K187">
        <v>0.5</v>
      </c>
      <c r="L187" s="3">
        <v>0</v>
      </c>
      <c r="N187" s="3" t="s">
        <v>45</v>
      </c>
      <c r="O187">
        <v>1</v>
      </c>
      <c r="P187">
        <v>1</v>
      </c>
      <c r="Q187">
        <v>1</v>
      </c>
      <c r="S187">
        <v>8</v>
      </c>
      <c r="T187" t="s">
        <v>149</v>
      </c>
    </row>
    <row r="188" spans="1:20" x14ac:dyDescent="0.2">
      <c r="B188" s="2">
        <v>18</v>
      </c>
      <c r="C188" t="s">
        <v>68</v>
      </c>
      <c r="D188">
        <v>1237</v>
      </c>
      <c r="E188">
        <f>((D188)^0.23+2.4141)/0.4192</f>
        <v>18.028238529874837</v>
      </c>
      <c r="F188" t="s">
        <v>21</v>
      </c>
      <c r="H188" s="1">
        <v>40975</v>
      </c>
      <c r="I188">
        <v>1</v>
      </c>
      <c r="J188">
        <v>1</v>
      </c>
      <c r="K188">
        <v>0</v>
      </c>
      <c r="L188" s="3">
        <v>0</v>
      </c>
      <c r="N188" s="3" t="s">
        <v>45</v>
      </c>
      <c r="O188">
        <v>1</v>
      </c>
      <c r="P188">
        <v>1</v>
      </c>
      <c r="Q188">
        <v>1</v>
      </c>
      <c r="S188">
        <v>7</v>
      </c>
      <c r="T188" t="s">
        <v>149</v>
      </c>
    </row>
    <row r="189" spans="1:20" x14ac:dyDescent="0.2">
      <c r="B189" s="2">
        <v>18</v>
      </c>
      <c r="C189" t="s">
        <v>60</v>
      </c>
      <c r="D189">
        <v>1252.5</v>
      </c>
      <c r="E189">
        <f>((D189)^0.23+2.4141)/0.4192</f>
        <v>18.063429305619987</v>
      </c>
      <c r="F189" t="s">
        <v>21</v>
      </c>
      <c r="H189" s="1">
        <v>40919</v>
      </c>
      <c r="I189">
        <v>1</v>
      </c>
      <c r="J189">
        <v>1</v>
      </c>
      <c r="K189">
        <v>0</v>
      </c>
      <c r="N189" s="3" t="s">
        <v>45</v>
      </c>
      <c r="O189">
        <v>1</v>
      </c>
      <c r="P189">
        <v>1</v>
      </c>
      <c r="Q189">
        <v>1</v>
      </c>
      <c r="R189" s="3">
        <v>2</v>
      </c>
      <c r="S189">
        <v>7</v>
      </c>
      <c r="T189" t="s">
        <v>149</v>
      </c>
    </row>
    <row r="190" spans="1:20" x14ac:dyDescent="0.2">
      <c r="B190" s="2">
        <v>18</v>
      </c>
      <c r="C190">
        <v>1316</v>
      </c>
      <c r="D190">
        <v>1316</v>
      </c>
      <c r="E190">
        <f>((D190)^0.23+2.4141)/0.4192</f>
        <v>18.204189684025053</v>
      </c>
      <c r="F190" t="s">
        <v>20</v>
      </c>
      <c r="H190" s="1">
        <v>40975</v>
      </c>
      <c r="I190">
        <v>1</v>
      </c>
      <c r="J190">
        <v>1</v>
      </c>
      <c r="K190">
        <v>0</v>
      </c>
      <c r="L190" s="3">
        <v>0</v>
      </c>
      <c r="N190" s="3" t="s">
        <v>45</v>
      </c>
      <c r="O190">
        <v>1</v>
      </c>
      <c r="P190">
        <v>1</v>
      </c>
      <c r="Q190">
        <v>1</v>
      </c>
      <c r="S190">
        <v>7</v>
      </c>
      <c r="T190" t="s">
        <v>149</v>
      </c>
    </row>
    <row r="191" spans="1:20" x14ac:dyDescent="0.2">
      <c r="B191" s="2">
        <v>18</v>
      </c>
      <c r="C191">
        <v>1316</v>
      </c>
      <c r="D191">
        <v>1316</v>
      </c>
      <c r="E191">
        <f>((D191)^0.23+2.4141)/0.4192</f>
        <v>18.204189684025053</v>
      </c>
      <c r="F191" t="s">
        <v>21</v>
      </c>
      <c r="H191" s="1">
        <v>40975</v>
      </c>
      <c r="I191">
        <v>1</v>
      </c>
      <c r="J191">
        <v>1</v>
      </c>
      <c r="K191">
        <v>0</v>
      </c>
      <c r="L191" s="3">
        <v>0</v>
      </c>
      <c r="N191" s="3" t="s">
        <v>45</v>
      </c>
      <c r="O191">
        <v>1</v>
      </c>
      <c r="P191">
        <v>1</v>
      </c>
      <c r="Q191">
        <v>1</v>
      </c>
      <c r="S191">
        <v>7</v>
      </c>
      <c r="T191" t="s">
        <v>149</v>
      </c>
    </row>
    <row r="192" spans="1:20" x14ac:dyDescent="0.2">
      <c r="L192"/>
      <c r="M192"/>
      <c r="N192"/>
      <c r="R192"/>
    </row>
  </sheetData>
  <autoFilter ref="A1:AB183">
    <sortState ref="A2:AB193">
      <sortCondition ref="E1:E193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workbookViewId="0">
      <pane ySplit="1" topLeftCell="A124" activePane="bottomLeft" state="frozen"/>
      <selection pane="bottomLeft" activeCell="A131" sqref="A131:XFD137"/>
    </sheetView>
  </sheetViews>
  <sheetFormatPr baseColWidth="10" defaultRowHeight="16" x14ac:dyDescent="0.2"/>
  <cols>
    <col min="2" max="2" width="10.83203125" style="2"/>
    <col min="3" max="4" width="15" customWidth="1"/>
    <col min="5" max="5" width="27.6640625" customWidth="1"/>
    <col min="6" max="6" width="15" customWidth="1"/>
    <col min="7" max="7" width="21" customWidth="1"/>
    <col min="8" max="8" width="13.1640625" customWidth="1"/>
    <col min="11" max="13" width="10.83203125" style="3"/>
    <col min="18" max="18" width="10.83203125" style="3"/>
    <col min="19" max="19" width="14.6640625" customWidth="1"/>
  </cols>
  <sheetData>
    <row r="1" spans="2:20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4</v>
      </c>
      <c r="J1" t="s">
        <v>5</v>
      </c>
      <c r="K1" s="3" t="s">
        <v>6</v>
      </c>
      <c r="M1" s="3" t="s">
        <v>7</v>
      </c>
      <c r="N1" t="s">
        <v>8</v>
      </c>
      <c r="O1" t="s">
        <v>9</v>
      </c>
      <c r="P1" t="s">
        <v>10</v>
      </c>
      <c r="Q1" t="s">
        <v>45</v>
      </c>
      <c r="R1" s="3" t="s">
        <v>17</v>
      </c>
      <c r="S1" t="s">
        <v>142</v>
      </c>
      <c r="T1" t="s">
        <v>151</v>
      </c>
    </row>
    <row r="2" spans="2:20" x14ac:dyDescent="0.2">
      <c r="B2" s="2">
        <v>14</v>
      </c>
      <c r="C2">
        <v>170</v>
      </c>
      <c r="D2">
        <v>170</v>
      </c>
      <c r="E2">
        <f t="shared" ref="E2:E36" si="0">((D2)^0.23+2.4141)/0.4192</f>
        <v>13.531706603441815</v>
      </c>
      <c r="H2" s="1">
        <v>44172</v>
      </c>
      <c r="K2" s="3">
        <v>0</v>
      </c>
      <c r="L2" s="3" t="s">
        <v>101</v>
      </c>
      <c r="S2" s="9" t="s">
        <v>101</v>
      </c>
      <c r="T2" t="s">
        <v>143</v>
      </c>
    </row>
    <row r="3" spans="2:20" x14ac:dyDescent="0.2">
      <c r="B3" s="2">
        <v>14</v>
      </c>
      <c r="C3" t="s">
        <v>100</v>
      </c>
      <c r="D3">
        <v>182</v>
      </c>
      <c r="E3">
        <f t="shared" si="0"/>
        <v>13.654608266148845</v>
      </c>
      <c r="F3" t="s">
        <v>20</v>
      </c>
      <c r="H3" s="1">
        <v>40120</v>
      </c>
      <c r="K3" s="3">
        <v>0</v>
      </c>
      <c r="L3" s="3" t="s">
        <v>101</v>
      </c>
      <c r="S3" s="9" t="s">
        <v>101</v>
      </c>
      <c r="T3" t="s">
        <v>143</v>
      </c>
    </row>
    <row r="4" spans="2:20" x14ac:dyDescent="0.2">
      <c r="B4" s="2">
        <v>14</v>
      </c>
      <c r="C4" t="s">
        <v>100</v>
      </c>
      <c r="D4">
        <v>182</v>
      </c>
      <c r="E4">
        <f t="shared" si="0"/>
        <v>13.654608266148845</v>
      </c>
      <c r="F4" t="s">
        <v>21</v>
      </c>
      <c r="H4" s="1">
        <v>40120</v>
      </c>
      <c r="K4" s="3">
        <v>0</v>
      </c>
      <c r="L4" s="3" t="s">
        <v>101</v>
      </c>
      <c r="S4" s="9" t="s">
        <v>101</v>
      </c>
      <c r="T4" t="s">
        <v>143</v>
      </c>
    </row>
    <row r="5" spans="2:20" x14ac:dyDescent="0.2">
      <c r="B5" s="2">
        <v>14</v>
      </c>
      <c r="C5" t="s">
        <v>100</v>
      </c>
      <c r="D5">
        <v>188</v>
      </c>
      <c r="E5">
        <f t="shared" si="0"/>
        <v>13.713731955425647</v>
      </c>
      <c r="F5" t="s">
        <v>22</v>
      </c>
      <c r="H5" s="1">
        <v>40120</v>
      </c>
      <c r="K5" s="3">
        <v>0</v>
      </c>
      <c r="L5" s="3" t="s">
        <v>101</v>
      </c>
      <c r="S5" s="9" t="s">
        <v>101</v>
      </c>
      <c r="T5" t="s">
        <v>143</v>
      </c>
    </row>
    <row r="6" spans="2:20" x14ac:dyDescent="0.2">
      <c r="B6" s="2">
        <v>14</v>
      </c>
      <c r="C6" t="s">
        <v>100</v>
      </c>
      <c r="D6">
        <v>188</v>
      </c>
      <c r="E6">
        <f t="shared" si="0"/>
        <v>13.713731955425647</v>
      </c>
      <c r="F6" t="s">
        <v>23</v>
      </c>
      <c r="H6" s="1">
        <v>40120</v>
      </c>
      <c r="K6" s="3">
        <v>0</v>
      </c>
      <c r="L6" s="3" t="s">
        <v>101</v>
      </c>
      <c r="S6" s="9" t="s">
        <v>101</v>
      </c>
      <c r="T6" t="s">
        <v>143</v>
      </c>
    </row>
    <row r="7" spans="2:20" x14ac:dyDescent="0.2">
      <c r="B7" s="2">
        <v>14.5</v>
      </c>
      <c r="C7" t="s">
        <v>139</v>
      </c>
      <c r="D7">
        <v>200</v>
      </c>
      <c r="E7">
        <f t="shared" si="0"/>
        <v>13.827750337673262</v>
      </c>
      <c r="H7" s="1">
        <v>43725</v>
      </c>
      <c r="K7" s="3">
        <v>1</v>
      </c>
      <c r="L7" s="3" t="s">
        <v>141</v>
      </c>
      <c r="S7" t="s">
        <v>97</v>
      </c>
      <c r="T7" t="s">
        <v>144</v>
      </c>
    </row>
    <row r="8" spans="2:20" x14ac:dyDescent="0.2">
      <c r="B8" s="2">
        <v>14</v>
      </c>
      <c r="C8" t="s">
        <v>102</v>
      </c>
      <c r="D8">
        <v>213</v>
      </c>
      <c r="E8">
        <f t="shared" si="0"/>
        <v>13.945472777226463</v>
      </c>
      <c r="F8" t="s">
        <v>20</v>
      </c>
      <c r="H8" s="1">
        <v>40120</v>
      </c>
      <c r="K8" s="3">
        <v>1</v>
      </c>
      <c r="L8" s="3" t="s">
        <v>104</v>
      </c>
      <c r="S8" t="s">
        <v>97</v>
      </c>
      <c r="T8" t="s">
        <v>143</v>
      </c>
    </row>
    <row r="9" spans="2:20" x14ac:dyDescent="0.2">
      <c r="B9" s="2">
        <v>14</v>
      </c>
      <c r="C9" t="s">
        <v>102</v>
      </c>
      <c r="D9">
        <v>213</v>
      </c>
      <c r="E9">
        <f t="shared" si="0"/>
        <v>13.945472777226463</v>
      </c>
      <c r="F9" t="s">
        <v>21</v>
      </c>
      <c r="H9" s="1">
        <v>40120</v>
      </c>
      <c r="K9" s="3">
        <v>1</v>
      </c>
      <c r="L9" s="3" t="s">
        <v>104</v>
      </c>
      <c r="S9" t="s">
        <v>97</v>
      </c>
      <c r="T9" t="s">
        <v>143</v>
      </c>
    </row>
    <row r="10" spans="2:20" x14ac:dyDescent="0.2">
      <c r="B10" s="2">
        <v>14</v>
      </c>
      <c r="C10">
        <v>216</v>
      </c>
      <c r="D10">
        <v>216</v>
      </c>
      <c r="E10">
        <f t="shared" si="0"/>
        <v>13.971850276681337</v>
      </c>
      <c r="H10" s="1">
        <v>44172</v>
      </c>
      <c r="K10" s="3">
        <v>1</v>
      </c>
      <c r="L10" s="3" t="s">
        <v>104</v>
      </c>
      <c r="S10" t="s">
        <v>97</v>
      </c>
      <c r="T10" t="s">
        <v>143</v>
      </c>
    </row>
    <row r="11" spans="2:20" x14ac:dyDescent="0.2">
      <c r="B11" s="2">
        <v>14.5</v>
      </c>
      <c r="C11" t="s">
        <v>47</v>
      </c>
      <c r="D11">
        <v>216.5</v>
      </c>
      <c r="E11">
        <f t="shared" si="0"/>
        <v>13.976219059834369</v>
      </c>
      <c r="F11" t="s">
        <v>20</v>
      </c>
      <c r="H11" s="1">
        <v>41093</v>
      </c>
      <c r="K11" s="3">
        <v>1</v>
      </c>
      <c r="L11" s="3" t="s">
        <v>141</v>
      </c>
      <c r="S11" t="s">
        <v>97</v>
      </c>
      <c r="T11" t="s">
        <v>144</v>
      </c>
    </row>
    <row r="12" spans="2:20" x14ac:dyDescent="0.2">
      <c r="C12" t="s">
        <v>47</v>
      </c>
      <c r="D12">
        <v>216.5</v>
      </c>
      <c r="E12">
        <f t="shared" si="0"/>
        <v>13.976219059834369</v>
      </c>
      <c r="F12" t="s">
        <v>21</v>
      </c>
      <c r="H12" s="1">
        <v>41093</v>
      </c>
      <c r="K12" s="3">
        <v>1</v>
      </c>
      <c r="L12" s="3" t="s">
        <v>141</v>
      </c>
      <c r="S12" t="s">
        <v>97</v>
      </c>
      <c r="T12" t="s">
        <v>144</v>
      </c>
    </row>
    <row r="13" spans="2:20" x14ac:dyDescent="0.2">
      <c r="B13" s="2">
        <v>14</v>
      </c>
      <c r="C13" t="s">
        <v>103</v>
      </c>
      <c r="D13">
        <v>228</v>
      </c>
      <c r="E13">
        <f t="shared" ref="E13" si="1">((D13)^0.23+2.4141)/0.4192</f>
        <v>14.074620689055047</v>
      </c>
      <c r="F13" t="s">
        <v>20</v>
      </c>
      <c r="H13" s="1">
        <v>40120</v>
      </c>
      <c r="K13" s="3">
        <v>1</v>
      </c>
      <c r="L13" s="3" t="s">
        <v>104</v>
      </c>
      <c r="S13" t="s">
        <v>97</v>
      </c>
      <c r="T13" t="s">
        <v>143</v>
      </c>
    </row>
    <row r="14" spans="2:20" x14ac:dyDescent="0.2">
      <c r="B14" s="2">
        <v>14</v>
      </c>
      <c r="C14" t="s">
        <v>103</v>
      </c>
      <c r="D14">
        <v>228</v>
      </c>
      <c r="E14">
        <f t="shared" si="0"/>
        <v>14.074620689055047</v>
      </c>
      <c r="F14" t="s">
        <v>21</v>
      </c>
      <c r="H14" s="1">
        <v>40120</v>
      </c>
      <c r="K14" s="3">
        <v>1</v>
      </c>
      <c r="L14" s="3" t="s">
        <v>104</v>
      </c>
      <c r="S14" t="s">
        <v>97</v>
      </c>
      <c r="T14" t="s">
        <v>143</v>
      </c>
    </row>
    <row r="15" spans="2:20" x14ac:dyDescent="0.2">
      <c r="B15" s="2">
        <v>14</v>
      </c>
      <c r="C15" t="s">
        <v>103</v>
      </c>
      <c r="D15">
        <v>232</v>
      </c>
      <c r="E15">
        <f t="shared" si="0"/>
        <v>14.107951323403043</v>
      </c>
      <c r="F15" t="s">
        <v>20</v>
      </c>
      <c r="H15" s="1">
        <v>40120</v>
      </c>
      <c r="K15" s="3">
        <v>1</v>
      </c>
      <c r="L15" s="3" t="s">
        <v>141</v>
      </c>
      <c r="S15" t="s">
        <v>97</v>
      </c>
      <c r="T15" t="s">
        <v>144</v>
      </c>
    </row>
    <row r="16" spans="2:20" x14ac:dyDescent="0.2">
      <c r="B16" s="2">
        <v>14</v>
      </c>
      <c r="C16" t="s">
        <v>103</v>
      </c>
      <c r="D16">
        <v>232</v>
      </c>
      <c r="E16">
        <f t="shared" ref="E16" si="2">((D16)^0.23+2.4141)/0.4192</f>
        <v>14.107951323403043</v>
      </c>
      <c r="F16" t="s">
        <v>22</v>
      </c>
      <c r="H16" s="1">
        <v>40120</v>
      </c>
      <c r="K16" s="3">
        <v>1</v>
      </c>
      <c r="L16" s="3" t="s">
        <v>141</v>
      </c>
      <c r="S16" t="s">
        <v>97</v>
      </c>
      <c r="T16" t="s">
        <v>144</v>
      </c>
    </row>
    <row r="17" spans="1:28" x14ac:dyDescent="0.2">
      <c r="C17" t="s">
        <v>48</v>
      </c>
      <c r="D17">
        <v>232</v>
      </c>
      <c r="E17">
        <f t="shared" si="0"/>
        <v>14.107951323403043</v>
      </c>
      <c r="F17" t="s">
        <v>23</v>
      </c>
      <c r="H17" s="1">
        <v>41093</v>
      </c>
      <c r="K17" s="3">
        <v>1</v>
      </c>
      <c r="L17" s="3" t="s">
        <v>97</v>
      </c>
      <c r="S17" t="s">
        <v>97</v>
      </c>
      <c r="T17" t="s">
        <v>148</v>
      </c>
    </row>
    <row r="18" spans="1:28" x14ac:dyDescent="0.2">
      <c r="C18" t="s">
        <v>48</v>
      </c>
      <c r="D18">
        <v>232</v>
      </c>
      <c r="E18">
        <f t="shared" si="0"/>
        <v>14.107951323403043</v>
      </c>
      <c r="F18" t="s">
        <v>21</v>
      </c>
      <c r="H18" s="1">
        <v>41093</v>
      </c>
      <c r="K18" s="3">
        <v>1</v>
      </c>
      <c r="L18" s="3" t="s">
        <v>97</v>
      </c>
      <c r="S18" t="s">
        <v>97</v>
      </c>
      <c r="T18" t="s">
        <v>148</v>
      </c>
    </row>
    <row r="19" spans="1:28" x14ac:dyDescent="0.2">
      <c r="A19" s="9"/>
      <c r="B19" s="11">
        <v>14</v>
      </c>
      <c r="C19" s="9">
        <v>235</v>
      </c>
      <c r="D19" s="9">
        <v>235</v>
      </c>
      <c r="E19" s="9">
        <v>14.13266009</v>
      </c>
      <c r="F19" s="9"/>
      <c r="G19" s="9"/>
      <c r="H19" s="32">
        <v>44201</v>
      </c>
      <c r="I19" s="9"/>
      <c r="J19" s="9"/>
      <c r="K19" s="8">
        <v>1</v>
      </c>
      <c r="L19" s="8" t="s">
        <v>97</v>
      </c>
      <c r="M19" s="8"/>
      <c r="N19" s="8"/>
      <c r="O19" s="9"/>
      <c r="P19" s="9"/>
      <c r="Q19" s="9"/>
      <c r="R19" s="8"/>
      <c r="S19" t="s">
        <v>97</v>
      </c>
      <c r="T19" t="s">
        <v>148</v>
      </c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/>
      <c r="B20" s="11">
        <v>14</v>
      </c>
      <c r="C20" s="9">
        <v>236</v>
      </c>
      <c r="D20" s="9">
        <v>236</v>
      </c>
      <c r="E20" s="9">
        <v>14.13266009</v>
      </c>
      <c r="F20" s="9"/>
      <c r="G20" s="9"/>
      <c r="H20" s="32">
        <v>44201</v>
      </c>
      <c r="I20" s="9"/>
      <c r="J20" s="9"/>
      <c r="K20" s="8">
        <v>1</v>
      </c>
      <c r="L20" s="3" t="s">
        <v>141</v>
      </c>
      <c r="M20" s="8"/>
      <c r="N20" s="8"/>
      <c r="O20" s="9"/>
      <c r="P20" s="9"/>
      <c r="Q20" s="9"/>
      <c r="R20" s="8"/>
      <c r="S20" t="s">
        <v>97</v>
      </c>
      <c r="T20" t="s">
        <v>144</v>
      </c>
      <c r="U20" s="9"/>
      <c r="V20" s="9"/>
      <c r="W20" s="9"/>
      <c r="X20" s="9"/>
      <c r="Y20" s="9"/>
      <c r="Z20" s="9"/>
      <c r="AA20" s="9"/>
      <c r="AB20" s="9"/>
    </row>
    <row r="21" spans="1:28" x14ac:dyDescent="0.2">
      <c r="B21" s="2">
        <v>14.5</v>
      </c>
      <c r="C21" t="s">
        <v>40</v>
      </c>
      <c r="D21">
        <v>242</v>
      </c>
      <c r="E21">
        <f t="shared" si="0"/>
        <v>14.189383164008166</v>
      </c>
      <c r="F21">
        <v>1</v>
      </c>
      <c r="G21" t="s">
        <v>39</v>
      </c>
      <c r="H21" s="1">
        <v>40953</v>
      </c>
      <c r="K21" s="3">
        <v>1</v>
      </c>
      <c r="L21" s="3" t="s">
        <v>97</v>
      </c>
      <c r="S21" t="s">
        <v>97</v>
      </c>
      <c r="T21" t="s">
        <v>148</v>
      </c>
    </row>
    <row r="22" spans="1:28" x14ac:dyDescent="0.2">
      <c r="B22" s="2">
        <v>14.5</v>
      </c>
      <c r="C22" t="s">
        <v>40</v>
      </c>
      <c r="D22">
        <v>242</v>
      </c>
      <c r="E22">
        <f t="shared" si="0"/>
        <v>14.189383164008166</v>
      </c>
      <c r="F22">
        <v>2</v>
      </c>
      <c r="H22" s="1">
        <v>40953</v>
      </c>
      <c r="K22" s="3">
        <v>1</v>
      </c>
      <c r="L22" s="3" t="s">
        <v>97</v>
      </c>
      <c r="S22" t="s">
        <v>97</v>
      </c>
      <c r="T22" t="s">
        <v>148</v>
      </c>
    </row>
    <row r="23" spans="1:28" x14ac:dyDescent="0.2">
      <c r="B23" s="2">
        <v>14.5</v>
      </c>
      <c r="C23" t="s">
        <v>40</v>
      </c>
      <c r="D23">
        <v>242</v>
      </c>
      <c r="E23">
        <f t="shared" si="0"/>
        <v>14.189383164008166</v>
      </c>
      <c r="F23">
        <v>3</v>
      </c>
      <c r="H23" s="1">
        <v>40953</v>
      </c>
      <c r="K23" s="3">
        <v>1</v>
      </c>
      <c r="L23" s="3" t="s">
        <v>97</v>
      </c>
      <c r="S23" t="s">
        <v>97</v>
      </c>
      <c r="T23" t="s">
        <v>148</v>
      </c>
    </row>
    <row r="24" spans="1:28" x14ac:dyDescent="0.2">
      <c r="B24" s="2">
        <v>14.5</v>
      </c>
      <c r="C24" t="s">
        <v>40</v>
      </c>
      <c r="D24">
        <v>242</v>
      </c>
      <c r="E24">
        <f t="shared" si="0"/>
        <v>14.189383164008166</v>
      </c>
      <c r="F24">
        <v>4</v>
      </c>
      <c r="H24" s="1">
        <v>40953</v>
      </c>
      <c r="K24" s="3">
        <v>1</v>
      </c>
      <c r="L24" s="3" t="s">
        <v>97</v>
      </c>
      <c r="S24" t="s">
        <v>97</v>
      </c>
      <c r="T24" t="s">
        <v>148</v>
      </c>
    </row>
    <row r="25" spans="1:28" x14ac:dyDescent="0.2">
      <c r="B25" s="2">
        <v>14.5</v>
      </c>
      <c r="C25" t="s">
        <v>133</v>
      </c>
      <c r="D25">
        <v>247</v>
      </c>
      <c r="E25">
        <f t="shared" si="0"/>
        <v>14.229130877964721</v>
      </c>
      <c r="H25" s="1">
        <v>43473</v>
      </c>
      <c r="K25" s="3">
        <v>1</v>
      </c>
      <c r="L25" s="3" t="s">
        <v>96</v>
      </c>
      <c r="S25" t="s">
        <v>96</v>
      </c>
      <c r="T25" t="s">
        <v>148</v>
      </c>
    </row>
    <row r="26" spans="1:28" x14ac:dyDescent="0.2">
      <c r="A26" s="9"/>
      <c r="B26" s="11">
        <v>14</v>
      </c>
      <c r="C26" s="9">
        <v>250</v>
      </c>
      <c r="D26" s="9">
        <v>250</v>
      </c>
      <c r="E26" s="9">
        <v>14.252682999999999</v>
      </c>
      <c r="F26" s="9"/>
      <c r="G26" s="9"/>
      <c r="H26" s="32">
        <v>44201</v>
      </c>
      <c r="I26" s="9"/>
      <c r="J26" s="9"/>
      <c r="K26" s="8">
        <v>1</v>
      </c>
      <c r="L26" s="3" t="s">
        <v>97</v>
      </c>
      <c r="M26" s="8"/>
      <c r="N26" s="8"/>
      <c r="O26" s="9"/>
      <c r="P26" s="9"/>
      <c r="Q26" s="9"/>
      <c r="R26" s="8"/>
      <c r="S26" t="s">
        <v>97</v>
      </c>
      <c r="T26" t="s">
        <v>148</v>
      </c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/>
      <c r="B27" s="11">
        <v>14</v>
      </c>
      <c r="C27" s="9">
        <v>260</v>
      </c>
      <c r="D27" s="9">
        <v>260</v>
      </c>
      <c r="E27" s="9">
        <v>14.329650709999999</v>
      </c>
      <c r="F27" s="9"/>
      <c r="G27" s="9"/>
      <c r="H27" s="32">
        <v>44201</v>
      </c>
      <c r="I27" s="9"/>
      <c r="J27" s="9"/>
      <c r="K27" s="8">
        <v>1</v>
      </c>
      <c r="L27" s="3" t="s">
        <v>96</v>
      </c>
      <c r="M27" s="8"/>
      <c r="N27" s="8"/>
      <c r="O27" s="9"/>
      <c r="P27" s="9"/>
      <c r="Q27" s="9"/>
      <c r="R27" s="8"/>
      <c r="S27" t="s">
        <v>96</v>
      </c>
      <c r="T27" t="s">
        <v>148</v>
      </c>
      <c r="U27" s="9"/>
      <c r="V27" s="9"/>
      <c r="W27" s="9"/>
      <c r="X27" s="9"/>
      <c r="Y27" s="9"/>
      <c r="Z27" s="9"/>
      <c r="AA27" s="9"/>
      <c r="AB27" s="9"/>
    </row>
    <row r="28" spans="1:28" x14ac:dyDescent="0.2">
      <c r="B28" s="2">
        <v>14</v>
      </c>
      <c r="C28">
        <v>261</v>
      </c>
      <c r="D28">
        <v>261</v>
      </c>
      <c r="E28">
        <f t="shared" si="0"/>
        <v>14.337221392453833</v>
      </c>
      <c r="H28" s="1">
        <v>44172</v>
      </c>
      <c r="K28" s="3">
        <v>1</v>
      </c>
      <c r="L28" s="3" t="s">
        <v>97</v>
      </c>
      <c r="S28" t="s">
        <v>97</v>
      </c>
      <c r="T28" t="s">
        <v>148</v>
      </c>
    </row>
    <row r="29" spans="1:28" x14ac:dyDescent="0.2">
      <c r="B29" s="2">
        <v>14</v>
      </c>
      <c r="C29">
        <v>261</v>
      </c>
      <c r="D29">
        <v>261</v>
      </c>
      <c r="E29">
        <f t="shared" si="0"/>
        <v>14.337221392453833</v>
      </c>
      <c r="H29" s="1">
        <v>44172</v>
      </c>
      <c r="K29" s="3">
        <v>1</v>
      </c>
      <c r="L29" s="3" t="s">
        <v>97</v>
      </c>
      <c r="S29" s="3" t="s">
        <v>97</v>
      </c>
      <c r="T29" t="s">
        <v>148</v>
      </c>
    </row>
    <row r="30" spans="1:28" x14ac:dyDescent="0.2">
      <c r="B30" s="2">
        <v>14.5</v>
      </c>
      <c r="C30">
        <v>263</v>
      </c>
      <c r="D30">
        <v>263</v>
      </c>
      <c r="E30">
        <f t="shared" si="0"/>
        <v>14.352295999515071</v>
      </c>
      <c r="H30" s="1">
        <v>43725</v>
      </c>
      <c r="K30" s="3">
        <v>1</v>
      </c>
      <c r="L30" s="3" t="s">
        <v>97</v>
      </c>
      <c r="S30" s="3" t="s">
        <v>97</v>
      </c>
      <c r="T30" t="s">
        <v>148</v>
      </c>
    </row>
    <row r="31" spans="1:28" x14ac:dyDescent="0.2">
      <c r="B31" s="2">
        <v>13.5</v>
      </c>
      <c r="C31" t="s">
        <v>135</v>
      </c>
      <c r="D31">
        <v>266</v>
      </c>
      <c r="E31">
        <f t="shared" si="0"/>
        <v>14.374743253405363</v>
      </c>
      <c r="F31">
        <v>1</v>
      </c>
      <c r="H31" s="1">
        <v>41603</v>
      </c>
      <c r="K31" s="3">
        <v>1</v>
      </c>
      <c r="L31" s="3" t="s">
        <v>97</v>
      </c>
      <c r="S31" s="3" t="s">
        <v>97</v>
      </c>
      <c r="T31" t="s">
        <v>148</v>
      </c>
    </row>
    <row r="32" spans="1:28" x14ac:dyDescent="0.2">
      <c r="B32" s="2">
        <v>14.5</v>
      </c>
      <c r="C32" t="s">
        <v>41</v>
      </c>
      <c r="D32">
        <v>271.5</v>
      </c>
      <c r="E32">
        <f t="shared" si="0"/>
        <v>14.415395191634914</v>
      </c>
      <c r="F32" t="s">
        <v>20</v>
      </c>
      <c r="H32" s="1">
        <v>40953</v>
      </c>
      <c r="K32" s="3">
        <v>1</v>
      </c>
      <c r="L32" s="3" t="s">
        <v>98</v>
      </c>
      <c r="S32" s="3">
        <v>1</v>
      </c>
      <c r="T32" t="s">
        <v>148</v>
      </c>
    </row>
    <row r="33" spans="1:28" x14ac:dyDescent="0.2">
      <c r="B33" s="2">
        <v>14.5</v>
      </c>
      <c r="C33" t="s">
        <v>41</v>
      </c>
      <c r="D33">
        <v>271.5</v>
      </c>
      <c r="E33">
        <f t="shared" si="0"/>
        <v>14.415395191634914</v>
      </c>
      <c r="F33" t="s">
        <v>23</v>
      </c>
      <c r="H33" s="1">
        <v>40953</v>
      </c>
      <c r="K33" s="3">
        <v>1</v>
      </c>
      <c r="L33" s="3" t="s">
        <v>98</v>
      </c>
      <c r="S33" s="3">
        <v>1</v>
      </c>
      <c r="T33" t="s">
        <v>148</v>
      </c>
    </row>
    <row r="34" spans="1:28" x14ac:dyDescent="0.2">
      <c r="A34" s="17" t="s">
        <v>93</v>
      </c>
      <c r="B34" s="16">
        <v>14.5</v>
      </c>
      <c r="C34" s="17" t="s">
        <v>61</v>
      </c>
      <c r="D34" s="17">
        <v>276</v>
      </c>
      <c r="E34">
        <f t="shared" si="0"/>
        <v>14.448186825924781</v>
      </c>
      <c r="F34" s="17" t="s">
        <v>20</v>
      </c>
      <c r="G34" s="17"/>
      <c r="H34" s="18">
        <v>40975</v>
      </c>
      <c r="I34" s="17"/>
      <c r="J34" s="17"/>
      <c r="K34" s="19">
        <v>1</v>
      </c>
      <c r="L34" s="19" t="s">
        <v>97</v>
      </c>
      <c r="M34" s="19"/>
      <c r="N34" s="17"/>
      <c r="O34" s="17"/>
      <c r="P34" s="17"/>
      <c r="Q34" s="17"/>
      <c r="R34" s="19"/>
      <c r="S34" s="3" t="s">
        <v>97</v>
      </c>
      <c r="T34" t="s">
        <v>148</v>
      </c>
      <c r="U34" s="17"/>
      <c r="V34" s="17"/>
      <c r="W34" s="17"/>
      <c r="X34" s="17"/>
      <c r="Y34" s="17"/>
      <c r="Z34" s="17"/>
      <c r="AA34" s="17"/>
      <c r="AB34" s="17"/>
    </row>
    <row r="35" spans="1:28" x14ac:dyDescent="0.2">
      <c r="A35" s="17"/>
      <c r="B35" s="16">
        <v>14.5</v>
      </c>
      <c r="C35" s="17" t="s">
        <v>61</v>
      </c>
      <c r="D35" s="17">
        <v>276</v>
      </c>
      <c r="E35">
        <f t="shared" si="0"/>
        <v>14.448186825924781</v>
      </c>
      <c r="F35" s="17" t="s">
        <v>21</v>
      </c>
      <c r="G35" s="17"/>
      <c r="H35" s="18">
        <v>40975</v>
      </c>
      <c r="I35" s="17"/>
      <c r="J35" s="17"/>
      <c r="K35" s="19">
        <v>1</v>
      </c>
      <c r="L35" s="19" t="s">
        <v>97</v>
      </c>
      <c r="M35" s="19"/>
      <c r="N35" s="17"/>
      <c r="O35" s="17"/>
      <c r="P35" s="17"/>
      <c r="Q35" s="17"/>
      <c r="R35" s="19"/>
      <c r="S35" s="3" t="s">
        <v>97</v>
      </c>
      <c r="T35" t="s">
        <v>148</v>
      </c>
      <c r="U35" s="17"/>
      <c r="V35" s="17"/>
      <c r="W35" s="17"/>
      <c r="X35" s="17"/>
      <c r="Y35" s="17"/>
      <c r="Z35" s="17"/>
      <c r="AA35" s="17"/>
      <c r="AB35" s="17"/>
    </row>
    <row r="36" spans="1:28" x14ac:dyDescent="0.2">
      <c r="A36" s="17"/>
      <c r="B36" s="16">
        <v>14.5</v>
      </c>
      <c r="C36" s="17" t="s">
        <v>61</v>
      </c>
      <c r="D36" s="17">
        <v>284</v>
      </c>
      <c r="E36">
        <f t="shared" si="0"/>
        <v>14.505480279167914</v>
      </c>
      <c r="F36" s="17" t="s">
        <v>22</v>
      </c>
      <c r="G36" s="17"/>
      <c r="H36" s="18">
        <v>40975</v>
      </c>
      <c r="I36" s="17"/>
      <c r="J36" s="17"/>
      <c r="K36" s="19">
        <v>1</v>
      </c>
      <c r="L36" s="19" t="s">
        <v>98</v>
      </c>
      <c r="M36" s="19"/>
      <c r="N36" s="17"/>
      <c r="O36" s="17"/>
      <c r="P36" s="17"/>
      <c r="Q36" s="17"/>
      <c r="R36" s="19"/>
      <c r="S36" s="3">
        <v>1</v>
      </c>
      <c r="T36" t="s">
        <v>148</v>
      </c>
      <c r="U36" s="17"/>
      <c r="V36" s="17"/>
      <c r="W36" s="17"/>
      <c r="X36" s="17"/>
      <c r="Y36" s="17"/>
      <c r="Z36" s="17"/>
      <c r="AA36" s="17"/>
      <c r="AB36" s="17"/>
    </row>
    <row r="37" spans="1:28" x14ac:dyDescent="0.2">
      <c r="A37" s="17"/>
      <c r="B37" s="16">
        <v>14.5</v>
      </c>
      <c r="C37" s="17" t="s">
        <v>61</v>
      </c>
      <c r="D37" s="17">
        <v>284</v>
      </c>
      <c r="E37" s="17">
        <f t="shared" ref="E37:E64" si="3">((D37)^0.23+2.4141)/0.4192</f>
        <v>14.505480279167914</v>
      </c>
      <c r="F37" s="17" t="s">
        <v>23</v>
      </c>
      <c r="G37" s="17"/>
      <c r="H37" s="18">
        <v>40975</v>
      </c>
      <c r="I37" s="17"/>
      <c r="J37" s="17"/>
      <c r="K37" s="19">
        <v>1</v>
      </c>
      <c r="L37" s="19" t="s">
        <v>98</v>
      </c>
      <c r="M37" s="19"/>
      <c r="N37" s="17"/>
      <c r="O37" s="17"/>
      <c r="P37" s="17"/>
      <c r="Q37" s="17"/>
      <c r="R37" s="19"/>
      <c r="S37" s="3">
        <v>1</v>
      </c>
      <c r="T37" t="s">
        <v>148</v>
      </c>
      <c r="U37" s="17"/>
      <c r="V37" s="17"/>
      <c r="W37" s="17"/>
      <c r="X37" s="17"/>
      <c r="Y37" s="17"/>
      <c r="Z37" s="17"/>
      <c r="AA37" s="17"/>
      <c r="AB37" s="17"/>
    </row>
    <row r="38" spans="1:28" x14ac:dyDescent="0.2">
      <c r="B38" s="2">
        <v>14.5</v>
      </c>
      <c r="C38" t="s">
        <v>134</v>
      </c>
      <c r="D38">
        <v>286</v>
      </c>
      <c r="E38" s="17">
        <f t="shared" si="3"/>
        <v>14.519609142688576</v>
      </c>
      <c r="F38">
        <v>3</v>
      </c>
      <c r="H38" s="1">
        <v>41603</v>
      </c>
      <c r="K38" s="3">
        <v>1</v>
      </c>
      <c r="L38" s="3" t="s">
        <v>98</v>
      </c>
      <c r="S38" s="3">
        <v>1</v>
      </c>
      <c r="T38" t="s">
        <v>148</v>
      </c>
    </row>
    <row r="39" spans="1:28" x14ac:dyDescent="0.2">
      <c r="B39" s="2">
        <v>14.5</v>
      </c>
      <c r="C39" t="s">
        <v>134</v>
      </c>
      <c r="D39">
        <v>286</v>
      </c>
      <c r="E39" s="17">
        <f t="shared" si="3"/>
        <v>14.519609142688576</v>
      </c>
      <c r="F39">
        <v>2</v>
      </c>
      <c r="H39" s="1">
        <v>41603</v>
      </c>
      <c r="K39" s="3">
        <v>1</v>
      </c>
      <c r="L39" s="3" t="s">
        <v>98</v>
      </c>
      <c r="S39" s="3">
        <v>1</v>
      </c>
      <c r="T39" t="s">
        <v>148</v>
      </c>
    </row>
    <row r="40" spans="1:28" x14ac:dyDescent="0.2">
      <c r="B40" s="2">
        <v>13.5</v>
      </c>
      <c r="C40" t="s">
        <v>134</v>
      </c>
      <c r="D40">
        <v>286</v>
      </c>
      <c r="E40" s="17">
        <f t="shared" si="3"/>
        <v>14.519609142688576</v>
      </c>
      <c r="F40">
        <v>1</v>
      </c>
      <c r="H40" s="1">
        <v>41603</v>
      </c>
      <c r="K40" s="3">
        <v>1</v>
      </c>
      <c r="L40" s="3" t="s">
        <v>98</v>
      </c>
      <c r="S40" s="3">
        <v>1</v>
      </c>
      <c r="T40" t="s">
        <v>148</v>
      </c>
    </row>
    <row r="41" spans="1:28" x14ac:dyDescent="0.2">
      <c r="B41" s="2">
        <v>14.5</v>
      </c>
      <c r="C41">
        <v>290</v>
      </c>
      <c r="D41">
        <v>293.5</v>
      </c>
      <c r="E41" s="17">
        <f t="shared" si="3"/>
        <v>14.571924150933457</v>
      </c>
      <c r="F41" t="s">
        <v>20</v>
      </c>
      <c r="H41" s="1">
        <v>40953</v>
      </c>
      <c r="K41" s="3">
        <v>1</v>
      </c>
      <c r="L41" s="3" t="s">
        <v>96</v>
      </c>
      <c r="S41" t="s">
        <v>96</v>
      </c>
      <c r="T41" t="s">
        <v>148</v>
      </c>
    </row>
    <row r="42" spans="1:28" x14ac:dyDescent="0.2">
      <c r="B42" s="2">
        <v>14.5</v>
      </c>
      <c r="C42">
        <v>290</v>
      </c>
      <c r="D42">
        <v>293.5</v>
      </c>
      <c r="E42" s="17">
        <f t="shared" si="3"/>
        <v>14.571924150933457</v>
      </c>
      <c r="F42" t="s">
        <v>21</v>
      </c>
      <c r="H42" s="1">
        <v>40953</v>
      </c>
      <c r="K42" s="3">
        <v>1</v>
      </c>
      <c r="L42" s="3" t="s">
        <v>96</v>
      </c>
      <c r="S42" t="s">
        <v>96</v>
      </c>
      <c r="T42" t="s">
        <v>148</v>
      </c>
    </row>
    <row r="43" spans="1:28" x14ac:dyDescent="0.2">
      <c r="B43" s="2">
        <v>14.5</v>
      </c>
      <c r="C43">
        <v>297</v>
      </c>
      <c r="D43">
        <v>293.5</v>
      </c>
      <c r="E43" s="17">
        <f t="shared" si="3"/>
        <v>14.571924150933457</v>
      </c>
      <c r="F43" t="s">
        <v>22</v>
      </c>
      <c r="H43" s="1">
        <v>40953</v>
      </c>
      <c r="K43" s="3">
        <v>1</v>
      </c>
      <c r="L43" s="3" t="s">
        <v>98</v>
      </c>
      <c r="S43" s="3">
        <v>1</v>
      </c>
      <c r="T43" t="s">
        <v>148</v>
      </c>
    </row>
    <row r="44" spans="1:28" x14ac:dyDescent="0.2">
      <c r="B44" s="2">
        <v>14.5</v>
      </c>
      <c r="C44">
        <v>297</v>
      </c>
      <c r="D44">
        <v>293.5</v>
      </c>
      <c r="E44" s="17">
        <f t="shared" si="3"/>
        <v>14.571924150933457</v>
      </c>
      <c r="F44" t="s">
        <v>23</v>
      </c>
      <c r="H44" s="1">
        <v>40953</v>
      </c>
      <c r="K44" s="3">
        <v>1</v>
      </c>
      <c r="L44" s="3" t="s">
        <v>98</v>
      </c>
      <c r="S44" s="3">
        <v>1</v>
      </c>
      <c r="T44" t="s">
        <v>148</v>
      </c>
    </row>
    <row r="45" spans="1:28" x14ac:dyDescent="0.2">
      <c r="A45" t="s">
        <v>127</v>
      </c>
      <c r="B45" s="2">
        <v>14.5</v>
      </c>
      <c r="C45">
        <v>298</v>
      </c>
      <c r="D45">
        <v>298</v>
      </c>
      <c r="E45" s="17">
        <f t="shared" si="3"/>
        <v>14.602820895725955</v>
      </c>
      <c r="H45" s="1">
        <v>41297</v>
      </c>
      <c r="I45">
        <v>0</v>
      </c>
      <c r="J45">
        <v>0</v>
      </c>
      <c r="K45" s="3">
        <v>1</v>
      </c>
      <c r="M45" s="3">
        <v>0</v>
      </c>
      <c r="N45">
        <v>0</v>
      </c>
      <c r="O45">
        <v>0</v>
      </c>
      <c r="P45">
        <v>0</v>
      </c>
      <c r="Q45">
        <v>0</v>
      </c>
      <c r="R45" s="3">
        <v>0</v>
      </c>
      <c r="S45" s="3">
        <v>1</v>
      </c>
      <c r="T45" t="s">
        <v>148</v>
      </c>
    </row>
    <row r="46" spans="1:28" x14ac:dyDescent="0.2">
      <c r="B46" s="2">
        <v>15</v>
      </c>
      <c r="C46">
        <v>300</v>
      </c>
      <c r="D46">
        <v>300</v>
      </c>
      <c r="E46" s="17">
        <f t="shared" si="3"/>
        <v>14.616437563647001</v>
      </c>
      <c r="H46" s="1">
        <v>42087</v>
      </c>
      <c r="K46" s="3">
        <v>1</v>
      </c>
      <c r="L46" s="3" t="s">
        <v>97</v>
      </c>
      <c r="S46" s="3">
        <v>1</v>
      </c>
      <c r="T46" t="s">
        <v>148</v>
      </c>
    </row>
    <row r="47" spans="1:28" x14ac:dyDescent="0.2">
      <c r="B47" s="2">
        <v>14.5</v>
      </c>
      <c r="C47" t="s">
        <v>132</v>
      </c>
      <c r="D47">
        <v>300</v>
      </c>
      <c r="E47" s="17">
        <f t="shared" si="3"/>
        <v>14.616437563647001</v>
      </c>
      <c r="H47" s="1">
        <v>41653</v>
      </c>
      <c r="K47" s="3">
        <v>1</v>
      </c>
      <c r="L47" s="3" t="s">
        <v>97</v>
      </c>
      <c r="S47" s="3">
        <v>1</v>
      </c>
      <c r="T47" t="s">
        <v>148</v>
      </c>
    </row>
    <row r="48" spans="1:28" x14ac:dyDescent="0.2">
      <c r="B48" s="2">
        <v>14</v>
      </c>
      <c r="C48">
        <v>301</v>
      </c>
      <c r="D48">
        <v>301</v>
      </c>
      <c r="E48" s="17">
        <f t="shared" si="3"/>
        <v>14.6232197011162</v>
      </c>
      <c r="H48" s="1">
        <v>44172</v>
      </c>
      <c r="K48" s="3">
        <v>1</v>
      </c>
      <c r="L48" s="3" t="s">
        <v>98</v>
      </c>
      <c r="S48" s="3">
        <v>1</v>
      </c>
      <c r="T48" t="s">
        <v>148</v>
      </c>
    </row>
    <row r="49" spans="1:28" x14ac:dyDescent="0.2">
      <c r="B49" s="2">
        <v>15</v>
      </c>
      <c r="C49">
        <v>307</v>
      </c>
      <c r="D49">
        <v>307</v>
      </c>
      <c r="E49" s="17">
        <f t="shared" si="3"/>
        <v>14.663552165645209</v>
      </c>
      <c r="H49" s="1">
        <v>42087</v>
      </c>
      <c r="K49" s="3">
        <v>1</v>
      </c>
      <c r="L49" s="3" t="s">
        <v>98</v>
      </c>
      <c r="S49" s="3">
        <v>1</v>
      </c>
      <c r="T49" t="s">
        <v>148</v>
      </c>
    </row>
    <row r="50" spans="1:28" x14ac:dyDescent="0.2">
      <c r="B50" s="2">
        <v>15</v>
      </c>
      <c r="C50" t="s">
        <v>43</v>
      </c>
      <c r="D50">
        <v>307.5</v>
      </c>
      <c r="E50" s="17">
        <f t="shared" si="3"/>
        <v>14.666885722566359</v>
      </c>
      <c r="F50" t="s">
        <v>20</v>
      </c>
      <c r="H50" s="1">
        <v>40953</v>
      </c>
      <c r="K50" s="3">
        <v>1</v>
      </c>
      <c r="L50" s="3" t="s">
        <v>98</v>
      </c>
      <c r="S50" s="3">
        <v>1</v>
      </c>
      <c r="T50" t="s">
        <v>148</v>
      </c>
    </row>
    <row r="51" spans="1:28" s="13" customFormat="1" x14ac:dyDescent="0.2">
      <c r="A51"/>
      <c r="B51" s="2">
        <v>15</v>
      </c>
      <c r="C51" t="s">
        <v>43</v>
      </c>
      <c r="D51">
        <v>307.5</v>
      </c>
      <c r="E51" s="17">
        <f t="shared" si="3"/>
        <v>14.666885722566359</v>
      </c>
      <c r="F51" t="s">
        <v>21</v>
      </c>
      <c r="G51"/>
      <c r="H51" s="1">
        <v>40953</v>
      </c>
      <c r="I51"/>
      <c r="J51"/>
      <c r="K51" s="3">
        <v>1</v>
      </c>
      <c r="L51" s="3" t="s">
        <v>98</v>
      </c>
      <c r="M51" s="3"/>
      <c r="N51"/>
      <c r="O51"/>
      <c r="P51"/>
      <c r="Q51"/>
      <c r="R51" s="3"/>
      <c r="S51" s="3">
        <v>1</v>
      </c>
      <c r="T51" t="s">
        <v>148</v>
      </c>
      <c r="U51"/>
      <c r="V51"/>
      <c r="W51"/>
      <c r="X51"/>
      <c r="Y51"/>
      <c r="Z51"/>
      <c r="AA51"/>
      <c r="AB51"/>
    </row>
    <row r="52" spans="1:28" s="13" customFormat="1" x14ac:dyDescent="0.2">
      <c r="A52"/>
      <c r="B52" s="2">
        <v>15</v>
      </c>
      <c r="C52" t="s">
        <v>130</v>
      </c>
      <c r="D52">
        <v>310</v>
      </c>
      <c r="E52" s="17">
        <f t="shared" si="3"/>
        <v>14.683491179234624</v>
      </c>
      <c r="F52"/>
      <c r="G52"/>
      <c r="H52" s="1">
        <v>42328</v>
      </c>
      <c r="I52"/>
      <c r="J52"/>
      <c r="K52" s="3">
        <v>1</v>
      </c>
      <c r="L52" s="3" t="s">
        <v>98</v>
      </c>
      <c r="M52" s="3"/>
      <c r="N52"/>
      <c r="O52"/>
      <c r="P52"/>
      <c r="Q52"/>
      <c r="R52" s="3">
        <v>0</v>
      </c>
      <c r="S52" s="3">
        <v>1</v>
      </c>
      <c r="T52" t="s">
        <v>148</v>
      </c>
      <c r="U52"/>
      <c r="V52"/>
      <c r="W52"/>
      <c r="X52"/>
      <c r="Y52"/>
      <c r="Z52"/>
      <c r="AA52"/>
      <c r="AB52"/>
    </row>
    <row r="53" spans="1:28" s="5" customFormat="1" x14ac:dyDescent="0.2">
      <c r="A53"/>
      <c r="B53" s="2">
        <v>15</v>
      </c>
      <c r="C53">
        <v>310</v>
      </c>
      <c r="D53">
        <v>310</v>
      </c>
      <c r="E53" s="17">
        <f t="shared" si="3"/>
        <v>14.683491179234624</v>
      </c>
      <c r="F53" t="s">
        <v>20</v>
      </c>
      <c r="G53"/>
      <c r="H53" s="1">
        <v>41653</v>
      </c>
      <c r="I53"/>
      <c r="J53"/>
      <c r="K53" s="3">
        <v>1</v>
      </c>
      <c r="L53" s="3" t="s">
        <v>98</v>
      </c>
      <c r="M53" s="3"/>
      <c r="N53"/>
      <c r="O53"/>
      <c r="P53"/>
      <c r="Q53"/>
      <c r="R53" s="3"/>
      <c r="S53" s="3">
        <v>1</v>
      </c>
      <c r="T53" t="s">
        <v>148</v>
      </c>
      <c r="U53"/>
      <c r="V53"/>
      <c r="W53"/>
      <c r="X53"/>
      <c r="Y53"/>
      <c r="Z53"/>
      <c r="AA53"/>
      <c r="AB53"/>
    </row>
    <row r="54" spans="1:28" x14ac:dyDescent="0.2">
      <c r="B54" s="2">
        <v>15</v>
      </c>
      <c r="C54">
        <v>310</v>
      </c>
      <c r="D54">
        <v>310</v>
      </c>
      <c r="E54" s="17">
        <f t="shared" si="3"/>
        <v>14.683491179234624</v>
      </c>
      <c r="F54" t="s">
        <v>21</v>
      </c>
      <c r="H54" s="1">
        <v>41653</v>
      </c>
      <c r="K54" s="3">
        <v>1</v>
      </c>
      <c r="L54" s="3" t="s">
        <v>98</v>
      </c>
      <c r="S54" s="3">
        <v>1</v>
      </c>
      <c r="T54" t="s">
        <v>148</v>
      </c>
    </row>
    <row r="55" spans="1:28" x14ac:dyDescent="0.2">
      <c r="B55" s="2">
        <v>15</v>
      </c>
      <c r="C55">
        <v>312</v>
      </c>
      <c r="D55">
        <v>312</v>
      </c>
      <c r="E55" s="17">
        <f t="shared" si="3"/>
        <v>14.6967014609153</v>
      </c>
      <c r="H55" s="1">
        <v>42182</v>
      </c>
      <c r="K55" s="3">
        <v>1</v>
      </c>
      <c r="L55" s="3" t="s">
        <v>98</v>
      </c>
      <c r="R55" s="3">
        <v>0</v>
      </c>
      <c r="S55" s="3">
        <v>1</v>
      </c>
      <c r="T55" t="s">
        <v>148</v>
      </c>
    </row>
    <row r="56" spans="1:28" x14ac:dyDescent="0.2">
      <c r="B56" s="2">
        <v>15</v>
      </c>
      <c r="C56">
        <v>313</v>
      </c>
      <c r="D56">
        <v>313</v>
      </c>
      <c r="E56" s="26">
        <f t="shared" si="3"/>
        <v>14.703282164024543</v>
      </c>
      <c r="H56" s="1">
        <v>44201</v>
      </c>
      <c r="K56" s="3">
        <v>1</v>
      </c>
      <c r="L56" s="3" t="s">
        <v>98</v>
      </c>
      <c r="N56" s="3"/>
      <c r="S56" s="3">
        <v>1</v>
      </c>
      <c r="T56" t="s">
        <v>148</v>
      </c>
    </row>
    <row r="57" spans="1:28" x14ac:dyDescent="0.2">
      <c r="B57" s="2">
        <v>14.5</v>
      </c>
      <c r="C57" t="s">
        <v>131</v>
      </c>
      <c r="D57">
        <v>318</v>
      </c>
      <c r="E57" s="17">
        <f t="shared" si="3"/>
        <v>14.735944951918732</v>
      </c>
      <c r="F57" t="s">
        <v>21</v>
      </c>
      <c r="H57" s="1">
        <v>41653</v>
      </c>
      <c r="K57" s="3">
        <v>1</v>
      </c>
      <c r="L57" s="3" t="s">
        <v>98</v>
      </c>
      <c r="S57" s="3">
        <v>1</v>
      </c>
      <c r="T57" t="s">
        <v>148</v>
      </c>
    </row>
    <row r="58" spans="1:28" x14ac:dyDescent="0.2">
      <c r="B58" s="2">
        <v>14.5</v>
      </c>
      <c r="C58" t="s">
        <v>131</v>
      </c>
      <c r="D58">
        <v>318</v>
      </c>
      <c r="E58" s="17">
        <f t="shared" si="3"/>
        <v>14.735944951918732</v>
      </c>
      <c r="F58" t="s">
        <v>20</v>
      </c>
      <c r="H58" s="1">
        <v>41653</v>
      </c>
      <c r="K58" s="3">
        <v>1</v>
      </c>
      <c r="L58" s="3" t="s">
        <v>98</v>
      </c>
      <c r="S58" s="3">
        <v>1</v>
      </c>
      <c r="T58" t="s">
        <v>148</v>
      </c>
    </row>
    <row r="59" spans="1:28" x14ac:dyDescent="0.2">
      <c r="B59" s="2">
        <v>15</v>
      </c>
      <c r="C59">
        <v>320</v>
      </c>
      <c r="D59">
        <v>320</v>
      </c>
      <c r="E59" s="17">
        <f t="shared" si="3"/>
        <v>14.748899393628559</v>
      </c>
      <c r="H59" s="1">
        <v>42328</v>
      </c>
      <c r="K59" s="3">
        <v>1</v>
      </c>
      <c r="L59" s="3" t="s">
        <v>97</v>
      </c>
      <c r="R59" s="3">
        <v>0</v>
      </c>
      <c r="S59" s="3">
        <v>1</v>
      </c>
      <c r="T59" t="s">
        <v>148</v>
      </c>
    </row>
    <row r="60" spans="1:28" x14ac:dyDescent="0.2">
      <c r="B60" s="2">
        <v>15</v>
      </c>
      <c r="C60">
        <v>330</v>
      </c>
      <c r="D60">
        <v>330</v>
      </c>
      <c r="E60" s="17">
        <f t="shared" si="3"/>
        <v>14.812752161173151</v>
      </c>
      <c r="H60" s="1">
        <v>42087</v>
      </c>
      <c r="K60" s="3">
        <v>1</v>
      </c>
      <c r="L60" s="3" t="s">
        <v>98</v>
      </c>
      <c r="S60" s="3">
        <v>1</v>
      </c>
      <c r="T60" t="s">
        <v>148</v>
      </c>
    </row>
    <row r="61" spans="1:28" x14ac:dyDescent="0.2">
      <c r="B61" s="2">
        <v>15</v>
      </c>
      <c r="C61">
        <v>331</v>
      </c>
      <c r="D61">
        <v>331</v>
      </c>
      <c r="E61" s="17">
        <f t="shared" si="3"/>
        <v>14.819055124216259</v>
      </c>
      <c r="F61">
        <v>1</v>
      </c>
      <c r="H61" s="1">
        <v>42144</v>
      </c>
      <c r="K61" s="3">
        <v>1</v>
      </c>
      <c r="L61" s="3" t="s">
        <v>98</v>
      </c>
      <c r="R61" s="3">
        <v>0</v>
      </c>
      <c r="S61" s="3">
        <v>1</v>
      </c>
      <c r="T61" t="s">
        <v>148</v>
      </c>
    </row>
    <row r="62" spans="1:28" x14ac:dyDescent="0.2">
      <c r="B62" s="2">
        <v>15</v>
      </c>
      <c r="C62">
        <v>331</v>
      </c>
      <c r="D62">
        <v>331</v>
      </c>
      <c r="E62" s="17">
        <f t="shared" si="3"/>
        <v>14.819055124216259</v>
      </c>
      <c r="F62">
        <v>2</v>
      </c>
      <c r="H62" s="1">
        <v>42144</v>
      </c>
      <c r="K62" s="3">
        <v>1</v>
      </c>
      <c r="L62" s="3" t="s">
        <v>98</v>
      </c>
      <c r="R62" s="3">
        <v>0</v>
      </c>
      <c r="S62" s="3">
        <v>1</v>
      </c>
      <c r="T62" t="s">
        <v>148</v>
      </c>
    </row>
    <row r="63" spans="1:28" x14ac:dyDescent="0.2">
      <c r="B63" s="2">
        <v>15</v>
      </c>
      <c r="C63">
        <v>334</v>
      </c>
      <c r="D63">
        <v>334</v>
      </c>
      <c r="E63" s="17">
        <f t="shared" si="3"/>
        <v>14.837876451826769</v>
      </c>
      <c r="H63" s="1">
        <v>42182</v>
      </c>
      <c r="K63" s="3">
        <v>1</v>
      </c>
      <c r="L63" s="3" t="s">
        <v>98</v>
      </c>
      <c r="R63" s="3">
        <v>0</v>
      </c>
      <c r="S63" s="3">
        <v>1</v>
      </c>
      <c r="T63" t="s">
        <v>148</v>
      </c>
    </row>
    <row r="64" spans="1:28" x14ac:dyDescent="0.2">
      <c r="B64" s="2">
        <v>15</v>
      </c>
      <c r="C64">
        <v>339</v>
      </c>
      <c r="D64">
        <v>339</v>
      </c>
      <c r="E64" s="17">
        <f t="shared" si="3"/>
        <v>14.868958061972775</v>
      </c>
      <c r="H64" s="1">
        <v>42144</v>
      </c>
      <c r="K64" s="3">
        <v>1</v>
      </c>
      <c r="L64" s="3" t="s">
        <v>98</v>
      </c>
      <c r="R64" s="3">
        <v>0</v>
      </c>
      <c r="S64" s="3">
        <v>1</v>
      </c>
      <c r="T64" t="s">
        <v>148</v>
      </c>
    </row>
    <row r="65" spans="2:20" x14ac:dyDescent="0.2">
      <c r="B65" s="2">
        <v>15</v>
      </c>
      <c r="C65" t="s">
        <v>140</v>
      </c>
      <c r="D65">
        <v>347</v>
      </c>
      <c r="E65">
        <f t="shared" ref="E65:E86" si="4">((D65)^0.23+2.4141)/0.4192</f>
        <v>14.917962283394692</v>
      </c>
      <c r="F65" t="s">
        <v>20</v>
      </c>
      <c r="H65" s="1">
        <v>41093</v>
      </c>
      <c r="K65" s="3">
        <v>1</v>
      </c>
      <c r="L65" s="3" t="s">
        <v>98</v>
      </c>
      <c r="R65" s="3">
        <v>0</v>
      </c>
      <c r="S65" s="3">
        <v>1</v>
      </c>
      <c r="T65" t="s">
        <v>148</v>
      </c>
    </row>
    <row r="66" spans="2:20" x14ac:dyDescent="0.2">
      <c r="B66" s="2">
        <v>15</v>
      </c>
      <c r="C66" t="s">
        <v>140</v>
      </c>
      <c r="D66">
        <v>347</v>
      </c>
      <c r="E66">
        <f t="shared" si="4"/>
        <v>14.917962283394692</v>
      </c>
      <c r="F66" t="s">
        <v>21</v>
      </c>
      <c r="H66" s="1">
        <v>41093</v>
      </c>
      <c r="K66" s="3">
        <v>1</v>
      </c>
      <c r="L66" s="3" t="s">
        <v>98</v>
      </c>
      <c r="R66" s="3">
        <v>0</v>
      </c>
      <c r="S66" s="3">
        <v>1</v>
      </c>
      <c r="T66" t="s">
        <v>148</v>
      </c>
    </row>
    <row r="67" spans="2:20" x14ac:dyDescent="0.2">
      <c r="B67" s="2">
        <v>15</v>
      </c>
      <c r="C67" t="s">
        <v>36</v>
      </c>
      <c r="D67">
        <v>348</v>
      </c>
      <c r="E67">
        <f t="shared" si="4"/>
        <v>14.9240264561288</v>
      </c>
      <c r="F67" s="5" t="s">
        <v>20</v>
      </c>
      <c r="H67" s="1">
        <v>41093</v>
      </c>
      <c r="K67" s="3">
        <v>1</v>
      </c>
      <c r="R67" s="3">
        <v>0</v>
      </c>
      <c r="S67" s="3">
        <v>1</v>
      </c>
      <c r="T67" t="s">
        <v>148</v>
      </c>
    </row>
    <row r="68" spans="2:20" x14ac:dyDescent="0.2">
      <c r="B68" s="2">
        <v>15</v>
      </c>
      <c r="C68" t="s">
        <v>36</v>
      </c>
      <c r="D68">
        <v>348</v>
      </c>
      <c r="E68">
        <f t="shared" si="4"/>
        <v>14.9240264561288</v>
      </c>
      <c r="F68" t="s">
        <v>21</v>
      </c>
      <c r="H68" s="1">
        <v>41093</v>
      </c>
      <c r="K68" s="3">
        <v>1</v>
      </c>
      <c r="R68" s="3">
        <v>0</v>
      </c>
      <c r="S68" s="3">
        <v>1</v>
      </c>
      <c r="T68" t="s">
        <v>148</v>
      </c>
    </row>
    <row r="69" spans="2:20" x14ac:dyDescent="0.2">
      <c r="B69" s="2">
        <v>15</v>
      </c>
      <c r="C69" t="s">
        <v>50</v>
      </c>
      <c r="D69">
        <v>354.5</v>
      </c>
      <c r="E69">
        <f t="shared" si="4"/>
        <v>14.963119887189753</v>
      </c>
      <c r="F69" t="s">
        <v>20</v>
      </c>
      <c r="H69" s="1">
        <v>41085</v>
      </c>
      <c r="K69" s="3">
        <v>1</v>
      </c>
      <c r="L69" s="3" t="s">
        <v>98</v>
      </c>
      <c r="S69" s="3">
        <v>1</v>
      </c>
      <c r="T69" t="s">
        <v>148</v>
      </c>
    </row>
    <row r="70" spans="2:20" x14ac:dyDescent="0.2">
      <c r="B70" s="2">
        <v>15</v>
      </c>
      <c r="C70" t="s">
        <v>50</v>
      </c>
      <c r="D70">
        <v>354.5</v>
      </c>
      <c r="E70">
        <f t="shared" si="4"/>
        <v>14.963119887189753</v>
      </c>
      <c r="F70" t="s">
        <v>21</v>
      </c>
      <c r="H70" s="1">
        <v>41085</v>
      </c>
      <c r="K70" s="3">
        <v>1</v>
      </c>
      <c r="L70" s="3" t="s">
        <v>98</v>
      </c>
      <c r="S70" s="3">
        <v>1</v>
      </c>
      <c r="T70" t="s">
        <v>148</v>
      </c>
    </row>
    <row r="71" spans="2:20" x14ac:dyDescent="0.2">
      <c r="B71" s="2">
        <v>15</v>
      </c>
      <c r="C71" t="s">
        <v>50</v>
      </c>
      <c r="D71">
        <v>354.5</v>
      </c>
      <c r="E71">
        <f t="shared" si="4"/>
        <v>14.963119887189753</v>
      </c>
      <c r="F71" t="s">
        <v>22</v>
      </c>
      <c r="H71" s="1">
        <v>41085</v>
      </c>
      <c r="K71" s="3">
        <v>1</v>
      </c>
      <c r="L71" s="3" t="s">
        <v>98</v>
      </c>
      <c r="S71" s="3">
        <v>1</v>
      </c>
      <c r="T71" t="s">
        <v>148</v>
      </c>
    </row>
    <row r="72" spans="2:20" x14ac:dyDescent="0.2">
      <c r="B72" s="2">
        <v>15</v>
      </c>
      <c r="C72" t="s">
        <v>50</v>
      </c>
      <c r="D72">
        <v>354.5</v>
      </c>
      <c r="E72">
        <f t="shared" si="4"/>
        <v>14.963119887189753</v>
      </c>
      <c r="F72" t="s">
        <v>23</v>
      </c>
      <c r="H72" s="1">
        <v>41085</v>
      </c>
      <c r="K72" s="3">
        <v>1</v>
      </c>
      <c r="L72" s="3" t="s">
        <v>98</v>
      </c>
      <c r="S72" s="3">
        <v>1</v>
      </c>
      <c r="T72" t="s">
        <v>148</v>
      </c>
    </row>
    <row r="73" spans="2:20" x14ac:dyDescent="0.2">
      <c r="B73" s="2">
        <v>15.5</v>
      </c>
      <c r="C73" t="s">
        <v>37</v>
      </c>
      <c r="D73">
        <v>365</v>
      </c>
      <c r="E73">
        <f t="shared" si="4"/>
        <v>15.025120538872828</v>
      </c>
      <c r="F73">
        <v>1</v>
      </c>
      <c r="H73" s="1">
        <v>40953</v>
      </c>
      <c r="K73" s="3">
        <v>1</v>
      </c>
      <c r="R73" s="3">
        <v>0</v>
      </c>
      <c r="S73" s="3">
        <v>1</v>
      </c>
      <c r="T73" t="s">
        <v>148</v>
      </c>
    </row>
    <row r="74" spans="2:20" x14ac:dyDescent="0.2">
      <c r="B74" s="2">
        <v>15.5</v>
      </c>
      <c r="C74" t="s">
        <v>37</v>
      </c>
      <c r="D74">
        <v>365</v>
      </c>
      <c r="E74">
        <f t="shared" si="4"/>
        <v>15.025120538872828</v>
      </c>
      <c r="F74">
        <v>2</v>
      </c>
      <c r="H74" s="1">
        <v>40953</v>
      </c>
      <c r="K74" s="3">
        <v>1</v>
      </c>
      <c r="R74" s="3">
        <v>0</v>
      </c>
      <c r="S74" s="3">
        <v>1</v>
      </c>
      <c r="T74" t="s">
        <v>148</v>
      </c>
    </row>
    <row r="75" spans="2:20" x14ac:dyDescent="0.2">
      <c r="B75" s="2">
        <v>15.5</v>
      </c>
      <c r="C75" t="s">
        <v>37</v>
      </c>
      <c r="D75">
        <v>365</v>
      </c>
      <c r="E75">
        <f t="shared" si="4"/>
        <v>15.025120538872828</v>
      </c>
      <c r="F75">
        <v>3</v>
      </c>
      <c r="H75" s="1">
        <v>40953</v>
      </c>
      <c r="K75" s="3">
        <v>1</v>
      </c>
      <c r="R75" s="3">
        <v>0</v>
      </c>
      <c r="S75" s="3">
        <v>1</v>
      </c>
      <c r="T75" t="s">
        <v>148</v>
      </c>
    </row>
    <row r="76" spans="2:20" x14ac:dyDescent="0.2">
      <c r="B76" s="2">
        <v>15</v>
      </c>
      <c r="C76">
        <v>376</v>
      </c>
      <c r="D76">
        <v>376</v>
      </c>
      <c r="E76">
        <f t="shared" si="4"/>
        <v>15.088617664324577</v>
      </c>
      <c r="F76">
        <v>1</v>
      </c>
      <c r="H76" s="1">
        <v>40919</v>
      </c>
      <c r="K76" s="3">
        <v>1</v>
      </c>
      <c r="L76" s="3" t="s">
        <v>98</v>
      </c>
      <c r="S76" s="3">
        <v>1</v>
      </c>
      <c r="T76" t="s">
        <v>148</v>
      </c>
    </row>
    <row r="77" spans="2:20" x14ac:dyDescent="0.2">
      <c r="B77" s="2">
        <v>15</v>
      </c>
      <c r="C77" t="s">
        <v>59</v>
      </c>
      <c r="D77">
        <v>404</v>
      </c>
      <c r="E77">
        <f t="shared" si="4"/>
        <v>15.24402518642869</v>
      </c>
      <c r="F77" t="s">
        <v>20</v>
      </c>
      <c r="H77" s="1">
        <v>40919</v>
      </c>
      <c r="K77" s="3">
        <v>1</v>
      </c>
      <c r="L77" s="3" t="s">
        <v>98</v>
      </c>
      <c r="S77" s="3">
        <v>1</v>
      </c>
      <c r="T77" t="s">
        <v>148</v>
      </c>
    </row>
    <row r="78" spans="2:20" x14ac:dyDescent="0.2">
      <c r="B78" s="2">
        <v>15</v>
      </c>
      <c r="C78" t="s">
        <v>59</v>
      </c>
      <c r="D78">
        <v>404</v>
      </c>
      <c r="E78">
        <f t="shared" si="4"/>
        <v>15.24402518642869</v>
      </c>
      <c r="F78" t="s">
        <v>21</v>
      </c>
      <c r="H78" s="1">
        <v>40919</v>
      </c>
      <c r="K78" s="3">
        <v>1</v>
      </c>
      <c r="L78" s="3" t="s">
        <v>98</v>
      </c>
      <c r="M78" s="3">
        <v>0.25</v>
      </c>
      <c r="S78" s="3">
        <v>2</v>
      </c>
      <c r="T78" t="s">
        <v>149</v>
      </c>
    </row>
    <row r="79" spans="2:20" x14ac:dyDescent="0.2">
      <c r="B79" s="2">
        <v>15.5</v>
      </c>
      <c r="C79" t="s">
        <v>38</v>
      </c>
      <c r="D79">
        <v>438.5</v>
      </c>
      <c r="E79">
        <f t="shared" si="4"/>
        <v>15.424491214403696</v>
      </c>
      <c r="F79">
        <v>1</v>
      </c>
      <c r="H79" s="1">
        <v>40953</v>
      </c>
      <c r="K79" s="3">
        <v>1</v>
      </c>
      <c r="M79" s="3">
        <v>0</v>
      </c>
      <c r="R79" s="3">
        <v>0</v>
      </c>
      <c r="S79" s="3">
        <v>1</v>
      </c>
      <c r="T79" t="s">
        <v>148</v>
      </c>
    </row>
    <row r="80" spans="2:20" x14ac:dyDescent="0.2">
      <c r="B80" s="2">
        <v>15.5</v>
      </c>
      <c r="C80" t="s">
        <v>38</v>
      </c>
      <c r="D80">
        <v>438.5</v>
      </c>
      <c r="E80">
        <f t="shared" si="4"/>
        <v>15.424491214403696</v>
      </c>
      <c r="F80">
        <v>2</v>
      </c>
      <c r="H80" s="1">
        <v>40953</v>
      </c>
      <c r="K80" s="3">
        <v>1</v>
      </c>
      <c r="M80" s="3">
        <v>0.5</v>
      </c>
      <c r="R80" s="3">
        <v>0</v>
      </c>
      <c r="S80" s="3">
        <v>2</v>
      </c>
      <c r="T80" t="s">
        <v>149</v>
      </c>
    </row>
    <row r="81" spans="1:28" x14ac:dyDescent="0.2">
      <c r="B81" s="2">
        <v>15.5</v>
      </c>
      <c r="C81" t="s">
        <v>38</v>
      </c>
      <c r="D81">
        <v>438.5</v>
      </c>
      <c r="E81">
        <f t="shared" si="4"/>
        <v>15.424491214403696</v>
      </c>
      <c r="F81">
        <v>3</v>
      </c>
      <c r="H81" s="1">
        <v>40953</v>
      </c>
      <c r="K81" s="3">
        <v>1</v>
      </c>
      <c r="M81" s="3">
        <v>0</v>
      </c>
      <c r="R81" s="3">
        <v>0</v>
      </c>
      <c r="S81" s="3">
        <v>1</v>
      </c>
      <c r="T81" t="s">
        <v>148</v>
      </c>
    </row>
    <row r="82" spans="1:28" s="3" customFormat="1" x14ac:dyDescent="0.2">
      <c r="A82"/>
      <c r="B82" s="2">
        <v>15</v>
      </c>
      <c r="C82">
        <v>445</v>
      </c>
      <c r="D82">
        <v>445</v>
      </c>
      <c r="E82">
        <f t="shared" si="4"/>
        <v>15.457258412645075</v>
      </c>
      <c r="F82"/>
      <c r="G82"/>
      <c r="H82" s="1">
        <v>42328</v>
      </c>
      <c r="I82"/>
      <c r="J82"/>
      <c r="K82" s="3">
        <v>1</v>
      </c>
      <c r="L82" s="3" t="s">
        <v>98</v>
      </c>
      <c r="N82"/>
      <c r="O82"/>
      <c r="P82"/>
      <c r="Q82"/>
      <c r="R82" s="3">
        <v>0</v>
      </c>
      <c r="S82" s="3">
        <v>1</v>
      </c>
      <c r="T82" t="s">
        <v>148</v>
      </c>
      <c r="U82"/>
      <c r="V82"/>
      <c r="W82"/>
      <c r="X82"/>
      <c r="Y82"/>
      <c r="Z82"/>
      <c r="AA82"/>
      <c r="AB82"/>
    </row>
    <row r="83" spans="1:28" s="3" customFormat="1" x14ac:dyDescent="0.2">
      <c r="A83"/>
      <c r="B83" s="2">
        <v>15</v>
      </c>
      <c r="C83">
        <v>446</v>
      </c>
      <c r="D83">
        <v>446</v>
      </c>
      <c r="E83">
        <f t="shared" si="4"/>
        <v>15.462266754338076</v>
      </c>
      <c r="F83"/>
      <c r="G83"/>
      <c r="H83" s="1">
        <v>42328</v>
      </c>
      <c r="I83"/>
      <c r="J83"/>
      <c r="K83" s="3">
        <v>1</v>
      </c>
      <c r="L83" s="3" t="s">
        <v>98</v>
      </c>
      <c r="N83"/>
      <c r="O83"/>
      <c r="P83"/>
      <c r="Q83"/>
      <c r="R83" s="3">
        <v>0</v>
      </c>
      <c r="S83" s="3">
        <v>1</v>
      </c>
      <c r="T83" t="s">
        <v>148</v>
      </c>
      <c r="U83"/>
      <c r="V83"/>
      <c r="W83"/>
      <c r="X83"/>
      <c r="Y83"/>
      <c r="Z83"/>
      <c r="AA83"/>
      <c r="AB83"/>
    </row>
    <row r="84" spans="1:28" s="3" customFormat="1" x14ac:dyDescent="0.2">
      <c r="A84"/>
      <c r="B84" s="2">
        <v>15</v>
      </c>
      <c r="C84">
        <v>450</v>
      </c>
      <c r="D84">
        <v>450</v>
      </c>
      <c r="E84">
        <f t="shared" si="4"/>
        <v>15.482214069464707</v>
      </c>
      <c r="F84"/>
      <c r="G84"/>
      <c r="H84" s="1">
        <v>42328</v>
      </c>
      <c r="I84"/>
      <c r="J84"/>
      <c r="K84" s="3">
        <v>1</v>
      </c>
      <c r="M84" s="3">
        <v>1</v>
      </c>
      <c r="N84"/>
      <c r="O84"/>
      <c r="P84"/>
      <c r="Q84"/>
      <c r="R84" s="3">
        <v>0</v>
      </c>
      <c r="S84" s="3">
        <v>2</v>
      </c>
      <c r="T84" t="s">
        <v>149</v>
      </c>
      <c r="U84"/>
      <c r="V84"/>
      <c r="W84"/>
      <c r="X84"/>
      <c r="Y84"/>
      <c r="Z84"/>
      <c r="AA84"/>
      <c r="AB84"/>
    </row>
    <row r="85" spans="1:28" s="3" customFormat="1" x14ac:dyDescent="0.2">
      <c r="A85"/>
      <c r="B85" s="2">
        <v>15.5</v>
      </c>
      <c r="C85" t="s">
        <v>129</v>
      </c>
      <c r="D85">
        <v>451</v>
      </c>
      <c r="E85">
        <f t="shared" si="4"/>
        <v>15.487179554657706</v>
      </c>
      <c r="F85" t="s">
        <v>21</v>
      </c>
      <c r="G85"/>
      <c r="H85" s="1">
        <v>42018</v>
      </c>
      <c r="I85">
        <v>0</v>
      </c>
      <c r="J85">
        <v>0</v>
      </c>
      <c r="K85" s="3">
        <v>1</v>
      </c>
      <c r="M85" s="3">
        <v>1</v>
      </c>
      <c r="N85">
        <v>0</v>
      </c>
      <c r="O85">
        <v>0</v>
      </c>
      <c r="P85">
        <v>0</v>
      </c>
      <c r="Q85">
        <v>0</v>
      </c>
      <c r="R85" s="3">
        <v>0</v>
      </c>
      <c r="S85" s="3">
        <v>2</v>
      </c>
      <c r="T85" t="s">
        <v>149</v>
      </c>
      <c r="U85"/>
      <c r="V85"/>
      <c r="W85"/>
      <c r="X85"/>
      <c r="Y85"/>
      <c r="Z85"/>
      <c r="AA85"/>
      <c r="AB85"/>
    </row>
    <row r="86" spans="1:28" s="3" customFormat="1" x14ac:dyDescent="0.2">
      <c r="A86"/>
      <c r="B86" s="2">
        <v>15.5</v>
      </c>
      <c r="C86" t="s">
        <v>129</v>
      </c>
      <c r="D86">
        <v>451</v>
      </c>
      <c r="E86">
        <f t="shared" si="4"/>
        <v>15.487179554657706</v>
      </c>
      <c r="F86" t="s">
        <v>20</v>
      </c>
      <c r="G86"/>
      <c r="H86" s="1">
        <v>42018</v>
      </c>
      <c r="I86">
        <v>0</v>
      </c>
      <c r="J86">
        <v>0</v>
      </c>
      <c r="K86" s="3">
        <v>1</v>
      </c>
      <c r="M86" s="3">
        <v>1</v>
      </c>
      <c r="N86">
        <v>0</v>
      </c>
      <c r="O86">
        <v>0</v>
      </c>
      <c r="P86">
        <v>0</v>
      </c>
      <c r="Q86">
        <v>0</v>
      </c>
      <c r="R86" s="3">
        <v>0</v>
      </c>
      <c r="S86" s="3">
        <v>2</v>
      </c>
      <c r="T86" t="s">
        <v>149</v>
      </c>
      <c r="U86"/>
      <c r="V86"/>
      <c r="W86"/>
      <c r="X86"/>
      <c r="Y86"/>
      <c r="Z86"/>
      <c r="AA86"/>
      <c r="AB86"/>
    </row>
    <row r="87" spans="1:28" s="3" customFormat="1" x14ac:dyDescent="0.2">
      <c r="A87"/>
      <c r="B87" s="2">
        <v>15.5</v>
      </c>
      <c r="C87" t="s">
        <v>69</v>
      </c>
      <c r="D87">
        <v>453.5</v>
      </c>
      <c r="E87">
        <f t="shared" ref="E87:E100" si="5">((D87)^0.23+2.4141)/0.4192</f>
        <v>15.49955628193144</v>
      </c>
      <c r="F87" t="s">
        <v>20</v>
      </c>
      <c r="G87"/>
      <c r="H87" s="1">
        <v>41001</v>
      </c>
      <c r="I87"/>
      <c r="J87"/>
      <c r="K87" s="3">
        <v>1</v>
      </c>
      <c r="M87" s="3">
        <v>0.5</v>
      </c>
      <c r="N87"/>
      <c r="O87"/>
      <c r="P87"/>
      <c r="Q87"/>
      <c r="R87" s="3">
        <v>0</v>
      </c>
      <c r="S87" s="3">
        <v>2</v>
      </c>
      <c r="T87" t="s">
        <v>149</v>
      </c>
      <c r="U87"/>
      <c r="V87"/>
      <c r="W87"/>
      <c r="X87"/>
      <c r="Y87"/>
      <c r="Z87"/>
      <c r="AA87"/>
      <c r="AB87"/>
    </row>
    <row r="88" spans="1:28" s="3" customFormat="1" x14ac:dyDescent="0.2">
      <c r="A88"/>
      <c r="B88" s="2">
        <v>15.5</v>
      </c>
      <c r="C88" t="s">
        <v>69</v>
      </c>
      <c r="D88">
        <v>453.5</v>
      </c>
      <c r="E88">
        <f t="shared" si="5"/>
        <v>15.49955628193144</v>
      </c>
      <c r="F88" t="s">
        <v>21</v>
      </c>
      <c r="G88"/>
      <c r="H88" s="1">
        <v>41001</v>
      </c>
      <c r="I88"/>
      <c r="J88"/>
      <c r="K88" s="3">
        <v>1</v>
      </c>
      <c r="M88" s="3">
        <v>0.5</v>
      </c>
      <c r="N88"/>
      <c r="O88"/>
      <c r="P88"/>
      <c r="Q88"/>
      <c r="R88" s="3">
        <v>0</v>
      </c>
      <c r="S88" s="3">
        <v>2</v>
      </c>
      <c r="T88" t="s">
        <v>149</v>
      </c>
      <c r="U88"/>
      <c r="V88"/>
      <c r="W88"/>
      <c r="X88"/>
      <c r="Y88"/>
      <c r="Z88"/>
      <c r="AA88"/>
      <c r="AB88"/>
    </row>
    <row r="89" spans="1:28" s="3" customFormat="1" x14ac:dyDescent="0.2">
      <c r="A89"/>
      <c r="B89" s="2">
        <v>15.5</v>
      </c>
      <c r="C89" t="s">
        <v>69</v>
      </c>
      <c r="D89">
        <v>453.5</v>
      </c>
      <c r="E89">
        <f t="shared" si="5"/>
        <v>15.49955628193144</v>
      </c>
      <c r="F89" t="s">
        <v>22</v>
      </c>
      <c r="G89"/>
      <c r="H89" s="1">
        <v>41001</v>
      </c>
      <c r="I89"/>
      <c r="J89"/>
      <c r="K89" s="3">
        <v>1</v>
      </c>
      <c r="M89" s="3">
        <v>0</v>
      </c>
      <c r="N89"/>
      <c r="O89"/>
      <c r="P89"/>
      <c r="Q89"/>
      <c r="S89" s="3">
        <v>1</v>
      </c>
      <c r="T89" t="s">
        <v>148</v>
      </c>
      <c r="U89"/>
      <c r="V89"/>
      <c r="W89"/>
      <c r="X89"/>
      <c r="Y89"/>
      <c r="Z89"/>
      <c r="AA89"/>
      <c r="AB89"/>
    </row>
    <row r="90" spans="1:28" s="3" customFormat="1" x14ac:dyDescent="0.2">
      <c r="A90"/>
      <c r="B90" s="2">
        <v>15.5</v>
      </c>
      <c r="C90" t="s">
        <v>69</v>
      </c>
      <c r="D90">
        <v>453.5</v>
      </c>
      <c r="E90">
        <f t="shared" si="5"/>
        <v>15.49955628193144</v>
      </c>
      <c r="F90" t="s">
        <v>23</v>
      </c>
      <c r="G90"/>
      <c r="H90" s="1">
        <v>41001</v>
      </c>
      <c r="I90"/>
      <c r="J90"/>
      <c r="K90" s="3">
        <v>1</v>
      </c>
      <c r="M90" s="3">
        <v>0</v>
      </c>
      <c r="N90"/>
      <c r="O90"/>
      <c r="P90"/>
      <c r="Q90"/>
      <c r="S90" s="3">
        <v>1</v>
      </c>
      <c r="T90" t="s">
        <v>148</v>
      </c>
      <c r="U90"/>
      <c r="V90"/>
      <c r="W90"/>
      <c r="X90"/>
      <c r="Y90"/>
      <c r="Z90"/>
      <c r="AA90"/>
      <c r="AB90"/>
    </row>
    <row r="91" spans="1:28" s="3" customFormat="1" x14ac:dyDescent="0.2">
      <c r="A91"/>
      <c r="B91" s="2">
        <v>15.5</v>
      </c>
      <c r="C91">
        <v>454</v>
      </c>
      <c r="D91">
        <v>454</v>
      </c>
      <c r="E91">
        <f t="shared" si="5"/>
        <v>15.502025319993919</v>
      </c>
      <c r="F91" t="s">
        <v>15</v>
      </c>
      <c r="G91"/>
      <c r="H91" s="1">
        <v>40842</v>
      </c>
      <c r="I91"/>
      <c r="J91"/>
      <c r="K91" s="3">
        <v>1</v>
      </c>
      <c r="M91" s="3">
        <v>0.5</v>
      </c>
      <c r="N91"/>
      <c r="O91"/>
      <c r="P91"/>
      <c r="Q91"/>
      <c r="R91" s="3">
        <v>0</v>
      </c>
      <c r="S91">
        <v>2</v>
      </c>
      <c r="T91" t="s">
        <v>149</v>
      </c>
      <c r="U91"/>
      <c r="V91"/>
      <c r="W91"/>
      <c r="X91"/>
      <c r="Y91"/>
      <c r="Z91"/>
      <c r="AA91"/>
      <c r="AB91"/>
    </row>
    <row r="92" spans="1:28" s="3" customFormat="1" x14ac:dyDescent="0.2">
      <c r="A92"/>
      <c r="B92" s="2">
        <v>15.5</v>
      </c>
      <c r="C92">
        <v>454</v>
      </c>
      <c r="D92">
        <v>454</v>
      </c>
      <c r="E92">
        <f t="shared" si="5"/>
        <v>15.502025319993919</v>
      </c>
      <c r="F92" t="s">
        <v>16</v>
      </c>
      <c r="G92"/>
      <c r="H92" s="1">
        <v>40842</v>
      </c>
      <c r="I92"/>
      <c r="J92"/>
      <c r="K92" s="3">
        <v>1</v>
      </c>
      <c r="M92" s="3">
        <v>0.5</v>
      </c>
      <c r="N92"/>
      <c r="O92"/>
      <c r="P92"/>
      <c r="Q92"/>
      <c r="R92" s="3">
        <v>0</v>
      </c>
      <c r="S92">
        <v>2</v>
      </c>
      <c r="T92" t="s">
        <v>149</v>
      </c>
      <c r="U92"/>
      <c r="V92"/>
      <c r="W92"/>
      <c r="X92"/>
      <c r="Y92"/>
      <c r="Z92"/>
      <c r="AA92"/>
      <c r="AB92"/>
    </row>
    <row r="93" spans="1:28" s="3" customFormat="1" x14ac:dyDescent="0.2">
      <c r="A93"/>
      <c r="B93" s="2">
        <v>15.5</v>
      </c>
      <c r="C93">
        <v>454</v>
      </c>
      <c r="D93">
        <v>454</v>
      </c>
      <c r="E93">
        <f t="shared" si="5"/>
        <v>15.502025319993919</v>
      </c>
      <c r="F93" t="s">
        <v>15</v>
      </c>
      <c r="G93"/>
      <c r="H93" s="1">
        <v>40842</v>
      </c>
      <c r="I93"/>
      <c r="J93"/>
      <c r="K93" s="3">
        <v>1</v>
      </c>
      <c r="M93" s="3">
        <v>0.5</v>
      </c>
      <c r="N93"/>
      <c r="O93"/>
      <c r="P93"/>
      <c r="Q93"/>
      <c r="R93" s="3">
        <v>0</v>
      </c>
      <c r="S93">
        <v>2</v>
      </c>
      <c r="T93" t="s">
        <v>149</v>
      </c>
      <c r="U93"/>
      <c r="V93"/>
      <c r="W93"/>
      <c r="X93"/>
      <c r="Y93"/>
      <c r="Z93"/>
      <c r="AA93"/>
      <c r="AB93"/>
    </row>
    <row r="94" spans="1:28" s="3" customFormat="1" x14ac:dyDescent="0.2">
      <c r="A94"/>
      <c r="B94" s="2">
        <v>15.5</v>
      </c>
      <c r="C94">
        <v>454</v>
      </c>
      <c r="D94">
        <v>454</v>
      </c>
      <c r="E94">
        <f t="shared" si="5"/>
        <v>15.502025319993919</v>
      </c>
      <c r="F94" t="s">
        <v>16</v>
      </c>
      <c r="G94"/>
      <c r="H94" s="1">
        <v>40842</v>
      </c>
      <c r="I94"/>
      <c r="J94"/>
      <c r="K94" s="3">
        <v>1</v>
      </c>
      <c r="M94" s="3">
        <v>0.5</v>
      </c>
      <c r="N94"/>
      <c r="O94"/>
      <c r="P94"/>
      <c r="Q94"/>
      <c r="R94" s="3">
        <v>0</v>
      </c>
      <c r="S94">
        <v>2</v>
      </c>
      <c r="T94" t="s">
        <v>149</v>
      </c>
      <c r="U94"/>
      <c r="V94"/>
      <c r="W94"/>
      <c r="X94"/>
      <c r="Y94"/>
      <c r="Z94"/>
      <c r="AA94"/>
      <c r="AB94"/>
    </row>
    <row r="95" spans="1:28" x14ac:dyDescent="0.2">
      <c r="B95" s="2">
        <v>15.5</v>
      </c>
      <c r="C95">
        <v>482</v>
      </c>
      <c r="D95">
        <v>482</v>
      </c>
      <c r="E95">
        <f t="shared" si="5"/>
        <v>15.63706568359186</v>
      </c>
      <c r="F95" t="s">
        <v>15</v>
      </c>
      <c r="H95" s="1">
        <v>40842</v>
      </c>
      <c r="K95" s="3">
        <v>1</v>
      </c>
      <c r="M95" s="3">
        <v>0</v>
      </c>
      <c r="R95" s="3">
        <v>0</v>
      </c>
      <c r="S95">
        <v>1</v>
      </c>
      <c r="T95" t="s">
        <v>148</v>
      </c>
    </row>
    <row r="96" spans="1:28" x14ac:dyDescent="0.2">
      <c r="B96" s="2">
        <v>15.5</v>
      </c>
      <c r="C96">
        <v>482</v>
      </c>
      <c r="D96">
        <v>482</v>
      </c>
      <c r="E96">
        <f t="shared" si="5"/>
        <v>15.63706568359186</v>
      </c>
      <c r="F96" t="s">
        <v>16</v>
      </c>
      <c r="H96" s="1">
        <v>40842</v>
      </c>
      <c r="K96" s="3">
        <v>1</v>
      </c>
      <c r="M96" s="3">
        <v>0.5</v>
      </c>
      <c r="R96" s="3">
        <v>0</v>
      </c>
      <c r="S96">
        <v>2</v>
      </c>
      <c r="T96" t="s">
        <v>149</v>
      </c>
    </row>
    <row r="97" spans="1:28" x14ac:dyDescent="0.2">
      <c r="B97" s="2">
        <v>15.5</v>
      </c>
      <c r="C97">
        <v>482</v>
      </c>
      <c r="D97">
        <v>482</v>
      </c>
      <c r="E97">
        <f t="shared" si="5"/>
        <v>15.63706568359186</v>
      </c>
      <c r="F97" t="s">
        <v>15</v>
      </c>
      <c r="H97" s="1">
        <v>40842</v>
      </c>
      <c r="K97" s="3">
        <v>1</v>
      </c>
      <c r="M97" s="3">
        <v>0</v>
      </c>
      <c r="R97" s="3">
        <v>0</v>
      </c>
      <c r="S97">
        <v>1</v>
      </c>
      <c r="T97" t="s">
        <v>148</v>
      </c>
    </row>
    <row r="98" spans="1:28" x14ac:dyDescent="0.2">
      <c r="B98" s="2">
        <v>15.5</v>
      </c>
      <c r="C98">
        <v>482</v>
      </c>
      <c r="D98">
        <v>482</v>
      </c>
      <c r="E98">
        <f t="shared" si="5"/>
        <v>15.63706568359186</v>
      </c>
      <c r="F98" t="s">
        <v>16</v>
      </c>
      <c r="H98" s="1">
        <v>40842</v>
      </c>
      <c r="K98" s="3">
        <v>1</v>
      </c>
      <c r="M98" s="3">
        <v>0.5</v>
      </c>
      <c r="R98" s="3">
        <v>0</v>
      </c>
      <c r="S98">
        <v>2</v>
      </c>
      <c r="T98" t="s">
        <v>149</v>
      </c>
    </row>
    <row r="99" spans="1:28" x14ac:dyDescent="0.2">
      <c r="B99" s="2">
        <v>15.5</v>
      </c>
      <c r="C99">
        <v>490</v>
      </c>
      <c r="D99">
        <v>490</v>
      </c>
      <c r="E99">
        <f t="shared" si="5"/>
        <v>15.674536512850201</v>
      </c>
      <c r="H99" s="1">
        <v>44172</v>
      </c>
      <c r="K99" s="3">
        <v>1</v>
      </c>
      <c r="M99" s="3">
        <v>1</v>
      </c>
      <c r="R99" s="3">
        <v>1</v>
      </c>
      <c r="S99">
        <v>2</v>
      </c>
      <c r="T99" t="s">
        <v>149</v>
      </c>
    </row>
    <row r="100" spans="1:28" x14ac:dyDescent="0.2">
      <c r="B100" s="2">
        <v>15.5</v>
      </c>
      <c r="C100" t="s">
        <v>113</v>
      </c>
      <c r="D100">
        <v>509</v>
      </c>
      <c r="E100">
        <f t="shared" si="5"/>
        <v>15.761677710196169</v>
      </c>
      <c r="F100" t="s">
        <v>20</v>
      </c>
      <c r="H100" s="1">
        <v>41512</v>
      </c>
      <c r="K100" s="3">
        <v>1</v>
      </c>
      <c r="M100" s="3">
        <v>1</v>
      </c>
      <c r="R100" s="3">
        <v>1</v>
      </c>
      <c r="S100">
        <v>2</v>
      </c>
      <c r="T100" t="s">
        <v>149</v>
      </c>
    </row>
    <row r="101" spans="1:28" x14ac:dyDescent="0.2">
      <c r="B101" s="2">
        <v>15.5</v>
      </c>
      <c r="C101">
        <v>511</v>
      </c>
      <c r="D101">
        <v>511</v>
      </c>
      <c r="E101">
        <f>((D101)^0.23+2.4141)/0.4192</f>
        <v>15.770703971489741</v>
      </c>
      <c r="F101" t="s">
        <v>20</v>
      </c>
      <c r="H101" s="1">
        <v>40497</v>
      </c>
      <c r="K101" s="3">
        <v>1</v>
      </c>
      <c r="M101" s="3">
        <v>1</v>
      </c>
      <c r="R101" s="3">
        <v>0</v>
      </c>
      <c r="S101">
        <v>2</v>
      </c>
      <c r="T101" t="s">
        <v>149</v>
      </c>
    </row>
    <row r="102" spans="1:28" x14ac:dyDescent="0.2">
      <c r="B102" s="2">
        <v>15.5</v>
      </c>
      <c r="C102">
        <v>511</v>
      </c>
      <c r="D102">
        <v>511</v>
      </c>
      <c r="E102">
        <f>((D102)^0.23+2.4141)/0.4192</f>
        <v>15.770703971489741</v>
      </c>
      <c r="F102" t="s">
        <v>21</v>
      </c>
      <c r="H102" s="1">
        <v>40497</v>
      </c>
      <c r="K102" s="3">
        <v>1</v>
      </c>
      <c r="M102" s="3">
        <v>1</v>
      </c>
      <c r="R102" s="3">
        <v>1</v>
      </c>
      <c r="S102">
        <v>2</v>
      </c>
      <c r="T102" t="s">
        <v>149</v>
      </c>
    </row>
    <row r="103" spans="1:28" s="17" customFormat="1" x14ac:dyDescent="0.2">
      <c r="A103"/>
      <c r="B103" s="2">
        <v>15.5</v>
      </c>
      <c r="C103">
        <v>515</v>
      </c>
      <c r="D103">
        <v>515</v>
      </c>
      <c r="E103">
        <f t="shared" ref="E103:E114" si="6">((D103)^0.23+2.4141)/0.4192</f>
        <v>15.788675196492438</v>
      </c>
      <c r="F103" t="s">
        <v>20</v>
      </c>
      <c r="G103"/>
      <c r="H103" s="1">
        <v>43214</v>
      </c>
      <c r="I103"/>
      <c r="J103"/>
      <c r="K103" s="3">
        <v>1</v>
      </c>
      <c r="L103" s="3"/>
      <c r="M103" s="3">
        <v>1</v>
      </c>
      <c r="N103"/>
      <c r="O103"/>
      <c r="P103"/>
      <c r="Q103"/>
      <c r="R103" s="3">
        <v>1</v>
      </c>
      <c r="S103">
        <v>2</v>
      </c>
      <c r="T103" t="s">
        <v>149</v>
      </c>
      <c r="U103"/>
      <c r="V103"/>
      <c r="W103"/>
      <c r="X103"/>
      <c r="Y103"/>
      <c r="Z103"/>
      <c r="AA103"/>
      <c r="AB103"/>
    </row>
    <row r="104" spans="1:28" s="17" customFormat="1" x14ac:dyDescent="0.2">
      <c r="A104"/>
      <c r="B104" s="2">
        <v>15.5</v>
      </c>
      <c r="C104">
        <v>515</v>
      </c>
      <c r="D104">
        <v>515</v>
      </c>
      <c r="E104">
        <f t="shared" si="6"/>
        <v>15.788675196492438</v>
      </c>
      <c r="F104" t="s">
        <v>21</v>
      </c>
      <c r="G104"/>
      <c r="H104" s="1">
        <v>43214</v>
      </c>
      <c r="I104"/>
      <c r="J104"/>
      <c r="K104" s="3">
        <v>1</v>
      </c>
      <c r="L104" s="3"/>
      <c r="M104" s="3">
        <v>1</v>
      </c>
      <c r="N104"/>
      <c r="O104"/>
      <c r="P104"/>
      <c r="Q104"/>
      <c r="R104" s="3">
        <v>1</v>
      </c>
      <c r="S104">
        <v>2</v>
      </c>
      <c r="T104" t="s">
        <v>149</v>
      </c>
      <c r="U104"/>
      <c r="V104"/>
      <c r="W104"/>
      <c r="X104"/>
      <c r="Y104"/>
      <c r="Z104"/>
      <c r="AA104"/>
      <c r="AB104"/>
    </row>
    <row r="105" spans="1:28" x14ac:dyDescent="0.2">
      <c r="B105" s="2">
        <v>15.5</v>
      </c>
      <c r="C105">
        <v>519</v>
      </c>
      <c r="D105">
        <v>519</v>
      </c>
      <c r="E105">
        <f t="shared" si="6"/>
        <v>15.806539262365105</v>
      </c>
      <c r="F105" t="s">
        <v>16</v>
      </c>
      <c r="H105" s="1">
        <v>40842</v>
      </c>
      <c r="K105" s="3">
        <v>1</v>
      </c>
      <c r="M105" s="3">
        <v>0.75</v>
      </c>
      <c r="R105" s="3">
        <v>0</v>
      </c>
      <c r="S105">
        <v>2</v>
      </c>
      <c r="T105" t="s">
        <v>149</v>
      </c>
    </row>
    <row r="106" spans="1:28" x14ac:dyDescent="0.2">
      <c r="B106" s="2">
        <v>15.5</v>
      </c>
      <c r="C106">
        <v>520</v>
      </c>
      <c r="D106">
        <v>520</v>
      </c>
      <c r="E106">
        <f t="shared" si="6"/>
        <v>15.81098870670615</v>
      </c>
      <c r="H106" s="1">
        <v>44172</v>
      </c>
      <c r="K106" s="3">
        <v>1</v>
      </c>
      <c r="M106" s="3">
        <v>1</v>
      </c>
      <c r="R106" s="3">
        <v>1</v>
      </c>
      <c r="S106">
        <v>2</v>
      </c>
      <c r="T106" t="s">
        <v>149</v>
      </c>
    </row>
    <row r="107" spans="1:28" x14ac:dyDescent="0.2">
      <c r="B107" s="2">
        <v>16</v>
      </c>
      <c r="C107">
        <v>521</v>
      </c>
      <c r="D107">
        <v>521</v>
      </c>
      <c r="E107">
        <f t="shared" si="6"/>
        <v>15.815431567316995</v>
      </c>
      <c r="F107" t="s">
        <v>20</v>
      </c>
      <c r="H107" s="1">
        <v>41457</v>
      </c>
      <c r="K107" s="3">
        <v>0.5</v>
      </c>
      <c r="M107" s="3">
        <v>1</v>
      </c>
      <c r="R107" s="3">
        <v>1</v>
      </c>
      <c r="S107">
        <v>2</v>
      </c>
      <c r="T107" t="s">
        <v>149</v>
      </c>
    </row>
    <row r="108" spans="1:28" s="17" customFormat="1" x14ac:dyDescent="0.2">
      <c r="A108"/>
      <c r="B108" s="2">
        <v>16</v>
      </c>
      <c r="C108">
        <v>521</v>
      </c>
      <c r="D108">
        <v>521</v>
      </c>
      <c r="E108">
        <f t="shared" si="6"/>
        <v>15.815431567316995</v>
      </c>
      <c r="F108" t="s">
        <v>21</v>
      </c>
      <c r="G108"/>
      <c r="H108" s="1">
        <v>41457</v>
      </c>
      <c r="I108"/>
      <c r="J108"/>
      <c r="K108" s="3">
        <v>0.5</v>
      </c>
      <c r="L108" s="3"/>
      <c r="M108" s="3">
        <v>1</v>
      </c>
      <c r="N108"/>
      <c r="O108"/>
      <c r="P108"/>
      <c r="Q108"/>
      <c r="R108" s="3">
        <v>1</v>
      </c>
      <c r="S108">
        <v>2</v>
      </c>
      <c r="T108" t="s">
        <v>149</v>
      </c>
      <c r="U108"/>
      <c r="V108"/>
      <c r="W108"/>
      <c r="X108"/>
      <c r="Y108"/>
      <c r="Z108"/>
      <c r="AA108"/>
      <c r="AB108"/>
    </row>
    <row r="109" spans="1:28" x14ac:dyDescent="0.2">
      <c r="A109" s="5"/>
      <c r="B109" s="4">
        <v>15.5</v>
      </c>
      <c r="C109" s="5" t="s">
        <v>31</v>
      </c>
      <c r="D109" s="5">
        <v>525</v>
      </c>
      <c r="E109">
        <f t="shared" si="6"/>
        <v>15.833137617695732</v>
      </c>
      <c r="F109" s="5" t="s">
        <v>20</v>
      </c>
      <c r="G109" s="5"/>
      <c r="H109" s="7">
        <v>40338</v>
      </c>
      <c r="I109" s="5"/>
      <c r="J109" s="5"/>
      <c r="K109" s="6">
        <v>1</v>
      </c>
      <c r="L109" s="6"/>
      <c r="M109" s="6">
        <v>1</v>
      </c>
      <c r="N109" s="5"/>
      <c r="O109" s="5"/>
      <c r="P109" s="5"/>
      <c r="Q109" s="5"/>
      <c r="R109" s="6">
        <v>1</v>
      </c>
      <c r="S109" s="5">
        <v>2</v>
      </c>
      <c r="T109" t="s">
        <v>149</v>
      </c>
      <c r="U109" s="5"/>
      <c r="V109" s="5"/>
      <c r="W109" s="5"/>
      <c r="X109" s="5"/>
      <c r="Y109" s="5"/>
      <c r="Z109" s="5"/>
      <c r="AA109" s="5"/>
      <c r="AB109" s="5"/>
    </row>
    <row r="110" spans="1:28" x14ac:dyDescent="0.2">
      <c r="B110" s="4">
        <v>15.5</v>
      </c>
      <c r="C110" s="5" t="s">
        <v>31</v>
      </c>
      <c r="D110" s="5">
        <v>525</v>
      </c>
      <c r="E110">
        <f t="shared" si="6"/>
        <v>15.833137617695732</v>
      </c>
      <c r="F110" t="s">
        <v>21</v>
      </c>
      <c r="H110" s="7">
        <v>40338</v>
      </c>
      <c r="K110" s="3">
        <v>0.5</v>
      </c>
      <c r="M110" s="3">
        <v>1</v>
      </c>
      <c r="R110" s="3">
        <v>1</v>
      </c>
      <c r="S110" s="5">
        <v>2</v>
      </c>
      <c r="T110" t="s">
        <v>149</v>
      </c>
    </row>
    <row r="111" spans="1:28" x14ac:dyDescent="0.2">
      <c r="B111" s="4">
        <v>15.5</v>
      </c>
      <c r="C111" s="5" t="s">
        <v>31</v>
      </c>
      <c r="D111" s="5">
        <v>525</v>
      </c>
      <c r="E111">
        <f t="shared" si="6"/>
        <v>15.833137617695732</v>
      </c>
      <c r="F111" t="s">
        <v>23</v>
      </c>
      <c r="H111" s="7">
        <v>40338</v>
      </c>
      <c r="K111" s="3">
        <v>0.5</v>
      </c>
      <c r="M111" s="3">
        <v>1</v>
      </c>
      <c r="R111" s="3">
        <v>1</v>
      </c>
      <c r="S111" s="5">
        <v>2</v>
      </c>
      <c r="T111" t="s">
        <v>149</v>
      </c>
    </row>
    <row r="112" spans="1:28" x14ac:dyDescent="0.2">
      <c r="B112" s="4">
        <v>15.5</v>
      </c>
      <c r="C112" s="5" t="s">
        <v>31</v>
      </c>
      <c r="D112" s="5">
        <v>525</v>
      </c>
      <c r="E112">
        <f t="shared" si="6"/>
        <v>15.833137617695732</v>
      </c>
      <c r="F112" t="s">
        <v>22</v>
      </c>
      <c r="H112" s="7">
        <v>40338</v>
      </c>
      <c r="K112" s="3">
        <v>1</v>
      </c>
      <c r="M112" s="3">
        <v>1</v>
      </c>
      <c r="R112" s="3">
        <v>1</v>
      </c>
      <c r="S112" s="5">
        <v>2</v>
      </c>
      <c r="T112" t="s">
        <v>149</v>
      </c>
    </row>
    <row r="113" spans="1:28" x14ac:dyDescent="0.2">
      <c r="B113" s="2">
        <v>16</v>
      </c>
      <c r="C113">
        <v>526</v>
      </c>
      <c r="D113">
        <v>526</v>
      </c>
      <c r="E113">
        <f t="shared" si="6"/>
        <v>15.837547892555502</v>
      </c>
      <c r="F113">
        <v>1</v>
      </c>
      <c r="H113" s="1">
        <v>41393</v>
      </c>
      <c r="K113" s="3">
        <v>1</v>
      </c>
      <c r="M113" s="3">
        <v>1</v>
      </c>
      <c r="R113" s="3">
        <v>1</v>
      </c>
      <c r="S113" s="5">
        <v>2</v>
      </c>
      <c r="T113" t="s">
        <v>149</v>
      </c>
    </row>
    <row r="114" spans="1:28" x14ac:dyDescent="0.2">
      <c r="B114" s="2">
        <v>16</v>
      </c>
      <c r="C114">
        <v>526</v>
      </c>
      <c r="D114">
        <v>526</v>
      </c>
      <c r="E114">
        <f t="shared" si="6"/>
        <v>15.837547892555502</v>
      </c>
      <c r="F114">
        <v>2</v>
      </c>
      <c r="H114" s="1">
        <v>41393</v>
      </c>
      <c r="K114" s="3">
        <v>1</v>
      </c>
      <c r="M114" s="3">
        <v>1</v>
      </c>
      <c r="R114" s="3">
        <v>1</v>
      </c>
      <c r="S114" s="5">
        <v>2</v>
      </c>
      <c r="T114" t="s">
        <v>149</v>
      </c>
    </row>
    <row r="115" spans="1:28" x14ac:dyDescent="0.2">
      <c r="B115" s="2">
        <v>16</v>
      </c>
      <c r="C115" t="s">
        <v>106</v>
      </c>
      <c r="D115">
        <v>563</v>
      </c>
      <c r="E115">
        <f>((D115)^0.23+2.4141)/0.4192</f>
        <v>15.996367401318889</v>
      </c>
      <c r="F115" t="s">
        <v>21</v>
      </c>
      <c r="H115" s="1">
        <v>41457</v>
      </c>
      <c r="K115" s="3">
        <v>1</v>
      </c>
      <c r="M115" s="3">
        <v>1</v>
      </c>
      <c r="R115" s="3">
        <v>1</v>
      </c>
      <c r="S115" s="5">
        <v>2</v>
      </c>
      <c r="T115" t="s">
        <v>149</v>
      </c>
    </row>
    <row r="116" spans="1:28" x14ac:dyDescent="0.2">
      <c r="B116" s="2">
        <v>16</v>
      </c>
      <c r="C116" t="s">
        <v>106</v>
      </c>
      <c r="D116">
        <v>563</v>
      </c>
      <c r="E116">
        <f>((D116)^0.23+2.4141)/0.4192</f>
        <v>15.996367401318889</v>
      </c>
      <c r="F116" t="s">
        <v>21</v>
      </c>
      <c r="H116" s="1">
        <v>41512</v>
      </c>
      <c r="K116" s="3">
        <v>1</v>
      </c>
      <c r="M116" s="3">
        <v>1</v>
      </c>
      <c r="R116" s="3">
        <v>1</v>
      </c>
      <c r="S116" s="5">
        <v>2</v>
      </c>
      <c r="T116" t="s">
        <v>149</v>
      </c>
    </row>
    <row r="117" spans="1:28" x14ac:dyDescent="0.2">
      <c r="B117" s="2">
        <v>15.5</v>
      </c>
      <c r="C117">
        <v>570</v>
      </c>
      <c r="D117">
        <v>570</v>
      </c>
      <c r="E117">
        <f>((D117)^0.23+2.4141)/0.4192</f>
        <v>16.025504374469978</v>
      </c>
      <c r="F117" t="s">
        <v>20</v>
      </c>
      <c r="H117" s="1">
        <v>40497</v>
      </c>
      <c r="K117" s="3">
        <v>0.5</v>
      </c>
      <c r="M117" s="3">
        <v>1</v>
      </c>
      <c r="R117" s="3">
        <v>1</v>
      </c>
      <c r="S117" s="5">
        <v>2</v>
      </c>
      <c r="T117" t="s">
        <v>149</v>
      </c>
    </row>
    <row r="118" spans="1:28" x14ac:dyDescent="0.2">
      <c r="B118" s="2">
        <v>15.5</v>
      </c>
      <c r="C118">
        <v>570</v>
      </c>
      <c r="D118">
        <v>570</v>
      </c>
      <c r="E118">
        <f>((D118)^0.23+2.4141)/0.4192</f>
        <v>16.025504374469978</v>
      </c>
      <c r="F118" t="s">
        <v>21</v>
      </c>
      <c r="H118" s="1">
        <v>40497</v>
      </c>
      <c r="K118" s="3">
        <v>0.5</v>
      </c>
      <c r="M118" s="3">
        <v>1</v>
      </c>
      <c r="R118" s="3">
        <v>1</v>
      </c>
      <c r="S118" s="5">
        <v>2</v>
      </c>
      <c r="T118" t="s">
        <v>149</v>
      </c>
    </row>
    <row r="119" spans="1:28" x14ac:dyDescent="0.2">
      <c r="B119" s="2">
        <v>16</v>
      </c>
      <c r="C119" t="s">
        <v>128</v>
      </c>
      <c r="D119">
        <v>575</v>
      </c>
      <c r="E119">
        <f t="shared" ref="E119:E125" si="7">((D119)^0.23+2.4141)/0.4192</f>
        <v>16.046148254164002</v>
      </c>
      <c r="F119" t="s">
        <v>21</v>
      </c>
      <c r="H119" s="1">
        <v>42018</v>
      </c>
      <c r="K119" s="3">
        <v>1</v>
      </c>
      <c r="M119" s="3">
        <v>1</v>
      </c>
      <c r="R119" s="3">
        <v>1</v>
      </c>
      <c r="S119" s="5">
        <v>2</v>
      </c>
      <c r="T119" t="s">
        <v>149</v>
      </c>
    </row>
    <row r="120" spans="1:28" x14ac:dyDescent="0.2">
      <c r="B120" s="2">
        <v>16</v>
      </c>
      <c r="C120" t="s">
        <v>56</v>
      </c>
      <c r="D120">
        <v>582.5</v>
      </c>
      <c r="E120">
        <f t="shared" si="7"/>
        <v>16.076856421187532</v>
      </c>
      <c r="F120" t="s">
        <v>20</v>
      </c>
      <c r="H120" s="1">
        <v>41233</v>
      </c>
      <c r="K120" s="3">
        <v>1</v>
      </c>
      <c r="M120" s="3">
        <v>1</v>
      </c>
      <c r="R120" s="3">
        <v>1</v>
      </c>
      <c r="S120" s="5">
        <v>2</v>
      </c>
      <c r="T120" t="s">
        <v>149</v>
      </c>
    </row>
    <row r="121" spans="1:28" x14ac:dyDescent="0.2">
      <c r="B121" s="2">
        <v>16</v>
      </c>
      <c r="C121" t="s">
        <v>56</v>
      </c>
      <c r="D121">
        <v>582.5</v>
      </c>
      <c r="E121">
        <f t="shared" si="7"/>
        <v>16.076856421187532</v>
      </c>
      <c r="F121" t="s">
        <v>21</v>
      </c>
      <c r="H121" s="1">
        <v>41233</v>
      </c>
      <c r="K121" s="3">
        <v>1</v>
      </c>
      <c r="M121" s="3">
        <v>1</v>
      </c>
      <c r="R121" s="3">
        <v>1</v>
      </c>
      <c r="S121" s="5">
        <v>2</v>
      </c>
      <c r="T121" t="s">
        <v>149</v>
      </c>
    </row>
    <row r="122" spans="1:28" x14ac:dyDescent="0.2">
      <c r="A122" t="s">
        <v>127</v>
      </c>
      <c r="B122" s="2">
        <v>16</v>
      </c>
      <c r="C122" t="s">
        <v>126</v>
      </c>
      <c r="D122">
        <v>583</v>
      </c>
      <c r="E122">
        <f t="shared" si="7"/>
        <v>16.078892784327198</v>
      </c>
      <c r="H122" s="1">
        <v>41297</v>
      </c>
      <c r="I122">
        <v>0</v>
      </c>
      <c r="J122">
        <v>0</v>
      </c>
      <c r="K122" s="3">
        <v>1</v>
      </c>
      <c r="M122" s="3">
        <v>1</v>
      </c>
      <c r="N122">
        <v>0</v>
      </c>
      <c r="O122">
        <v>0</v>
      </c>
      <c r="P122">
        <v>0</v>
      </c>
      <c r="Q122">
        <v>0</v>
      </c>
      <c r="R122" s="3">
        <v>1</v>
      </c>
      <c r="S122" s="5">
        <v>2</v>
      </c>
      <c r="T122" t="s">
        <v>149</v>
      </c>
    </row>
    <row r="123" spans="1:28" x14ac:dyDescent="0.2">
      <c r="B123" s="2">
        <v>16</v>
      </c>
      <c r="C123">
        <v>583</v>
      </c>
      <c r="D123">
        <v>583</v>
      </c>
      <c r="E123">
        <f t="shared" si="7"/>
        <v>16.078892784327198</v>
      </c>
      <c r="H123" s="1">
        <v>44172</v>
      </c>
      <c r="K123" s="3">
        <v>1</v>
      </c>
      <c r="M123" s="3">
        <v>1</v>
      </c>
      <c r="O123">
        <v>0</v>
      </c>
      <c r="R123" s="3">
        <v>1</v>
      </c>
      <c r="S123" s="5">
        <v>2</v>
      </c>
      <c r="T123" t="s">
        <v>149</v>
      </c>
    </row>
    <row r="124" spans="1:28" x14ac:dyDescent="0.2">
      <c r="B124" s="2">
        <v>16</v>
      </c>
      <c r="C124" t="s">
        <v>24</v>
      </c>
      <c r="D124">
        <v>586</v>
      </c>
      <c r="E124">
        <f t="shared" si="7"/>
        <v>16.091082803523491</v>
      </c>
      <c r="F124" t="s">
        <v>20</v>
      </c>
      <c r="H124" s="1">
        <v>40497</v>
      </c>
      <c r="K124" s="3">
        <v>0.5</v>
      </c>
      <c r="M124" s="3">
        <v>1</v>
      </c>
      <c r="R124" s="3">
        <v>1</v>
      </c>
      <c r="S124" s="5">
        <v>2</v>
      </c>
      <c r="T124" t="s">
        <v>149</v>
      </c>
    </row>
    <row r="125" spans="1:28" x14ac:dyDescent="0.2">
      <c r="B125" s="2">
        <v>16</v>
      </c>
      <c r="C125" t="s">
        <v>24</v>
      </c>
      <c r="D125">
        <v>586</v>
      </c>
      <c r="E125">
        <f t="shared" si="7"/>
        <v>16.091082803523491</v>
      </c>
      <c r="F125" t="s">
        <v>21</v>
      </c>
      <c r="H125" s="1">
        <v>40497</v>
      </c>
      <c r="K125" s="3">
        <v>0.5</v>
      </c>
      <c r="M125" s="3">
        <v>1</v>
      </c>
      <c r="R125" s="3">
        <v>1</v>
      </c>
      <c r="S125" s="5">
        <v>2</v>
      </c>
      <c r="T125" t="s">
        <v>149</v>
      </c>
    </row>
    <row r="126" spans="1:28" x14ac:dyDescent="0.2">
      <c r="A126" s="17"/>
      <c r="B126" s="16">
        <v>16</v>
      </c>
      <c r="C126" s="17">
        <v>590</v>
      </c>
      <c r="D126" s="17">
        <v>590</v>
      </c>
      <c r="E126" s="17">
        <f t="shared" ref="E126:E138" si="8">((D126)^0.23+2.4141)/0.4192</f>
        <v>16.107261635086125</v>
      </c>
      <c r="F126" s="17" t="s">
        <v>20</v>
      </c>
      <c r="G126" s="17"/>
      <c r="H126" s="18">
        <v>40975</v>
      </c>
      <c r="I126" s="17"/>
      <c r="J126" s="17"/>
      <c r="K126" s="19">
        <v>1</v>
      </c>
      <c r="L126" s="19"/>
      <c r="M126" s="19">
        <v>1</v>
      </c>
      <c r="N126" s="17"/>
      <c r="O126" s="17"/>
      <c r="P126" s="17"/>
      <c r="Q126" s="17"/>
      <c r="R126" s="19">
        <v>1</v>
      </c>
      <c r="S126" s="17">
        <v>2</v>
      </c>
      <c r="T126" t="s">
        <v>149</v>
      </c>
    </row>
    <row r="127" spans="1:28" x14ac:dyDescent="0.2">
      <c r="A127" s="17"/>
      <c r="B127" s="16">
        <v>16</v>
      </c>
      <c r="C127" s="17">
        <v>590</v>
      </c>
      <c r="D127" s="17">
        <v>590</v>
      </c>
      <c r="E127" s="17">
        <f t="shared" si="8"/>
        <v>16.107261635086125</v>
      </c>
      <c r="F127" s="17" t="s">
        <v>21</v>
      </c>
      <c r="G127" s="17"/>
      <c r="H127" s="18">
        <v>40975</v>
      </c>
      <c r="I127" s="17"/>
      <c r="J127" s="17"/>
      <c r="K127" s="19">
        <v>1</v>
      </c>
      <c r="L127" s="19"/>
      <c r="M127" s="19">
        <v>1</v>
      </c>
      <c r="N127" s="17"/>
      <c r="O127" s="17"/>
      <c r="P127" s="17"/>
      <c r="Q127" s="17"/>
      <c r="R127" s="19">
        <v>1</v>
      </c>
      <c r="S127" s="17">
        <v>2</v>
      </c>
      <c r="T127" t="s">
        <v>149</v>
      </c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">
      <c r="B128" s="2">
        <v>15.5</v>
      </c>
      <c r="C128">
        <v>614</v>
      </c>
      <c r="D128">
        <v>614</v>
      </c>
      <c r="E128">
        <f t="shared" si="8"/>
        <v>16.202600002356849</v>
      </c>
      <c r="H128" s="1">
        <v>41512</v>
      </c>
      <c r="K128" s="3">
        <v>0.5</v>
      </c>
      <c r="M128" s="3">
        <v>1</v>
      </c>
      <c r="R128" s="3">
        <v>1</v>
      </c>
      <c r="S128" s="5">
        <v>2</v>
      </c>
      <c r="T128" t="s">
        <v>149</v>
      </c>
      <c r="U128" s="17"/>
      <c r="V128" s="17"/>
      <c r="W128" s="17"/>
      <c r="X128" s="17"/>
      <c r="Y128" s="17"/>
      <c r="Z128" s="17"/>
      <c r="AA128" s="17"/>
      <c r="AB128" s="17"/>
    </row>
    <row r="129" spans="2:20" x14ac:dyDescent="0.2">
      <c r="B129" s="2">
        <v>16</v>
      </c>
      <c r="C129">
        <v>616</v>
      </c>
      <c r="D129">
        <v>616</v>
      </c>
      <c r="E129">
        <f t="shared" si="8"/>
        <v>16.210414534455101</v>
      </c>
      <c r="F129" t="s">
        <v>20</v>
      </c>
      <c r="H129" s="1">
        <v>40919</v>
      </c>
      <c r="K129" s="3">
        <v>0.5</v>
      </c>
      <c r="M129" s="3">
        <v>1</v>
      </c>
      <c r="R129" s="3">
        <v>1</v>
      </c>
      <c r="S129" s="5">
        <v>2</v>
      </c>
      <c r="T129" t="s">
        <v>149</v>
      </c>
    </row>
    <row r="130" spans="2:20" x14ac:dyDescent="0.2">
      <c r="B130" s="2">
        <v>16</v>
      </c>
      <c r="C130">
        <v>616</v>
      </c>
      <c r="D130">
        <v>616</v>
      </c>
      <c r="E130">
        <f t="shared" si="8"/>
        <v>16.210414534455101</v>
      </c>
      <c r="F130" t="s">
        <v>21</v>
      </c>
      <c r="H130" s="1">
        <v>40919</v>
      </c>
      <c r="K130" s="3">
        <v>0.5</v>
      </c>
      <c r="M130" s="3">
        <v>1</v>
      </c>
      <c r="R130" s="3">
        <v>1</v>
      </c>
      <c r="S130" s="5">
        <v>2</v>
      </c>
      <c r="T130" t="s">
        <v>149</v>
      </c>
    </row>
    <row r="131" spans="2:20" x14ac:dyDescent="0.2">
      <c r="B131" s="2">
        <v>16</v>
      </c>
      <c r="C131" t="s">
        <v>107</v>
      </c>
      <c r="D131">
        <v>633</v>
      </c>
      <c r="E131">
        <f t="shared" si="8"/>
        <v>16.276061367483084</v>
      </c>
      <c r="F131" t="s">
        <v>20</v>
      </c>
      <c r="H131" s="1">
        <v>41457</v>
      </c>
      <c r="K131" s="3">
        <v>0.5</v>
      </c>
      <c r="M131" s="3">
        <v>1</v>
      </c>
      <c r="R131" s="3">
        <v>1</v>
      </c>
      <c r="S131" s="5">
        <v>2</v>
      </c>
      <c r="T131" t="s">
        <v>149</v>
      </c>
    </row>
    <row r="132" spans="2:20" x14ac:dyDescent="0.2">
      <c r="B132" s="2">
        <v>16</v>
      </c>
      <c r="C132" t="s">
        <v>107</v>
      </c>
      <c r="D132">
        <v>633</v>
      </c>
      <c r="E132">
        <f t="shared" si="8"/>
        <v>16.276061367483084</v>
      </c>
      <c r="F132" t="s">
        <v>21</v>
      </c>
      <c r="H132" s="1">
        <v>41457</v>
      </c>
      <c r="K132" s="3">
        <v>0.5</v>
      </c>
      <c r="M132" s="3">
        <v>1</v>
      </c>
      <c r="R132" s="3">
        <v>1</v>
      </c>
      <c r="S132" s="5">
        <v>2</v>
      </c>
      <c r="T132" t="s">
        <v>149</v>
      </c>
    </row>
    <row r="133" spans="2:20" x14ac:dyDescent="0.2">
      <c r="B133" s="2">
        <v>16</v>
      </c>
      <c r="C133" t="s">
        <v>107</v>
      </c>
      <c r="D133">
        <v>633</v>
      </c>
      <c r="E133">
        <f t="shared" si="8"/>
        <v>16.276061367483084</v>
      </c>
      <c r="H133" s="1">
        <v>41512</v>
      </c>
      <c r="K133" s="3">
        <v>0.5</v>
      </c>
      <c r="M133" s="3">
        <v>1</v>
      </c>
      <c r="R133" s="3">
        <v>1</v>
      </c>
      <c r="S133" s="5">
        <v>2</v>
      </c>
      <c r="T133" t="s">
        <v>149</v>
      </c>
    </row>
    <row r="134" spans="2:20" x14ac:dyDescent="0.2">
      <c r="B134" s="2">
        <v>16</v>
      </c>
      <c r="C134" s="5" t="s">
        <v>32</v>
      </c>
      <c r="D134" s="5">
        <v>639</v>
      </c>
      <c r="E134">
        <f t="shared" si="8"/>
        <v>16.298906728652888</v>
      </c>
      <c r="F134" s="5" t="s">
        <v>20</v>
      </c>
      <c r="H134" s="7">
        <v>40338</v>
      </c>
      <c r="K134" s="3">
        <v>0.5</v>
      </c>
      <c r="M134" s="3">
        <v>1</v>
      </c>
      <c r="R134" s="3">
        <v>1</v>
      </c>
      <c r="S134" s="5">
        <v>2</v>
      </c>
      <c r="T134" t="s">
        <v>149</v>
      </c>
    </row>
    <row r="135" spans="2:20" x14ac:dyDescent="0.2">
      <c r="B135" s="2">
        <v>16</v>
      </c>
      <c r="C135" s="5" t="s">
        <v>32</v>
      </c>
      <c r="D135" s="5">
        <v>639</v>
      </c>
      <c r="E135">
        <f t="shared" si="8"/>
        <v>16.298906728652888</v>
      </c>
      <c r="F135" t="s">
        <v>21</v>
      </c>
      <c r="H135" s="7">
        <v>40338</v>
      </c>
      <c r="K135" s="3">
        <v>0.5</v>
      </c>
      <c r="M135" s="3">
        <v>1</v>
      </c>
      <c r="R135" s="3">
        <v>1</v>
      </c>
      <c r="S135" s="5">
        <v>2</v>
      </c>
      <c r="T135" t="s">
        <v>149</v>
      </c>
    </row>
    <row r="136" spans="2:20" x14ac:dyDescent="0.2">
      <c r="B136" s="2">
        <v>16</v>
      </c>
      <c r="C136" s="5" t="s">
        <v>32</v>
      </c>
      <c r="D136" s="5">
        <v>639</v>
      </c>
      <c r="E136">
        <f t="shared" si="8"/>
        <v>16.298906728652888</v>
      </c>
      <c r="F136" t="s">
        <v>23</v>
      </c>
      <c r="H136" s="7">
        <v>40338</v>
      </c>
      <c r="K136" s="3">
        <v>0.5</v>
      </c>
      <c r="M136" s="3">
        <v>1</v>
      </c>
      <c r="R136" s="3">
        <v>1</v>
      </c>
      <c r="S136" s="5">
        <v>2</v>
      </c>
      <c r="T136" t="s">
        <v>149</v>
      </c>
    </row>
    <row r="137" spans="2:20" x14ac:dyDescent="0.2">
      <c r="B137" s="2">
        <v>16</v>
      </c>
      <c r="C137" s="5" t="s">
        <v>32</v>
      </c>
      <c r="D137" s="5">
        <v>639</v>
      </c>
      <c r="E137">
        <f t="shared" si="8"/>
        <v>16.298906728652888</v>
      </c>
      <c r="F137" t="s">
        <v>22</v>
      </c>
      <c r="H137" s="7">
        <v>40338</v>
      </c>
      <c r="K137" s="3">
        <v>0.5</v>
      </c>
      <c r="M137" s="3">
        <v>1</v>
      </c>
      <c r="R137" s="3">
        <v>1</v>
      </c>
      <c r="S137" s="5">
        <v>2</v>
      </c>
      <c r="T137" t="s">
        <v>149</v>
      </c>
    </row>
    <row r="138" spans="2:20" x14ac:dyDescent="0.2">
      <c r="B138" s="2">
        <v>16</v>
      </c>
      <c r="C138">
        <v>655</v>
      </c>
      <c r="D138">
        <v>655</v>
      </c>
      <c r="E138">
        <f t="shared" si="8"/>
        <v>16.359030377807606</v>
      </c>
      <c r="H138" s="1">
        <v>44172</v>
      </c>
      <c r="K138" s="3">
        <v>1</v>
      </c>
      <c r="M138" s="3">
        <v>1</v>
      </c>
      <c r="O138">
        <v>0</v>
      </c>
      <c r="R138" s="3">
        <v>1</v>
      </c>
      <c r="S138" s="5">
        <v>2</v>
      </c>
      <c r="T138" t="s">
        <v>149</v>
      </c>
    </row>
    <row r="139" spans="2:20" x14ac:dyDescent="0.2">
      <c r="B139" s="2">
        <v>16.5</v>
      </c>
      <c r="C139" t="s">
        <v>62</v>
      </c>
      <c r="D139">
        <v>662.5</v>
      </c>
      <c r="E139">
        <f t="shared" ref="E139:E144" si="9">((D139)^0.23+2.4141)/0.4192</f>
        <v>16.386824703264406</v>
      </c>
      <c r="F139">
        <v>1</v>
      </c>
      <c r="H139" s="1">
        <v>40975</v>
      </c>
      <c r="K139" s="3">
        <v>0.5</v>
      </c>
      <c r="M139" s="3">
        <v>1</v>
      </c>
      <c r="S139" s="5">
        <v>2</v>
      </c>
      <c r="T139" t="s">
        <v>149</v>
      </c>
    </row>
    <row r="140" spans="2:20" x14ac:dyDescent="0.2">
      <c r="B140" s="2">
        <v>16.5</v>
      </c>
      <c r="C140" t="s">
        <v>62</v>
      </c>
      <c r="D140">
        <v>662.5</v>
      </c>
      <c r="E140">
        <f t="shared" si="9"/>
        <v>16.386824703264406</v>
      </c>
      <c r="F140">
        <v>2</v>
      </c>
      <c r="H140" s="1">
        <v>40975</v>
      </c>
      <c r="K140" s="3">
        <v>0.5</v>
      </c>
      <c r="M140" s="3">
        <v>1</v>
      </c>
      <c r="S140" s="5">
        <v>2</v>
      </c>
      <c r="T140" t="s">
        <v>149</v>
      </c>
    </row>
    <row r="141" spans="2:20" x14ac:dyDescent="0.2">
      <c r="B141" s="2">
        <v>16.5</v>
      </c>
      <c r="C141" t="s">
        <v>62</v>
      </c>
      <c r="D141">
        <v>662.5</v>
      </c>
      <c r="E141">
        <f t="shared" si="9"/>
        <v>16.386824703264406</v>
      </c>
      <c r="F141">
        <v>3</v>
      </c>
      <c r="H141" s="1">
        <v>40975</v>
      </c>
      <c r="K141" s="3">
        <v>0.5</v>
      </c>
      <c r="M141" s="3">
        <v>1</v>
      </c>
      <c r="S141" s="5">
        <v>2</v>
      </c>
      <c r="T141" t="s">
        <v>149</v>
      </c>
    </row>
    <row r="142" spans="2:20" x14ac:dyDescent="0.2">
      <c r="B142" s="2">
        <v>16</v>
      </c>
      <c r="C142">
        <v>685</v>
      </c>
      <c r="D142">
        <v>685</v>
      </c>
      <c r="E142">
        <f t="shared" si="9"/>
        <v>16.468779151105725</v>
      </c>
      <c r="F142" t="s">
        <v>20</v>
      </c>
      <c r="H142" s="1">
        <v>40497</v>
      </c>
      <c r="K142" s="3">
        <v>0.5</v>
      </c>
      <c r="M142" s="3">
        <v>1</v>
      </c>
      <c r="R142" s="3">
        <v>1</v>
      </c>
      <c r="S142" s="5">
        <v>2</v>
      </c>
      <c r="T142" t="s">
        <v>149</v>
      </c>
    </row>
    <row r="143" spans="2:20" x14ac:dyDescent="0.2">
      <c r="B143" s="2">
        <v>16</v>
      </c>
      <c r="C143">
        <v>685</v>
      </c>
      <c r="D143">
        <v>685</v>
      </c>
      <c r="E143">
        <f t="shared" si="9"/>
        <v>16.468779151105725</v>
      </c>
      <c r="F143" t="s">
        <v>21</v>
      </c>
      <c r="H143" s="1">
        <v>40497</v>
      </c>
      <c r="K143" s="3">
        <v>0.5</v>
      </c>
      <c r="M143" s="3">
        <v>1</v>
      </c>
      <c r="R143" s="3">
        <v>1</v>
      </c>
      <c r="S143" s="5">
        <v>2</v>
      </c>
      <c r="T143" t="s">
        <v>149</v>
      </c>
    </row>
    <row r="144" spans="2:20" x14ac:dyDescent="0.2">
      <c r="B144" s="2">
        <v>16.5</v>
      </c>
      <c r="C144">
        <v>688</v>
      </c>
      <c r="D144">
        <v>688</v>
      </c>
      <c r="E144">
        <f t="shared" si="9"/>
        <v>16.479549135418711</v>
      </c>
      <c r="H144" s="1">
        <v>41862</v>
      </c>
      <c r="K144" s="3">
        <v>1</v>
      </c>
      <c r="M144" s="3">
        <v>1</v>
      </c>
      <c r="R144" s="3">
        <v>1</v>
      </c>
      <c r="S144" s="5">
        <v>2</v>
      </c>
      <c r="T144" t="s">
        <v>149</v>
      </c>
    </row>
    <row r="145" spans="1:28" x14ac:dyDescent="0.2">
      <c r="B145" s="2">
        <v>16.5</v>
      </c>
      <c r="C145" t="s">
        <v>114</v>
      </c>
      <c r="D145">
        <v>690</v>
      </c>
      <c r="E145">
        <f t="shared" ref="E145:E159" si="10">((D145)^0.23+2.4141)/0.4192</f>
        <v>16.486709052035966</v>
      </c>
      <c r="H145" s="1">
        <v>41512</v>
      </c>
      <c r="K145" s="3">
        <v>1</v>
      </c>
      <c r="M145" s="3">
        <v>1</v>
      </c>
      <c r="R145" s="3">
        <v>1</v>
      </c>
      <c r="S145" s="5">
        <v>2</v>
      </c>
      <c r="T145" t="s">
        <v>149</v>
      </c>
    </row>
    <row r="146" spans="1:28" x14ac:dyDescent="0.2">
      <c r="B146" s="2">
        <v>17</v>
      </c>
      <c r="C146">
        <v>712</v>
      </c>
      <c r="D146">
        <v>712</v>
      </c>
      <c r="E146">
        <f t="shared" si="10"/>
        <v>16.564432250169492</v>
      </c>
      <c r="F146" t="s">
        <v>21</v>
      </c>
      <c r="G146" s="1">
        <v>40326</v>
      </c>
      <c r="H146" s="1">
        <v>40842</v>
      </c>
      <c r="K146" s="3">
        <v>0.5</v>
      </c>
      <c r="M146" s="3">
        <v>1</v>
      </c>
      <c r="O146">
        <v>0.5</v>
      </c>
      <c r="R146" s="3">
        <v>1</v>
      </c>
      <c r="S146" s="5">
        <v>3</v>
      </c>
      <c r="T146" t="s">
        <v>149</v>
      </c>
    </row>
    <row r="147" spans="1:28" x14ac:dyDescent="0.2">
      <c r="B147" s="2">
        <v>17</v>
      </c>
      <c r="C147">
        <v>712</v>
      </c>
      <c r="D147">
        <v>712</v>
      </c>
      <c r="E147">
        <f t="shared" si="10"/>
        <v>16.564432250169492</v>
      </c>
      <c r="F147" t="s">
        <v>20</v>
      </c>
      <c r="H147" s="1">
        <v>40842</v>
      </c>
      <c r="K147" s="3">
        <v>0.5</v>
      </c>
      <c r="M147" s="3">
        <v>1</v>
      </c>
      <c r="O147">
        <v>0.5</v>
      </c>
      <c r="R147" s="3">
        <v>1</v>
      </c>
      <c r="S147" s="5">
        <v>3</v>
      </c>
      <c r="T147" t="s">
        <v>149</v>
      </c>
    </row>
    <row r="148" spans="1:28" x14ac:dyDescent="0.2">
      <c r="B148" s="11">
        <v>17</v>
      </c>
      <c r="C148" s="9">
        <v>712</v>
      </c>
      <c r="D148" s="9">
        <v>712</v>
      </c>
      <c r="E148">
        <f t="shared" si="10"/>
        <v>16.564432250169492</v>
      </c>
      <c r="F148" s="9" t="s">
        <v>20</v>
      </c>
      <c r="H148" s="1">
        <v>40842</v>
      </c>
      <c r="K148" s="3">
        <v>0.5</v>
      </c>
      <c r="M148" s="3">
        <v>1</v>
      </c>
      <c r="O148">
        <v>0.25</v>
      </c>
      <c r="R148" s="3">
        <v>1</v>
      </c>
      <c r="S148" s="5">
        <v>3</v>
      </c>
      <c r="T148" t="s">
        <v>149</v>
      </c>
    </row>
    <row r="149" spans="1:28" x14ac:dyDescent="0.2">
      <c r="B149" s="2">
        <v>16.5</v>
      </c>
      <c r="C149" t="s">
        <v>19</v>
      </c>
      <c r="D149">
        <v>718.5</v>
      </c>
      <c r="E149">
        <f t="shared" si="10"/>
        <v>16.587041668961252</v>
      </c>
      <c r="F149" t="s">
        <v>20</v>
      </c>
      <c r="H149" s="1">
        <v>40842</v>
      </c>
      <c r="I149">
        <v>0.5</v>
      </c>
      <c r="K149" s="3">
        <v>1</v>
      </c>
      <c r="M149" s="3">
        <v>1</v>
      </c>
      <c r="N149">
        <v>0.5</v>
      </c>
      <c r="O149">
        <v>1</v>
      </c>
      <c r="R149" s="3">
        <v>1</v>
      </c>
      <c r="S149" s="5">
        <v>5</v>
      </c>
      <c r="T149" t="s">
        <v>149</v>
      </c>
    </row>
    <row r="150" spans="1:28" x14ac:dyDescent="0.2">
      <c r="B150" s="2">
        <v>16.5</v>
      </c>
      <c r="C150" t="s">
        <v>19</v>
      </c>
      <c r="D150">
        <v>718.5</v>
      </c>
      <c r="E150">
        <f t="shared" si="10"/>
        <v>16.587041668961252</v>
      </c>
      <c r="F150" t="s">
        <v>21</v>
      </c>
      <c r="H150" s="1">
        <v>40842</v>
      </c>
      <c r="I150">
        <v>1</v>
      </c>
      <c r="K150" s="3">
        <v>1</v>
      </c>
      <c r="M150" s="3">
        <v>1</v>
      </c>
      <c r="N150">
        <v>0.5</v>
      </c>
      <c r="O150">
        <v>1</v>
      </c>
      <c r="R150" s="3">
        <v>1</v>
      </c>
      <c r="S150" s="5">
        <v>5</v>
      </c>
      <c r="T150" t="s">
        <v>149</v>
      </c>
    </row>
    <row r="151" spans="1:28" x14ac:dyDescent="0.2">
      <c r="B151" s="2">
        <v>16.5</v>
      </c>
      <c r="C151" t="s">
        <v>19</v>
      </c>
      <c r="D151">
        <v>718.5</v>
      </c>
      <c r="E151">
        <f t="shared" si="10"/>
        <v>16.587041668961252</v>
      </c>
      <c r="F151" t="s">
        <v>22</v>
      </c>
      <c r="H151" s="1">
        <v>40842</v>
      </c>
      <c r="I151">
        <v>0.5</v>
      </c>
      <c r="K151" s="3">
        <v>0.5</v>
      </c>
      <c r="M151" s="3">
        <v>1</v>
      </c>
      <c r="N151">
        <v>0.5</v>
      </c>
      <c r="O151">
        <v>1</v>
      </c>
      <c r="R151" s="3">
        <v>1</v>
      </c>
      <c r="S151" s="5">
        <v>5</v>
      </c>
      <c r="T151" t="s">
        <v>149</v>
      </c>
    </row>
    <row r="152" spans="1:28" x14ac:dyDescent="0.2">
      <c r="B152" s="2">
        <v>16.5</v>
      </c>
      <c r="C152" t="s">
        <v>19</v>
      </c>
      <c r="D152">
        <v>718.5</v>
      </c>
      <c r="E152">
        <f t="shared" si="10"/>
        <v>16.587041668961252</v>
      </c>
      <c r="F152" t="s">
        <v>23</v>
      </c>
      <c r="H152" s="1">
        <v>40842</v>
      </c>
      <c r="I152">
        <v>1</v>
      </c>
      <c r="K152" s="3">
        <v>1</v>
      </c>
      <c r="M152" s="3">
        <v>1</v>
      </c>
      <c r="N152">
        <v>0.5</v>
      </c>
      <c r="O152">
        <v>1</v>
      </c>
      <c r="R152" s="3">
        <v>1</v>
      </c>
      <c r="S152" s="5">
        <v>5</v>
      </c>
      <c r="T152" t="s">
        <v>149</v>
      </c>
    </row>
    <row r="153" spans="1:28" x14ac:dyDescent="0.2">
      <c r="B153" s="2">
        <v>16.5</v>
      </c>
      <c r="C153" t="s">
        <v>63</v>
      </c>
      <c r="D153">
        <v>719</v>
      </c>
      <c r="E153">
        <f t="shared" si="10"/>
        <v>16.588774322092974</v>
      </c>
      <c r="F153">
        <v>1</v>
      </c>
      <c r="H153" s="1">
        <v>40975</v>
      </c>
      <c r="K153" s="3">
        <v>0.5</v>
      </c>
      <c r="M153" s="3">
        <v>1</v>
      </c>
      <c r="O153">
        <v>0.5</v>
      </c>
      <c r="S153" s="5">
        <v>3</v>
      </c>
      <c r="T153" t="s">
        <v>149</v>
      </c>
    </row>
    <row r="154" spans="1:28" s="17" customFormat="1" x14ac:dyDescent="0.2">
      <c r="A154"/>
      <c r="B154" s="2">
        <v>16.5</v>
      </c>
      <c r="C154" t="s">
        <v>63</v>
      </c>
      <c r="D154">
        <v>719</v>
      </c>
      <c r="E154">
        <f t="shared" si="10"/>
        <v>16.588774322092974</v>
      </c>
      <c r="F154">
        <v>2</v>
      </c>
      <c r="G154"/>
      <c r="H154" s="1">
        <v>40975</v>
      </c>
      <c r="I154"/>
      <c r="J154"/>
      <c r="K154" s="3">
        <v>0.5</v>
      </c>
      <c r="L154" s="3"/>
      <c r="M154" s="3">
        <v>1</v>
      </c>
      <c r="N154"/>
      <c r="O154">
        <v>0.5</v>
      </c>
      <c r="P154"/>
      <c r="Q154"/>
      <c r="R154" s="3"/>
      <c r="S154" s="5">
        <v>3</v>
      </c>
      <c r="T154" t="s">
        <v>149</v>
      </c>
      <c r="U154"/>
      <c r="V154"/>
      <c r="W154"/>
      <c r="X154"/>
      <c r="Y154"/>
      <c r="Z154"/>
      <c r="AA154"/>
      <c r="AB154"/>
    </row>
    <row r="155" spans="1:28" s="17" customFormat="1" x14ac:dyDescent="0.2">
      <c r="A155"/>
      <c r="B155" s="2">
        <v>16.5</v>
      </c>
      <c r="C155">
        <v>721</v>
      </c>
      <c r="D155">
        <v>721</v>
      </c>
      <c r="E155">
        <f t="shared" si="10"/>
        <v>16.595695670730013</v>
      </c>
      <c r="F155" t="s">
        <v>21</v>
      </c>
      <c r="G155"/>
      <c r="H155" s="1">
        <v>41085</v>
      </c>
      <c r="I155"/>
      <c r="J155"/>
      <c r="K155" s="3">
        <v>0.5</v>
      </c>
      <c r="L155" s="3"/>
      <c r="M155" s="3">
        <v>1</v>
      </c>
      <c r="N155">
        <v>0.25</v>
      </c>
      <c r="O155">
        <v>0.25</v>
      </c>
      <c r="P155"/>
      <c r="Q155"/>
      <c r="R155" s="3">
        <v>1</v>
      </c>
      <c r="S155" s="5">
        <v>4</v>
      </c>
      <c r="T155" t="s">
        <v>149</v>
      </c>
      <c r="U155"/>
      <c r="V155"/>
      <c r="W155"/>
      <c r="X155"/>
      <c r="Y155"/>
      <c r="Z155"/>
      <c r="AA155"/>
      <c r="AB155"/>
    </row>
    <row r="156" spans="1:28" s="17" customFormat="1" x14ac:dyDescent="0.2">
      <c r="A156"/>
      <c r="B156" s="2">
        <v>16.5</v>
      </c>
      <c r="C156">
        <v>722</v>
      </c>
      <c r="D156">
        <v>722</v>
      </c>
      <c r="E156">
        <f t="shared" si="10"/>
        <v>16.599150802629026</v>
      </c>
      <c r="F156" t="s">
        <v>20</v>
      </c>
      <c r="G156"/>
      <c r="H156" s="1">
        <v>41085</v>
      </c>
      <c r="I156"/>
      <c r="J156"/>
      <c r="K156" s="3">
        <v>0.5</v>
      </c>
      <c r="L156" s="3"/>
      <c r="M156" s="3">
        <v>1</v>
      </c>
      <c r="N156">
        <v>0</v>
      </c>
      <c r="O156">
        <v>0.25</v>
      </c>
      <c r="P156"/>
      <c r="Q156"/>
      <c r="R156" s="3">
        <v>1</v>
      </c>
      <c r="S156" s="5">
        <v>3</v>
      </c>
      <c r="T156" t="s">
        <v>149</v>
      </c>
      <c r="U156"/>
      <c r="V156"/>
      <c r="W156"/>
      <c r="X156"/>
      <c r="Y156"/>
      <c r="Z156"/>
      <c r="AA156"/>
      <c r="AB156"/>
    </row>
    <row r="157" spans="1:28" s="17" customFormat="1" x14ac:dyDescent="0.2">
      <c r="A157"/>
      <c r="B157" s="2">
        <v>16.5</v>
      </c>
      <c r="C157">
        <v>722</v>
      </c>
      <c r="D157">
        <v>722</v>
      </c>
      <c r="E157">
        <f t="shared" si="10"/>
        <v>16.599150802629026</v>
      </c>
      <c r="F157" t="s">
        <v>21</v>
      </c>
      <c r="G157"/>
      <c r="H157" s="1">
        <v>41085</v>
      </c>
      <c r="I157"/>
      <c r="J157"/>
      <c r="K157" s="3">
        <v>0.5</v>
      </c>
      <c r="L157" s="3"/>
      <c r="M157" s="3">
        <v>1</v>
      </c>
      <c r="N157">
        <v>0</v>
      </c>
      <c r="O157">
        <v>0.5</v>
      </c>
      <c r="P157"/>
      <c r="Q157"/>
      <c r="R157" s="3">
        <v>1</v>
      </c>
      <c r="S157" s="5">
        <v>3</v>
      </c>
      <c r="T157" t="s">
        <v>149</v>
      </c>
      <c r="U157"/>
      <c r="V157"/>
      <c r="W157"/>
      <c r="X157"/>
      <c r="Y157"/>
      <c r="Z157"/>
      <c r="AA157"/>
      <c r="AB157"/>
    </row>
    <row r="158" spans="1:28" s="17" customFormat="1" x14ac:dyDescent="0.2">
      <c r="A158"/>
      <c r="B158" s="2">
        <v>16.5</v>
      </c>
      <c r="C158">
        <v>741</v>
      </c>
      <c r="D158">
        <v>741</v>
      </c>
      <c r="E158">
        <f t="shared" si="10"/>
        <v>16.664108671507353</v>
      </c>
      <c r="F158">
        <v>1</v>
      </c>
      <c r="G158"/>
      <c r="H158" s="1">
        <v>42234</v>
      </c>
      <c r="I158">
        <v>0</v>
      </c>
      <c r="J158">
        <v>0</v>
      </c>
      <c r="K158" s="3">
        <v>1</v>
      </c>
      <c r="L158" s="3"/>
      <c r="M158" s="3">
        <v>1</v>
      </c>
      <c r="N158">
        <v>0</v>
      </c>
      <c r="O158">
        <v>1</v>
      </c>
      <c r="P158" s="3">
        <v>0</v>
      </c>
      <c r="Q158" s="3">
        <v>0</v>
      </c>
      <c r="R158" s="3">
        <v>1</v>
      </c>
      <c r="S158" s="5">
        <v>3</v>
      </c>
      <c r="T158" t="s">
        <v>149</v>
      </c>
      <c r="U158"/>
      <c r="V158"/>
      <c r="W158"/>
      <c r="X158"/>
      <c r="Y158"/>
      <c r="Z158"/>
      <c r="AA158"/>
      <c r="AB158"/>
    </row>
    <row r="159" spans="1:28" x14ac:dyDescent="0.2">
      <c r="B159" s="2">
        <v>16.5</v>
      </c>
      <c r="C159">
        <v>741</v>
      </c>
      <c r="D159">
        <v>741</v>
      </c>
      <c r="E159">
        <f t="shared" si="10"/>
        <v>16.664108671507353</v>
      </c>
      <c r="H159" s="1">
        <v>41869</v>
      </c>
      <c r="I159" t="s">
        <v>155</v>
      </c>
      <c r="J159">
        <v>0</v>
      </c>
      <c r="K159" s="3">
        <v>1</v>
      </c>
      <c r="M159" s="3">
        <v>1</v>
      </c>
      <c r="N159" s="3">
        <v>0</v>
      </c>
      <c r="O159">
        <v>1</v>
      </c>
      <c r="R159" s="3">
        <v>1</v>
      </c>
      <c r="S159" s="5">
        <v>3</v>
      </c>
      <c r="T159" t="s">
        <v>149</v>
      </c>
    </row>
    <row r="160" spans="1:28" x14ac:dyDescent="0.2">
      <c r="B160" s="2">
        <v>16.5</v>
      </c>
      <c r="C160" t="s">
        <v>65</v>
      </c>
      <c r="D160">
        <v>751.5</v>
      </c>
      <c r="E160">
        <f t="shared" ref="E160:E208" si="11">((D160)^0.23+2.4141)/0.4192</f>
        <v>16.699457888535314</v>
      </c>
      <c r="F160">
        <v>1</v>
      </c>
      <c r="H160" s="1">
        <v>40975</v>
      </c>
      <c r="K160" s="3">
        <v>0.5</v>
      </c>
      <c r="M160" s="3">
        <v>1</v>
      </c>
      <c r="N160">
        <v>0.5</v>
      </c>
      <c r="O160">
        <v>1</v>
      </c>
      <c r="S160" s="5">
        <v>4</v>
      </c>
      <c r="T160" t="s">
        <v>149</v>
      </c>
    </row>
    <row r="161" spans="1:28" x14ac:dyDescent="0.2">
      <c r="B161" s="2">
        <v>16.5</v>
      </c>
      <c r="C161" t="s">
        <v>64</v>
      </c>
      <c r="D161">
        <v>752.5</v>
      </c>
      <c r="E161">
        <f t="shared" si="11"/>
        <v>16.702804604600082</v>
      </c>
      <c r="F161" t="s">
        <v>20</v>
      </c>
      <c r="H161" s="1">
        <v>40975</v>
      </c>
      <c r="K161" s="3">
        <v>0.5</v>
      </c>
      <c r="M161" s="3">
        <v>1</v>
      </c>
      <c r="O161">
        <v>0.5</v>
      </c>
      <c r="S161" s="5">
        <v>3</v>
      </c>
      <c r="T161" t="s">
        <v>149</v>
      </c>
    </row>
    <row r="162" spans="1:28" x14ac:dyDescent="0.2">
      <c r="B162" s="2">
        <v>16.5</v>
      </c>
      <c r="C162" t="s">
        <v>64</v>
      </c>
      <c r="D162">
        <v>752.5</v>
      </c>
      <c r="E162">
        <f t="shared" si="11"/>
        <v>16.702804604600082</v>
      </c>
      <c r="F162" t="s">
        <v>21</v>
      </c>
      <c r="H162" s="1">
        <v>40975</v>
      </c>
      <c r="K162" s="3">
        <v>0.5</v>
      </c>
      <c r="M162" s="3">
        <v>1</v>
      </c>
      <c r="O162">
        <v>0</v>
      </c>
      <c r="S162" s="5">
        <v>3</v>
      </c>
      <c r="T162" t="s">
        <v>149</v>
      </c>
    </row>
    <row r="163" spans="1:28" x14ac:dyDescent="0.2">
      <c r="B163" s="2">
        <v>16.5</v>
      </c>
      <c r="C163" s="5" t="s">
        <v>33</v>
      </c>
      <c r="D163" s="5">
        <v>767</v>
      </c>
      <c r="E163">
        <f t="shared" si="11"/>
        <v>16.750951368498075</v>
      </c>
      <c r="F163" s="5" t="s">
        <v>20</v>
      </c>
      <c r="H163" s="7">
        <v>40338</v>
      </c>
      <c r="I163">
        <v>0.5</v>
      </c>
      <c r="K163" s="3">
        <v>0.5</v>
      </c>
      <c r="M163" s="3">
        <v>1</v>
      </c>
      <c r="N163">
        <v>0.5</v>
      </c>
      <c r="O163">
        <v>1</v>
      </c>
      <c r="R163" s="3">
        <v>1</v>
      </c>
      <c r="S163" s="5">
        <v>5</v>
      </c>
      <c r="T163" t="s">
        <v>149</v>
      </c>
    </row>
    <row r="164" spans="1:28" x14ac:dyDescent="0.2">
      <c r="B164" s="2">
        <v>16.5</v>
      </c>
      <c r="C164" s="5" t="s">
        <v>33</v>
      </c>
      <c r="D164" s="5">
        <v>767</v>
      </c>
      <c r="E164">
        <f t="shared" si="11"/>
        <v>16.750951368498075</v>
      </c>
      <c r="F164" t="s">
        <v>21</v>
      </c>
      <c r="H164" s="7">
        <v>40338</v>
      </c>
      <c r="I164">
        <v>0.5</v>
      </c>
      <c r="K164" s="3">
        <v>0.5</v>
      </c>
      <c r="M164" s="3">
        <v>1</v>
      </c>
      <c r="N164">
        <v>0</v>
      </c>
      <c r="O164">
        <v>1</v>
      </c>
      <c r="R164" s="3">
        <v>1</v>
      </c>
      <c r="S164" s="5">
        <v>5</v>
      </c>
      <c r="T164" t="s">
        <v>149</v>
      </c>
    </row>
    <row r="165" spans="1:28" x14ac:dyDescent="0.2">
      <c r="B165" s="2">
        <v>16.5</v>
      </c>
      <c r="C165" s="5" t="s">
        <v>33</v>
      </c>
      <c r="D165" s="5">
        <v>767</v>
      </c>
      <c r="E165">
        <f t="shared" si="11"/>
        <v>16.750951368498075</v>
      </c>
      <c r="F165" t="s">
        <v>23</v>
      </c>
      <c r="H165" s="7">
        <v>40338</v>
      </c>
      <c r="I165">
        <v>0.5</v>
      </c>
      <c r="K165" s="3">
        <v>0.5</v>
      </c>
      <c r="M165" s="3">
        <v>1</v>
      </c>
      <c r="N165">
        <v>0</v>
      </c>
      <c r="O165">
        <v>1</v>
      </c>
      <c r="R165" s="3">
        <v>1</v>
      </c>
      <c r="S165" s="5">
        <v>5</v>
      </c>
      <c r="T165" t="s">
        <v>149</v>
      </c>
    </row>
    <row r="166" spans="1:28" x14ac:dyDescent="0.2">
      <c r="B166" s="2">
        <v>16.5</v>
      </c>
      <c r="C166" s="5" t="s">
        <v>33</v>
      </c>
      <c r="D166" s="5">
        <v>767</v>
      </c>
      <c r="E166">
        <f t="shared" si="11"/>
        <v>16.750951368498075</v>
      </c>
      <c r="F166" t="s">
        <v>22</v>
      </c>
      <c r="H166" s="7">
        <v>40338</v>
      </c>
      <c r="I166">
        <v>0.5</v>
      </c>
      <c r="K166" s="3">
        <v>0.5</v>
      </c>
      <c r="M166" s="3">
        <v>1</v>
      </c>
      <c r="N166">
        <v>0.5</v>
      </c>
      <c r="O166">
        <v>1</v>
      </c>
      <c r="R166" s="3">
        <v>1</v>
      </c>
      <c r="S166" s="5">
        <v>5</v>
      </c>
      <c r="T166" t="s">
        <v>149</v>
      </c>
    </row>
    <row r="167" spans="1:28" x14ac:dyDescent="0.2">
      <c r="B167" s="2">
        <v>16.5</v>
      </c>
      <c r="C167" t="s">
        <v>70</v>
      </c>
      <c r="D167">
        <v>773</v>
      </c>
      <c r="E167">
        <f t="shared" si="11"/>
        <v>16.77066930444651</v>
      </c>
      <c r="F167" t="s">
        <v>20</v>
      </c>
      <c r="H167" s="1">
        <v>41001</v>
      </c>
      <c r="I167">
        <v>0.5</v>
      </c>
      <c r="K167" s="3">
        <v>0.5</v>
      </c>
      <c r="M167" s="3">
        <v>1</v>
      </c>
      <c r="N167">
        <v>0.5</v>
      </c>
      <c r="O167">
        <v>1</v>
      </c>
      <c r="R167" s="3">
        <v>1</v>
      </c>
      <c r="S167" s="5">
        <v>5</v>
      </c>
      <c r="T167" t="s">
        <v>149</v>
      </c>
    </row>
    <row r="168" spans="1:28" x14ac:dyDescent="0.2">
      <c r="B168" s="2">
        <v>16.5</v>
      </c>
      <c r="C168" t="s">
        <v>70</v>
      </c>
      <c r="D168">
        <v>773</v>
      </c>
      <c r="E168">
        <f t="shared" si="11"/>
        <v>16.77066930444651</v>
      </c>
      <c r="F168" t="s">
        <v>21</v>
      </c>
      <c r="H168" s="1">
        <v>41001</v>
      </c>
      <c r="K168" s="3">
        <v>0.5</v>
      </c>
      <c r="M168" s="3">
        <v>1</v>
      </c>
      <c r="O168">
        <v>1</v>
      </c>
      <c r="R168" s="3">
        <v>1</v>
      </c>
      <c r="S168" s="5">
        <v>3</v>
      </c>
      <c r="T168" t="s">
        <v>149</v>
      </c>
    </row>
    <row r="169" spans="1:28" x14ac:dyDescent="0.2">
      <c r="B169" s="2">
        <v>17</v>
      </c>
      <c r="C169" t="s">
        <v>115</v>
      </c>
      <c r="D169">
        <v>775</v>
      </c>
      <c r="E169">
        <f t="shared" si="11"/>
        <v>16.777215759382369</v>
      </c>
      <c r="H169" s="1">
        <v>41512</v>
      </c>
      <c r="K169" s="3">
        <v>1</v>
      </c>
      <c r="M169" s="3">
        <v>1</v>
      </c>
      <c r="N169">
        <v>1</v>
      </c>
      <c r="O169">
        <v>1</v>
      </c>
      <c r="R169" s="3">
        <v>1</v>
      </c>
      <c r="S169" s="5">
        <v>4</v>
      </c>
      <c r="T169" t="s">
        <v>149</v>
      </c>
    </row>
    <row r="170" spans="1:28" x14ac:dyDescent="0.2">
      <c r="B170" s="2">
        <v>17</v>
      </c>
      <c r="C170" t="s">
        <v>115</v>
      </c>
      <c r="D170">
        <v>775</v>
      </c>
      <c r="E170">
        <f t="shared" si="11"/>
        <v>16.777215759382369</v>
      </c>
      <c r="H170" s="1">
        <v>41512</v>
      </c>
      <c r="I170">
        <v>1</v>
      </c>
      <c r="K170" s="3">
        <v>1</v>
      </c>
      <c r="M170" s="3">
        <v>1</v>
      </c>
      <c r="N170">
        <v>1</v>
      </c>
      <c r="O170">
        <v>1</v>
      </c>
      <c r="S170" s="5">
        <v>5</v>
      </c>
      <c r="T170" t="s">
        <v>149</v>
      </c>
    </row>
    <row r="171" spans="1:28" x14ac:dyDescent="0.2">
      <c r="B171" s="2">
        <v>17</v>
      </c>
      <c r="C171" t="s">
        <v>105</v>
      </c>
      <c r="D171">
        <v>823</v>
      </c>
      <c r="E171">
        <f t="shared" si="11"/>
        <v>16.930562948448056</v>
      </c>
      <c r="F171" t="s">
        <v>20</v>
      </c>
      <c r="H171" s="1">
        <v>41457</v>
      </c>
      <c r="I171">
        <v>1</v>
      </c>
      <c r="J171">
        <v>1</v>
      </c>
      <c r="K171" s="3">
        <v>1</v>
      </c>
      <c r="M171" s="3">
        <v>1</v>
      </c>
      <c r="N171">
        <v>1</v>
      </c>
      <c r="O171">
        <v>1</v>
      </c>
      <c r="R171" s="3">
        <v>1</v>
      </c>
      <c r="S171" s="5">
        <v>6</v>
      </c>
      <c r="T171" t="s">
        <v>149</v>
      </c>
    </row>
    <row r="172" spans="1:28" s="5" customFormat="1" x14ac:dyDescent="0.2">
      <c r="A172"/>
      <c r="B172" s="2">
        <v>17</v>
      </c>
      <c r="C172" t="s">
        <v>105</v>
      </c>
      <c r="D172">
        <v>823</v>
      </c>
      <c r="E172">
        <f t="shared" si="11"/>
        <v>16.930562948448056</v>
      </c>
      <c r="F172" t="s">
        <v>21</v>
      </c>
      <c r="G172"/>
      <c r="H172" s="1">
        <v>41457</v>
      </c>
      <c r="I172">
        <v>1</v>
      </c>
      <c r="J172">
        <v>1</v>
      </c>
      <c r="K172" s="3">
        <v>1</v>
      </c>
      <c r="L172" s="3"/>
      <c r="M172" s="3">
        <v>1</v>
      </c>
      <c r="N172">
        <v>1</v>
      </c>
      <c r="O172">
        <v>1</v>
      </c>
      <c r="P172"/>
      <c r="Q172"/>
      <c r="R172" s="3">
        <v>1</v>
      </c>
      <c r="S172" s="5">
        <v>6</v>
      </c>
      <c r="T172" t="s">
        <v>149</v>
      </c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">
      <c r="B173" s="2">
        <v>17.5</v>
      </c>
      <c r="C173">
        <v>825</v>
      </c>
      <c r="D173">
        <v>825</v>
      </c>
      <c r="E173">
        <f t="shared" si="11"/>
        <v>16.93680134172762</v>
      </c>
      <c r="F173" t="s">
        <v>20</v>
      </c>
      <c r="H173" s="1">
        <v>40953</v>
      </c>
      <c r="I173">
        <v>1</v>
      </c>
      <c r="J173">
        <v>1</v>
      </c>
      <c r="K173" s="3">
        <v>1</v>
      </c>
      <c r="M173" s="3">
        <v>1</v>
      </c>
      <c r="N173">
        <v>1</v>
      </c>
      <c r="O173">
        <v>1</v>
      </c>
      <c r="R173" s="3">
        <v>1</v>
      </c>
      <c r="S173" s="5">
        <v>6</v>
      </c>
      <c r="T173" t="s">
        <v>149</v>
      </c>
    </row>
    <row r="174" spans="1:28" x14ac:dyDescent="0.2">
      <c r="B174" s="2">
        <v>17.5</v>
      </c>
      <c r="C174">
        <v>825</v>
      </c>
      <c r="D174">
        <v>825</v>
      </c>
      <c r="E174">
        <f t="shared" si="11"/>
        <v>16.93680134172762</v>
      </c>
      <c r="F174" t="s">
        <v>21</v>
      </c>
      <c r="H174" s="1">
        <v>40953</v>
      </c>
      <c r="I174">
        <v>1</v>
      </c>
      <c r="J174">
        <v>1</v>
      </c>
      <c r="K174" s="3">
        <v>1</v>
      </c>
      <c r="M174" s="3">
        <v>1</v>
      </c>
      <c r="N174">
        <v>1</v>
      </c>
      <c r="O174">
        <v>1</v>
      </c>
      <c r="R174" s="3">
        <v>1</v>
      </c>
      <c r="S174" s="5">
        <v>6</v>
      </c>
      <c r="T174" t="s">
        <v>149</v>
      </c>
    </row>
    <row r="175" spans="1:28" x14ac:dyDescent="0.2">
      <c r="B175" s="2">
        <v>16.5</v>
      </c>
      <c r="C175" t="s">
        <v>18</v>
      </c>
      <c r="D175">
        <v>846.5</v>
      </c>
      <c r="E175">
        <f t="shared" si="11"/>
        <v>17.003139365243939</v>
      </c>
      <c r="F175" t="s">
        <v>21</v>
      </c>
      <c r="H175" s="1">
        <v>40842</v>
      </c>
      <c r="I175">
        <v>1</v>
      </c>
      <c r="K175" s="3">
        <v>1</v>
      </c>
      <c r="M175" s="3">
        <v>1</v>
      </c>
      <c r="N175">
        <v>1</v>
      </c>
      <c r="O175">
        <v>1</v>
      </c>
      <c r="R175" s="3">
        <v>1</v>
      </c>
      <c r="S175" s="5">
        <v>6</v>
      </c>
      <c r="T175" t="s">
        <v>149</v>
      </c>
    </row>
    <row r="176" spans="1:28" x14ac:dyDescent="0.2">
      <c r="B176" s="2">
        <v>16.5</v>
      </c>
      <c r="C176" t="s">
        <v>18</v>
      </c>
      <c r="D176">
        <v>846.5</v>
      </c>
      <c r="E176">
        <f t="shared" si="11"/>
        <v>17.003139365243939</v>
      </c>
      <c r="F176" t="s">
        <v>23</v>
      </c>
      <c r="H176" s="1">
        <v>40842</v>
      </c>
      <c r="I176">
        <v>1</v>
      </c>
      <c r="K176" s="3">
        <v>1</v>
      </c>
      <c r="M176" s="3">
        <v>1</v>
      </c>
      <c r="N176">
        <v>1</v>
      </c>
      <c r="O176">
        <v>1</v>
      </c>
      <c r="R176" s="3">
        <v>1</v>
      </c>
      <c r="S176" s="5">
        <v>6</v>
      </c>
      <c r="T176" t="s">
        <v>149</v>
      </c>
    </row>
    <row r="177" spans="2:28" x14ac:dyDescent="0.2">
      <c r="B177" s="2">
        <v>17</v>
      </c>
      <c r="C177">
        <v>879</v>
      </c>
      <c r="D177">
        <v>879</v>
      </c>
      <c r="E177">
        <f t="shared" si="11"/>
        <v>17.100996726334447</v>
      </c>
      <c r="F177" t="s">
        <v>20</v>
      </c>
      <c r="G177" s="1">
        <v>40948</v>
      </c>
      <c r="H177" s="1">
        <v>40975</v>
      </c>
      <c r="I177">
        <v>1</v>
      </c>
      <c r="K177" s="3">
        <v>1</v>
      </c>
      <c r="M177" s="3">
        <v>1</v>
      </c>
      <c r="N177">
        <v>1</v>
      </c>
      <c r="O177">
        <v>1</v>
      </c>
      <c r="R177" s="3">
        <v>1</v>
      </c>
      <c r="S177" s="5">
        <v>5</v>
      </c>
      <c r="T177" t="s">
        <v>149</v>
      </c>
    </row>
    <row r="178" spans="2:28" x14ac:dyDescent="0.2">
      <c r="B178" s="2">
        <v>17</v>
      </c>
      <c r="C178">
        <v>879</v>
      </c>
      <c r="D178">
        <v>879</v>
      </c>
      <c r="E178">
        <f t="shared" si="11"/>
        <v>17.100996726334447</v>
      </c>
      <c r="F178" t="s">
        <v>21</v>
      </c>
      <c r="H178" s="1">
        <v>40975</v>
      </c>
      <c r="I178">
        <v>1</v>
      </c>
      <c r="K178" s="3">
        <v>1</v>
      </c>
      <c r="M178" s="3">
        <v>1</v>
      </c>
      <c r="N178">
        <v>1</v>
      </c>
      <c r="O178">
        <v>1</v>
      </c>
      <c r="R178" s="3">
        <v>1</v>
      </c>
      <c r="S178" s="5">
        <v>5</v>
      </c>
      <c r="T178" t="s">
        <v>149</v>
      </c>
    </row>
    <row r="179" spans="2:28" x14ac:dyDescent="0.2">
      <c r="B179" s="2">
        <v>17.5</v>
      </c>
      <c r="C179" t="s">
        <v>108</v>
      </c>
      <c r="D179">
        <v>883</v>
      </c>
      <c r="E179">
        <f t="shared" si="11"/>
        <v>17.112847197346969</v>
      </c>
      <c r="F179" t="s">
        <v>20</v>
      </c>
      <c r="H179" s="1">
        <v>41457</v>
      </c>
      <c r="I179">
        <v>1</v>
      </c>
      <c r="J179">
        <v>1</v>
      </c>
      <c r="K179" s="3">
        <v>1</v>
      </c>
      <c r="M179" s="3">
        <v>1</v>
      </c>
      <c r="N179">
        <v>1</v>
      </c>
      <c r="O179">
        <v>1</v>
      </c>
      <c r="R179" s="3">
        <v>1.5</v>
      </c>
      <c r="S179" s="5">
        <v>6</v>
      </c>
      <c r="T179" t="s">
        <v>149</v>
      </c>
    </row>
    <row r="180" spans="2:28" x14ac:dyDescent="0.2">
      <c r="B180" s="2">
        <v>17.5</v>
      </c>
      <c r="C180" t="s">
        <v>108</v>
      </c>
      <c r="D180">
        <v>883</v>
      </c>
      <c r="E180">
        <f t="shared" si="11"/>
        <v>17.112847197346969</v>
      </c>
      <c r="F180" t="s">
        <v>21</v>
      </c>
      <c r="H180" s="1">
        <v>41457</v>
      </c>
      <c r="I180">
        <v>1</v>
      </c>
      <c r="J180">
        <v>0</v>
      </c>
      <c r="K180" s="3">
        <v>1</v>
      </c>
      <c r="M180" s="3">
        <v>1</v>
      </c>
      <c r="N180">
        <v>1</v>
      </c>
      <c r="O180">
        <v>1</v>
      </c>
      <c r="R180" s="3">
        <v>1</v>
      </c>
      <c r="S180" s="5">
        <v>5</v>
      </c>
      <c r="T180" t="s">
        <v>149</v>
      </c>
    </row>
    <row r="181" spans="2:28" x14ac:dyDescent="0.2">
      <c r="B181" s="2">
        <v>17</v>
      </c>
      <c r="C181">
        <v>905</v>
      </c>
      <c r="D181">
        <v>905</v>
      </c>
      <c r="E181">
        <f t="shared" si="11"/>
        <v>17.177295916312485</v>
      </c>
      <c r="F181" t="s">
        <v>20</v>
      </c>
      <c r="H181" s="1">
        <v>41457</v>
      </c>
      <c r="I181">
        <v>1</v>
      </c>
      <c r="J181">
        <v>1</v>
      </c>
      <c r="K181" s="3">
        <v>1</v>
      </c>
      <c r="M181" s="3">
        <v>1</v>
      </c>
      <c r="N181">
        <v>1</v>
      </c>
      <c r="O181">
        <v>1</v>
      </c>
      <c r="R181" s="3">
        <v>1.5</v>
      </c>
      <c r="S181" s="5">
        <v>6</v>
      </c>
      <c r="T181" t="s">
        <v>149</v>
      </c>
    </row>
    <row r="182" spans="2:28" x14ac:dyDescent="0.2">
      <c r="B182" s="2">
        <v>17</v>
      </c>
      <c r="C182">
        <v>905</v>
      </c>
      <c r="D182">
        <v>905</v>
      </c>
      <c r="E182">
        <f t="shared" si="11"/>
        <v>17.177295916312485</v>
      </c>
      <c r="F182" t="s">
        <v>21</v>
      </c>
      <c r="H182" s="1">
        <v>41457</v>
      </c>
      <c r="I182">
        <v>1</v>
      </c>
      <c r="J182">
        <v>1</v>
      </c>
      <c r="K182" s="3">
        <v>1</v>
      </c>
      <c r="M182" s="3">
        <v>1</v>
      </c>
      <c r="N182">
        <v>1</v>
      </c>
      <c r="O182">
        <v>1</v>
      </c>
      <c r="R182" s="3">
        <v>1.5</v>
      </c>
      <c r="S182" s="5">
        <v>6</v>
      </c>
      <c r="T182" t="s">
        <v>149</v>
      </c>
    </row>
    <row r="183" spans="2:28" x14ac:dyDescent="0.2">
      <c r="B183" s="2">
        <v>17.5</v>
      </c>
      <c r="C183" t="s">
        <v>44</v>
      </c>
      <c r="D183">
        <v>916.5</v>
      </c>
      <c r="E183">
        <f t="shared" si="11"/>
        <v>17.210506076172258</v>
      </c>
      <c r="F183" t="s">
        <v>20</v>
      </c>
      <c r="H183" s="1">
        <v>40953</v>
      </c>
      <c r="I183">
        <v>1</v>
      </c>
      <c r="J183">
        <v>1</v>
      </c>
      <c r="K183" s="3">
        <v>1</v>
      </c>
      <c r="M183" s="3">
        <v>1</v>
      </c>
      <c r="N183">
        <v>1</v>
      </c>
      <c r="O183">
        <v>1</v>
      </c>
      <c r="Q183">
        <v>1</v>
      </c>
      <c r="S183" s="5">
        <v>6</v>
      </c>
      <c r="T183" t="s">
        <v>149</v>
      </c>
    </row>
    <row r="184" spans="2:28" x14ac:dyDescent="0.2">
      <c r="B184" s="2">
        <v>17.5</v>
      </c>
      <c r="C184" t="s">
        <v>44</v>
      </c>
      <c r="D184">
        <v>916.5</v>
      </c>
      <c r="E184">
        <f t="shared" si="11"/>
        <v>17.210506076172258</v>
      </c>
      <c r="F184" t="s">
        <v>21</v>
      </c>
      <c r="H184" s="1">
        <v>40953</v>
      </c>
      <c r="I184">
        <v>1</v>
      </c>
      <c r="J184">
        <v>1</v>
      </c>
      <c r="K184" s="3">
        <v>1</v>
      </c>
      <c r="M184" s="3">
        <v>1</v>
      </c>
      <c r="N184">
        <v>1</v>
      </c>
      <c r="O184">
        <v>1</v>
      </c>
      <c r="Q184">
        <v>1</v>
      </c>
      <c r="S184" s="5">
        <v>6</v>
      </c>
      <c r="T184" t="s">
        <v>149</v>
      </c>
    </row>
    <row r="185" spans="2:28" x14ac:dyDescent="0.2">
      <c r="B185" s="2">
        <v>17.5</v>
      </c>
      <c r="C185" t="s">
        <v>44</v>
      </c>
      <c r="D185">
        <v>916.5</v>
      </c>
      <c r="E185">
        <f t="shared" si="11"/>
        <v>17.210506076172258</v>
      </c>
      <c r="F185" t="s">
        <v>23</v>
      </c>
      <c r="H185" s="1">
        <v>40953</v>
      </c>
      <c r="I185">
        <v>1</v>
      </c>
      <c r="J185">
        <v>1</v>
      </c>
      <c r="K185" s="3">
        <v>1</v>
      </c>
      <c r="M185" s="3">
        <v>1</v>
      </c>
      <c r="N185">
        <v>1</v>
      </c>
      <c r="O185">
        <v>1</v>
      </c>
      <c r="Q185">
        <v>1</v>
      </c>
      <c r="S185" s="5">
        <v>6</v>
      </c>
      <c r="T185" t="s">
        <v>149</v>
      </c>
    </row>
    <row r="186" spans="2:28" x14ac:dyDescent="0.2">
      <c r="B186" s="2">
        <v>17</v>
      </c>
      <c r="C186">
        <v>926</v>
      </c>
      <c r="D186">
        <v>926</v>
      </c>
      <c r="E186">
        <f t="shared" si="11"/>
        <v>17.237699388718269</v>
      </c>
      <c r="F186" t="s">
        <v>20</v>
      </c>
      <c r="G186" s="1">
        <v>40844</v>
      </c>
      <c r="H186" s="1">
        <v>40919</v>
      </c>
      <c r="I186">
        <v>1</v>
      </c>
      <c r="J186">
        <v>1</v>
      </c>
      <c r="K186" s="3">
        <v>1</v>
      </c>
      <c r="M186" s="3">
        <v>1</v>
      </c>
      <c r="N186">
        <v>1</v>
      </c>
      <c r="O186">
        <v>1</v>
      </c>
      <c r="Q186">
        <v>0.5</v>
      </c>
      <c r="R186" s="3">
        <v>2</v>
      </c>
      <c r="S186" s="5">
        <v>6</v>
      </c>
      <c r="T186" t="s">
        <v>149</v>
      </c>
    </row>
    <row r="187" spans="2:28" x14ac:dyDescent="0.2">
      <c r="B187" s="2">
        <v>17</v>
      </c>
      <c r="C187">
        <v>926</v>
      </c>
      <c r="D187">
        <v>926</v>
      </c>
      <c r="E187">
        <f t="shared" si="11"/>
        <v>17.237699388718269</v>
      </c>
      <c r="F187" t="s">
        <v>21</v>
      </c>
      <c r="H187" s="1">
        <v>40919</v>
      </c>
      <c r="I187">
        <v>1</v>
      </c>
      <c r="J187">
        <v>1</v>
      </c>
      <c r="K187" s="3">
        <v>1</v>
      </c>
      <c r="M187" s="3">
        <v>1</v>
      </c>
      <c r="N187">
        <v>1</v>
      </c>
      <c r="O187">
        <v>1</v>
      </c>
      <c r="Q187">
        <v>0.5</v>
      </c>
      <c r="R187" s="3">
        <v>2</v>
      </c>
      <c r="S187" s="5">
        <v>6</v>
      </c>
      <c r="T187" t="s">
        <v>149</v>
      </c>
    </row>
    <row r="188" spans="2:28" x14ac:dyDescent="0.2">
      <c r="B188" s="2">
        <v>17</v>
      </c>
      <c r="C188">
        <v>929</v>
      </c>
      <c r="D188">
        <v>929</v>
      </c>
      <c r="E188">
        <f t="shared" si="11"/>
        <v>17.2462421123717</v>
      </c>
      <c r="F188" t="s">
        <v>20</v>
      </c>
      <c r="H188" s="1">
        <v>40842</v>
      </c>
      <c r="I188">
        <v>1</v>
      </c>
      <c r="J188">
        <v>1</v>
      </c>
      <c r="K188" s="3">
        <v>1</v>
      </c>
      <c r="M188" s="3">
        <v>1</v>
      </c>
      <c r="N188">
        <v>1</v>
      </c>
      <c r="O188">
        <v>1</v>
      </c>
      <c r="P188">
        <v>0</v>
      </c>
      <c r="Q188">
        <v>1</v>
      </c>
      <c r="R188" s="3">
        <v>1.5</v>
      </c>
      <c r="S188" s="5">
        <v>6</v>
      </c>
      <c r="T188" t="s">
        <v>149</v>
      </c>
    </row>
    <row r="189" spans="2:28" x14ac:dyDescent="0.2">
      <c r="B189" s="2">
        <v>17.5</v>
      </c>
      <c r="C189">
        <v>1009</v>
      </c>
      <c r="D189">
        <v>1009</v>
      </c>
      <c r="E189">
        <f t="shared" si="11"/>
        <v>17.466583184633237</v>
      </c>
      <c r="F189" t="s">
        <v>21</v>
      </c>
      <c r="H189" s="1">
        <v>41457</v>
      </c>
      <c r="I189">
        <v>1</v>
      </c>
      <c r="J189">
        <v>1</v>
      </c>
      <c r="K189" s="3">
        <v>1</v>
      </c>
      <c r="M189" s="3">
        <v>1</v>
      </c>
      <c r="N189">
        <v>1</v>
      </c>
      <c r="O189">
        <v>1</v>
      </c>
      <c r="Q189">
        <v>1</v>
      </c>
      <c r="R189" s="3">
        <v>2</v>
      </c>
      <c r="S189" s="5">
        <v>6</v>
      </c>
      <c r="T189" t="s">
        <v>149</v>
      </c>
      <c r="U189" s="5"/>
      <c r="V189" s="5"/>
      <c r="W189" s="5"/>
      <c r="X189" s="5"/>
      <c r="Y189" s="5"/>
      <c r="Z189" s="5"/>
      <c r="AA189" s="5"/>
      <c r="AB189" s="5"/>
    </row>
    <row r="190" spans="2:28" x14ac:dyDescent="0.2">
      <c r="B190" s="2">
        <v>17.5</v>
      </c>
      <c r="C190" s="9">
        <v>1036</v>
      </c>
      <c r="D190" s="9">
        <v>1036</v>
      </c>
      <c r="E190">
        <f t="shared" si="11"/>
        <v>17.53790900410085</v>
      </c>
      <c r="F190" s="9" t="s">
        <v>20</v>
      </c>
      <c r="H190" s="1">
        <v>40842</v>
      </c>
      <c r="I190">
        <v>1</v>
      </c>
      <c r="J190">
        <v>1</v>
      </c>
      <c r="K190" s="3">
        <v>0</v>
      </c>
      <c r="M190" s="3">
        <v>0</v>
      </c>
      <c r="N190">
        <v>1</v>
      </c>
      <c r="O190">
        <v>1</v>
      </c>
      <c r="Q190">
        <v>1</v>
      </c>
      <c r="R190" s="3">
        <v>2</v>
      </c>
      <c r="S190" s="5">
        <v>6</v>
      </c>
      <c r="T190" t="s">
        <v>149</v>
      </c>
    </row>
    <row r="191" spans="2:28" x14ac:dyDescent="0.2">
      <c r="B191" s="2">
        <v>17.5</v>
      </c>
      <c r="C191">
        <v>1040</v>
      </c>
      <c r="D191">
        <v>1040</v>
      </c>
      <c r="E191">
        <f t="shared" si="11"/>
        <v>17.54835367973886</v>
      </c>
      <c r="F191" t="s">
        <v>20</v>
      </c>
      <c r="H191" s="1">
        <v>40953</v>
      </c>
      <c r="I191">
        <v>1</v>
      </c>
      <c r="J191">
        <v>1</v>
      </c>
      <c r="K191" s="3">
        <v>1</v>
      </c>
      <c r="M191" s="3">
        <v>1</v>
      </c>
      <c r="N191">
        <v>1</v>
      </c>
      <c r="O191">
        <v>1</v>
      </c>
      <c r="Q191">
        <v>1</v>
      </c>
      <c r="S191" s="5">
        <v>6</v>
      </c>
      <c r="T191" t="s">
        <v>149</v>
      </c>
    </row>
    <row r="192" spans="2:28" x14ac:dyDescent="0.2">
      <c r="B192" s="2">
        <v>17.5</v>
      </c>
      <c r="C192">
        <v>1040</v>
      </c>
      <c r="D192">
        <v>1040</v>
      </c>
      <c r="E192">
        <f t="shared" si="11"/>
        <v>17.54835367973886</v>
      </c>
      <c r="F192" t="s">
        <v>21</v>
      </c>
      <c r="H192" s="1">
        <v>40953</v>
      </c>
      <c r="I192">
        <v>1</v>
      </c>
      <c r="J192">
        <v>1</v>
      </c>
      <c r="K192" s="3">
        <v>1</v>
      </c>
      <c r="M192" s="3">
        <v>1</v>
      </c>
      <c r="N192">
        <v>1</v>
      </c>
      <c r="O192">
        <v>1</v>
      </c>
      <c r="Q192">
        <v>1</v>
      </c>
      <c r="S192" s="5">
        <v>6</v>
      </c>
      <c r="T192" t="s">
        <v>149</v>
      </c>
    </row>
    <row r="193" spans="1:20" x14ac:dyDescent="0.2">
      <c r="B193" s="2">
        <v>18</v>
      </c>
      <c r="C193">
        <v>1077</v>
      </c>
      <c r="D193">
        <v>1077</v>
      </c>
      <c r="E193">
        <f t="shared" si="11"/>
        <v>17.643529463090534</v>
      </c>
      <c r="H193" s="1">
        <v>42205</v>
      </c>
      <c r="I193">
        <v>1</v>
      </c>
      <c r="J193">
        <v>1</v>
      </c>
      <c r="K193" s="3">
        <v>1</v>
      </c>
      <c r="M193" s="3">
        <v>1</v>
      </c>
      <c r="N193">
        <v>1</v>
      </c>
      <c r="O193">
        <v>1</v>
      </c>
      <c r="P193">
        <v>0</v>
      </c>
      <c r="Q193">
        <v>1</v>
      </c>
      <c r="R193" s="3">
        <v>2</v>
      </c>
      <c r="S193" s="5">
        <v>6</v>
      </c>
      <c r="T193" t="s">
        <v>149</v>
      </c>
    </row>
    <row r="194" spans="1:20" x14ac:dyDescent="0.2">
      <c r="B194" s="2">
        <v>17.5</v>
      </c>
      <c r="C194" t="s">
        <v>51</v>
      </c>
      <c r="D194">
        <v>1088.5</v>
      </c>
      <c r="E194">
        <f t="shared" si="11"/>
        <v>17.672597819495167</v>
      </c>
      <c r="F194" t="s">
        <v>21</v>
      </c>
      <c r="H194" s="1">
        <v>41085</v>
      </c>
      <c r="I194">
        <v>1</v>
      </c>
      <c r="J194">
        <v>1</v>
      </c>
      <c r="K194" s="3" t="s">
        <v>52</v>
      </c>
      <c r="M194" s="3" t="s">
        <v>52</v>
      </c>
      <c r="N194">
        <v>1</v>
      </c>
      <c r="O194">
        <v>1</v>
      </c>
      <c r="Q194">
        <v>1</v>
      </c>
      <c r="R194" s="3">
        <v>2</v>
      </c>
      <c r="S194" s="5">
        <v>6</v>
      </c>
      <c r="T194" t="s">
        <v>149</v>
      </c>
    </row>
    <row r="195" spans="1:20" x14ac:dyDescent="0.2">
      <c r="B195" s="2">
        <v>17.5</v>
      </c>
      <c r="C195" t="s">
        <v>51</v>
      </c>
      <c r="D195">
        <v>1088.5</v>
      </c>
      <c r="E195">
        <f t="shared" si="11"/>
        <v>17.672597819495167</v>
      </c>
      <c r="F195" t="s">
        <v>20</v>
      </c>
      <c r="H195" s="1">
        <v>41085</v>
      </c>
      <c r="I195">
        <v>1</v>
      </c>
      <c r="J195">
        <v>1</v>
      </c>
      <c r="K195" s="3" t="s">
        <v>52</v>
      </c>
      <c r="M195" s="3" t="s">
        <v>52</v>
      </c>
      <c r="N195">
        <v>1</v>
      </c>
      <c r="O195">
        <v>1</v>
      </c>
      <c r="Q195">
        <v>1</v>
      </c>
      <c r="R195" s="3">
        <v>2</v>
      </c>
      <c r="S195" s="5">
        <v>6</v>
      </c>
      <c r="T195" t="s">
        <v>149</v>
      </c>
    </row>
    <row r="196" spans="1:20" x14ac:dyDescent="0.2">
      <c r="B196" s="2">
        <v>17.5</v>
      </c>
      <c r="C196">
        <v>1090</v>
      </c>
      <c r="D196">
        <v>1090</v>
      </c>
      <c r="E196">
        <f t="shared" si="11"/>
        <v>17.676371886792616</v>
      </c>
      <c r="F196" t="s">
        <v>20</v>
      </c>
      <c r="H196" s="1">
        <v>41085</v>
      </c>
      <c r="I196">
        <v>1</v>
      </c>
      <c r="J196">
        <v>1</v>
      </c>
      <c r="K196" s="3" t="s">
        <v>52</v>
      </c>
      <c r="M196" s="3" t="s">
        <v>52</v>
      </c>
      <c r="N196">
        <v>1</v>
      </c>
      <c r="O196">
        <v>1</v>
      </c>
      <c r="Q196">
        <v>1</v>
      </c>
      <c r="R196" s="3">
        <v>2</v>
      </c>
      <c r="S196" s="5">
        <v>6</v>
      </c>
      <c r="T196" t="s">
        <v>149</v>
      </c>
    </row>
    <row r="197" spans="1:20" x14ac:dyDescent="0.2">
      <c r="B197" s="2">
        <v>17.5</v>
      </c>
      <c r="C197">
        <v>1090</v>
      </c>
      <c r="D197">
        <v>1090</v>
      </c>
      <c r="E197">
        <f t="shared" si="11"/>
        <v>17.676371886792616</v>
      </c>
      <c r="F197" t="s">
        <v>21</v>
      </c>
      <c r="H197" s="1">
        <v>41085</v>
      </c>
      <c r="I197">
        <v>1</v>
      </c>
      <c r="J197">
        <v>1</v>
      </c>
      <c r="K197" s="3" t="s">
        <v>52</v>
      </c>
      <c r="M197" s="3" t="s">
        <v>52</v>
      </c>
      <c r="N197">
        <v>1</v>
      </c>
      <c r="O197">
        <v>1</v>
      </c>
      <c r="Q197">
        <v>1</v>
      </c>
      <c r="R197" s="3">
        <v>2</v>
      </c>
      <c r="S197" s="5">
        <v>6</v>
      </c>
      <c r="T197" t="s">
        <v>149</v>
      </c>
    </row>
    <row r="198" spans="1:20" x14ac:dyDescent="0.2">
      <c r="B198" s="2">
        <v>17.5</v>
      </c>
      <c r="C198">
        <v>1113</v>
      </c>
      <c r="D198">
        <v>1113</v>
      </c>
      <c r="E198">
        <f t="shared" si="11"/>
        <v>17.733746145219982</v>
      </c>
      <c r="F198" t="s">
        <v>20</v>
      </c>
      <c r="H198" s="1">
        <v>41085</v>
      </c>
      <c r="I198">
        <v>1</v>
      </c>
      <c r="J198">
        <v>1</v>
      </c>
      <c r="K198" s="3" t="s">
        <v>52</v>
      </c>
      <c r="M198" s="3" t="s">
        <v>52</v>
      </c>
      <c r="N198">
        <v>1</v>
      </c>
      <c r="O198">
        <v>1</v>
      </c>
      <c r="Q198">
        <v>1</v>
      </c>
      <c r="R198" s="3">
        <v>2</v>
      </c>
      <c r="S198" s="5">
        <v>6</v>
      </c>
      <c r="T198" t="s">
        <v>149</v>
      </c>
    </row>
    <row r="199" spans="1:20" x14ac:dyDescent="0.2">
      <c r="B199" s="2">
        <v>17.5</v>
      </c>
      <c r="C199">
        <v>1113</v>
      </c>
      <c r="D199">
        <v>1113</v>
      </c>
      <c r="E199">
        <f t="shared" si="11"/>
        <v>17.733746145219982</v>
      </c>
      <c r="F199" t="s">
        <v>21</v>
      </c>
      <c r="H199" s="1">
        <v>41085</v>
      </c>
      <c r="I199">
        <v>1</v>
      </c>
      <c r="J199">
        <v>1</v>
      </c>
      <c r="K199" s="3" t="s">
        <v>52</v>
      </c>
      <c r="M199" s="3" t="s">
        <v>52</v>
      </c>
      <c r="N199">
        <v>1</v>
      </c>
      <c r="O199">
        <v>1</v>
      </c>
      <c r="Q199">
        <v>1</v>
      </c>
      <c r="R199" s="3">
        <v>2</v>
      </c>
      <c r="S199" s="5">
        <v>6</v>
      </c>
      <c r="T199" t="s">
        <v>149</v>
      </c>
    </row>
    <row r="200" spans="1:20" x14ac:dyDescent="0.2">
      <c r="B200" s="2">
        <v>18</v>
      </c>
      <c r="C200" t="s">
        <v>72</v>
      </c>
      <c r="D200" s="9">
        <v>1177</v>
      </c>
      <c r="E200">
        <f t="shared" si="11"/>
        <v>17.888728904339274</v>
      </c>
      <c r="F200" s="9" t="s">
        <v>20</v>
      </c>
      <c r="H200" s="1">
        <v>40842</v>
      </c>
      <c r="I200">
        <v>1</v>
      </c>
      <c r="J200">
        <v>1</v>
      </c>
      <c r="K200" s="3">
        <v>0</v>
      </c>
      <c r="M200" s="3">
        <v>0</v>
      </c>
      <c r="N200">
        <v>0</v>
      </c>
      <c r="O200">
        <v>0</v>
      </c>
      <c r="Q200">
        <v>2</v>
      </c>
      <c r="R200" s="3">
        <v>2</v>
      </c>
      <c r="S200" s="5">
        <v>6</v>
      </c>
      <c r="T200" t="s">
        <v>149</v>
      </c>
    </row>
    <row r="201" spans="1:20" x14ac:dyDescent="0.2">
      <c r="B201" s="2">
        <v>18</v>
      </c>
      <c r="C201" t="s">
        <v>72</v>
      </c>
      <c r="D201" s="9">
        <v>1177</v>
      </c>
      <c r="E201">
        <f t="shared" si="11"/>
        <v>17.888728904339274</v>
      </c>
      <c r="F201" s="9" t="s">
        <v>21</v>
      </c>
      <c r="H201" s="1">
        <v>40842</v>
      </c>
      <c r="I201">
        <v>1</v>
      </c>
      <c r="J201">
        <v>1</v>
      </c>
      <c r="K201" s="3">
        <v>0</v>
      </c>
      <c r="M201" s="3">
        <v>0</v>
      </c>
      <c r="N201">
        <v>0</v>
      </c>
      <c r="O201">
        <v>0</v>
      </c>
      <c r="Q201">
        <v>2</v>
      </c>
      <c r="R201" s="3">
        <v>2</v>
      </c>
      <c r="S201" s="5">
        <v>6</v>
      </c>
      <c r="T201" t="s">
        <v>149</v>
      </c>
    </row>
    <row r="202" spans="1:20" x14ac:dyDescent="0.2">
      <c r="B202" s="2">
        <v>18</v>
      </c>
      <c r="C202" t="s">
        <v>72</v>
      </c>
      <c r="D202" s="9">
        <v>1177</v>
      </c>
      <c r="E202">
        <f t="shared" si="11"/>
        <v>17.888728904339274</v>
      </c>
      <c r="F202" s="9" t="s">
        <v>22</v>
      </c>
      <c r="H202" s="1">
        <v>40842</v>
      </c>
      <c r="I202">
        <v>1</v>
      </c>
      <c r="J202">
        <v>1</v>
      </c>
      <c r="K202" s="3">
        <v>0</v>
      </c>
      <c r="M202" s="3">
        <v>0</v>
      </c>
      <c r="N202">
        <v>0</v>
      </c>
      <c r="O202">
        <v>0</v>
      </c>
      <c r="Q202">
        <v>2</v>
      </c>
      <c r="R202" s="3">
        <v>2</v>
      </c>
      <c r="S202" s="5">
        <v>6</v>
      </c>
      <c r="T202" t="s">
        <v>149</v>
      </c>
    </row>
    <row r="203" spans="1:20" x14ac:dyDescent="0.2">
      <c r="B203" s="2">
        <v>18</v>
      </c>
      <c r="C203" t="s">
        <v>72</v>
      </c>
      <c r="D203" s="9">
        <v>1177</v>
      </c>
      <c r="E203">
        <f t="shared" si="11"/>
        <v>17.888728904339274</v>
      </c>
      <c r="F203" s="9" t="s">
        <v>23</v>
      </c>
      <c r="H203" s="1">
        <v>40842</v>
      </c>
      <c r="I203">
        <v>1</v>
      </c>
      <c r="J203">
        <v>1</v>
      </c>
      <c r="K203" s="3">
        <v>0</v>
      </c>
      <c r="M203" s="3">
        <v>0</v>
      </c>
      <c r="N203">
        <v>0</v>
      </c>
      <c r="O203">
        <v>0</v>
      </c>
      <c r="Q203">
        <v>2</v>
      </c>
      <c r="R203" s="3">
        <v>2</v>
      </c>
      <c r="S203" s="5">
        <v>6</v>
      </c>
      <c r="T203" t="s">
        <v>149</v>
      </c>
    </row>
    <row r="204" spans="1:20" x14ac:dyDescent="0.2">
      <c r="B204" s="2">
        <v>18</v>
      </c>
      <c r="C204">
        <v>1183</v>
      </c>
      <c r="D204">
        <v>1183</v>
      </c>
      <c r="E204">
        <f t="shared" si="11"/>
        <v>17.902923051529037</v>
      </c>
      <c r="F204" t="s">
        <v>21</v>
      </c>
      <c r="H204" s="1">
        <v>40975</v>
      </c>
      <c r="I204">
        <v>1</v>
      </c>
      <c r="J204">
        <v>1</v>
      </c>
      <c r="K204" s="3" t="s">
        <v>55</v>
      </c>
      <c r="M204" s="3" t="s">
        <v>55</v>
      </c>
      <c r="N204">
        <v>1</v>
      </c>
      <c r="O204">
        <v>1</v>
      </c>
      <c r="Q204">
        <v>1</v>
      </c>
      <c r="R204" s="3">
        <v>2</v>
      </c>
      <c r="S204" s="5">
        <v>6</v>
      </c>
      <c r="T204" t="s">
        <v>149</v>
      </c>
    </row>
    <row r="205" spans="1:20" x14ac:dyDescent="0.2">
      <c r="B205" s="2">
        <v>18</v>
      </c>
      <c r="C205">
        <v>1183</v>
      </c>
      <c r="D205">
        <v>1183</v>
      </c>
      <c r="E205">
        <f t="shared" si="11"/>
        <v>17.902923051529037</v>
      </c>
      <c r="F205" t="s">
        <v>20</v>
      </c>
      <c r="H205" s="1">
        <v>40975</v>
      </c>
      <c r="I205">
        <v>1</v>
      </c>
      <c r="J205">
        <v>1</v>
      </c>
      <c r="K205" s="3" t="s">
        <v>55</v>
      </c>
      <c r="M205" s="3" t="s">
        <v>55</v>
      </c>
      <c r="N205">
        <v>1</v>
      </c>
      <c r="O205">
        <v>1</v>
      </c>
      <c r="Q205">
        <v>1</v>
      </c>
      <c r="R205" s="3">
        <v>2</v>
      </c>
      <c r="S205" s="5">
        <v>6</v>
      </c>
      <c r="T205" t="s">
        <v>149</v>
      </c>
    </row>
    <row r="206" spans="1:20" x14ac:dyDescent="0.2">
      <c r="B206" s="2">
        <v>18</v>
      </c>
      <c r="C206" t="s">
        <v>57</v>
      </c>
      <c r="D206">
        <v>1187</v>
      </c>
      <c r="E206">
        <f t="shared" si="11"/>
        <v>17.912355049629273</v>
      </c>
      <c r="F206" t="s">
        <v>20</v>
      </c>
      <c r="H206" s="1">
        <v>41233</v>
      </c>
      <c r="I206">
        <v>0</v>
      </c>
      <c r="J206">
        <v>0</v>
      </c>
      <c r="K206" s="3">
        <v>0</v>
      </c>
      <c r="M206" s="3">
        <v>0</v>
      </c>
      <c r="N206">
        <v>0</v>
      </c>
      <c r="O206">
        <v>0</v>
      </c>
      <c r="P206">
        <v>1</v>
      </c>
      <c r="Q206">
        <v>3</v>
      </c>
      <c r="R206" s="3">
        <v>2</v>
      </c>
      <c r="S206" s="5">
        <v>6</v>
      </c>
      <c r="T206" t="s">
        <v>149</v>
      </c>
    </row>
    <row r="207" spans="1:20" x14ac:dyDescent="0.2">
      <c r="B207" s="2">
        <v>18</v>
      </c>
      <c r="C207" t="s">
        <v>57</v>
      </c>
      <c r="D207">
        <v>1187</v>
      </c>
      <c r="E207">
        <f t="shared" si="11"/>
        <v>17.912355049629273</v>
      </c>
      <c r="F207" t="s">
        <v>21</v>
      </c>
      <c r="H207" s="1">
        <v>41233</v>
      </c>
      <c r="I207">
        <v>0</v>
      </c>
      <c r="J207">
        <v>0</v>
      </c>
      <c r="K207" s="3">
        <v>0</v>
      </c>
      <c r="M207" s="3">
        <v>0</v>
      </c>
      <c r="N207">
        <v>0</v>
      </c>
      <c r="O207">
        <v>0</v>
      </c>
      <c r="P207">
        <v>1</v>
      </c>
      <c r="Q207">
        <v>3</v>
      </c>
      <c r="R207" s="3">
        <v>2</v>
      </c>
      <c r="S207" s="5">
        <v>6</v>
      </c>
      <c r="T207" t="s">
        <v>149</v>
      </c>
    </row>
    <row r="208" spans="1:20" x14ac:dyDescent="0.2">
      <c r="A208" t="s">
        <v>127</v>
      </c>
      <c r="B208" s="2">
        <v>18</v>
      </c>
      <c r="C208" t="s">
        <v>57</v>
      </c>
      <c r="D208">
        <v>1187</v>
      </c>
      <c r="E208">
        <f t="shared" si="11"/>
        <v>17.912355049629273</v>
      </c>
      <c r="H208" s="1">
        <v>41297</v>
      </c>
      <c r="I208">
        <v>1</v>
      </c>
      <c r="J208">
        <v>1</v>
      </c>
      <c r="K208" s="3">
        <v>0</v>
      </c>
      <c r="M208" s="3">
        <v>0</v>
      </c>
      <c r="N208">
        <v>0</v>
      </c>
      <c r="O208">
        <v>0</v>
      </c>
      <c r="P208">
        <v>1</v>
      </c>
      <c r="Q208">
        <v>1</v>
      </c>
      <c r="R208" s="3">
        <v>2</v>
      </c>
      <c r="S208" s="5">
        <v>6</v>
      </c>
      <c r="T208" t="s">
        <v>149</v>
      </c>
    </row>
    <row r="209" spans="2:20" x14ac:dyDescent="0.2">
      <c r="B209" s="2">
        <v>18</v>
      </c>
      <c r="C209">
        <v>1205</v>
      </c>
      <c r="D209">
        <v>1205</v>
      </c>
      <c r="E209">
        <f>((D209)^0.23+2.4141)/0.4192</f>
        <v>17.954498650980728</v>
      </c>
      <c r="H209" s="1">
        <v>42205</v>
      </c>
      <c r="I209">
        <v>1</v>
      </c>
      <c r="J209">
        <v>1</v>
      </c>
      <c r="K209" s="3">
        <v>1</v>
      </c>
      <c r="M209" s="3">
        <v>1</v>
      </c>
      <c r="N209">
        <v>1</v>
      </c>
      <c r="O209">
        <v>1</v>
      </c>
      <c r="P209">
        <v>0</v>
      </c>
      <c r="Q209">
        <v>1</v>
      </c>
      <c r="R209" s="3">
        <v>2</v>
      </c>
      <c r="S209" s="5">
        <v>6</v>
      </c>
      <c r="T209" t="s">
        <v>149</v>
      </c>
    </row>
    <row r="210" spans="2:20" x14ac:dyDescent="0.2">
      <c r="B210" s="2">
        <v>18</v>
      </c>
      <c r="C210" t="s">
        <v>68</v>
      </c>
      <c r="D210">
        <v>1237</v>
      </c>
      <c r="E210">
        <f>((D210)^0.23+2.4141)/0.4192</f>
        <v>18.028238529874837</v>
      </c>
      <c r="F210" t="s">
        <v>20</v>
      </c>
      <c r="H210" s="1">
        <v>40975</v>
      </c>
      <c r="I210">
        <v>1</v>
      </c>
      <c r="J210">
        <v>1</v>
      </c>
      <c r="K210" s="3">
        <v>0</v>
      </c>
      <c r="M210" s="3">
        <v>0</v>
      </c>
      <c r="N210">
        <v>0</v>
      </c>
      <c r="O210">
        <v>0</v>
      </c>
      <c r="P210" s="3">
        <v>0</v>
      </c>
      <c r="Q210">
        <v>2</v>
      </c>
      <c r="R210" s="3">
        <v>2</v>
      </c>
      <c r="S210" s="5">
        <v>6</v>
      </c>
      <c r="T210" t="s">
        <v>149</v>
      </c>
    </row>
    <row r="211" spans="2:20" x14ac:dyDescent="0.2">
      <c r="B211" s="2">
        <v>18</v>
      </c>
      <c r="C211" t="s">
        <v>60</v>
      </c>
      <c r="D211">
        <v>1252.5</v>
      </c>
      <c r="E211">
        <f>((D211)^0.23+2.4141)/0.4192</f>
        <v>18.063429305619987</v>
      </c>
      <c r="F211">
        <v>1</v>
      </c>
      <c r="H211" s="1">
        <v>40919</v>
      </c>
      <c r="I211">
        <v>0</v>
      </c>
      <c r="J211">
        <v>1</v>
      </c>
      <c r="K211" s="3">
        <v>0</v>
      </c>
      <c r="M211" s="3">
        <v>0</v>
      </c>
      <c r="N211">
        <v>1</v>
      </c>
      <c r="O211">
        <v>1</v>
      </c>
      <c r="P211" s="3">
        <v>0</v>
      </c>
      <c r="Q211">
        <v>1</v>
      </c>
      <c r="R211" s="3">
        <v>2</v>
      </c>
      <c r="S211" s="5">
        <v>6</v>
      </c>
      <c r="T211" t="s">
        <v>149</v>
      </c>
    </row>
    <row r="212" spans="2:20" x14ac:dyDescent="0.2">
      <c r="B212" s="2">
        <v>18</v>
      </c>
      <c r="C212">
        <v>1316</v>
      </c>
      <c r="D212">
        <v>1316</v>
      </c>
      <c r="E212">
        <f>((D212)^0.23+2.4141)/0.4192</f>
        <v>18.204189684025053</v>
      </c>
      <c r="F212" t="s">
        <v>20</v>
      </c>
      <c r="H212" s="1">
        <v>40975</v>
      </c>
      <c r="I212">
        <v>1</v>
      </c>
      <c r="J212">
        <v>1</v>
      </c>
      <c r="K212" s="3">
        <v>0</v>
      </c>
      <c r="M212" s="3">
        <v>0</v>
      </c>
      <c r="N212">
        <v>1</v>
      </c>
      <c r="O212">
        <v>1</v>
      </c>
      <c r="P212" s="3">
        <v>0</v>
      </c>
      <c r="Q212">
        <v>2</v>
      </c>
      <c r="R212" s="3">
        <v>2</v>
      </c>
      <c r="S212" s="5">
        <v>6</v>
      </c>
      <c r="T212" t="s">
        <v>149</v>
      </c>
    </row>
    <row r="213" spans="2:20" x14ac:dyDescent="0.2">
      <c r="B213" s="2">
        <v>18</v>
      </c>
      <c r="C213">
        <v>1316</v>
      </c>
      <c r="D213">
        <v>1316</v>
      </c>
      <c r="E213">
        <f>((D213)^0.23+2.4141)/0.4192</f>
        <v>18.204189684025053</v>
      </c>
      <c r="F213" t="s">
        <v>21</v>
      </c>
      <c r="H213" s="1">
        <v>40975</v>
      </c>
      <c r="I213">
        <v>1</v>
      </c>
      <c r="J213">
        <v>1</v>
      </c>
      <c r="K213" s="3">
        <v>0</v>
      </c>
      <c r="M213" s="3">
        <v>0</v>
      </c>
      <c r="N213">
        <v>1</v>
      </c>
      <c r="O213">
        <v>1</v>
      </c>
      <c r="P213" s="3">
        <v>0</v>
      </c>
      <c r="Q213">
        <v>1</v>
      </c>
      <c r="R213" s="3">
        <v>2</v>
      </c>
      <c r="S213" s="5">
        <v>6</v>
      </c>
      <c r="T213" t="s">
        <v>149</v>
      </c>
    </row>
    <row r="214" spans="2:20" x14ac:dyDescent="0.2">
      <c r="B214" s="31">
        <v>15</v>
      </c>
      <c r="C214">
        <v>429</v>
      </c>
      <c r="D214">
        <v>429</v>
      </c>
      <c r="E214">
        <f t="shared" ref="E214:E218" si="12">((D214)^0.23+2.4141)/0.4192</f>
        <v>15.375921271508295</v>
      </c>
      <c r="H214" s="1">
        <v>42913</v>
      </c>
      <c r="K214" s="3">
        <v>1</v>
      </c>
      <c r="M214" s="3">
        <v>0.5</v>
      </c>
      <c r="R214" s="3">
        <v>0</v>
      </c>
      <c r="S214" s="5">
        <v>2</v>
      </c>
      <c r="T214" t="s">
        <v>149</v>
      </c>
    </row>
    <row r="215" spans="2:20" x14ac:dyDescent="0.2">
      <c r="B215" s="2">
        <v>15.5</v>
      </c>
      <c r="C215" t="s">
        <v>156</v>
      </c>
      <c r="D215">
        <v>513</v>
      </c>
      <c r="E215">
        <f t="shared" si="12"/>
        <v>15.779703071204942</v>
      </c>
      <c r="F215" t="s">
        <v>21</v>
      </c>
      <c r="H215" s="1">
        <v>42871</v>
      </c>
      <c r="K215" s="3">
        <v>1</v>
      </c>
      <c r="M215" s="3">
        <v>1</v>
      </c>
      <c r="R215" s="3">
        <v>0</v>
      </c>
      <c r="S215" s="5">
        <v>2</v>
      </c>
      <c r="T215" t="s">
        <v>149</v>
      </c>
    </row>
    <row r="216" spans="2:20" x14ac:dyDescent="0.2">
      <c r="B216" s="2">
        <v>15.5</v>
      </c>
      <c r="C216" t="s">
        <v>156</v>
      </c>
      <c r="D216">
        <v>513</v>
      </c>
      <c r="E216">
        <f t="shared" si="12"/>
        <v>15.779703071204942</v>
      </c>
      <c r="F216" t="s">
        <v>20</v>
      </c>
      <c r="H216" s="1">
        <v>42871</v>
      </c>
      <c r="K216" s="3">
        <v>1</v>
      </c>
      <c r="M216" s="3">
        <v>1</v>
      </c>
      <c r="R216" s="3">
        <v>0</v>
      </c>
      <c r="S216" s="5">
        <v>2</v>
      </c>
      <c r="T216" t="s">
        <v>149</v>
      </c>
    </row>
    <row r="217" spans="2:20" x14ac:dyDescent="0.2">
      <c r="B217" s="2">
        <v>16.5</v>
      </c>
      <c r="C217" t="s">
        <v>157</v>
      </c>
      <c r="D217">
        <v>654</v>
      </c>
      <c r="E217">
        <f t="shared" si="12"/>
        <v>16.355305978918548</v>
      </c>
      <c r="F217" t="s">
        <v>20</v>
      </c>
      <c r="H217" s="1">
        <v>42858</v>
      </c>
      <c r="K217" s="3">
        <v>0.5</v>
      </c>
      <c r="M217" s="3">
        <v>1</v>
      </c>
      <c r="R217" s="3">
        <v>1</v>
      </c>
      <c r="S217" s="5">
        <v>2</v>
      </c>
      <c r="T217" t="s">
        <v>149</v>
      </c>
    </row>
    <row r="218" spans="2:20" x14ac:dyDescent="0.2">
      <c r="B218" s="2">
        <v>16</v>
      </c>
      <c r="C218" t="s">
        <v>158</v>
      </c>
      <c r="D218">
        <v>623</v>
      </c>
      <c r="E218">
        <f t="shared" si="12"/>
        <v>16.237612470091356</v>
      </c>
      <c r="F218" t="s">
        <v>21</v>
      </c>
      <c r="H218" s="1">
        <v>42858</v>
      </c>
      <c r="K218" s="3">
        <v>1</v>
      </c>
      <c r="M218" s="3">
        <v>1</v>
      </c>
      <c r="R218" s="3">
        <v>1</v>
      </c>
      <c r="S218" s="5">
        <v>2</v>
      </c>
      <c r="T218" t="s">
        <v>149</v>
      </c>
    </row>
  </sheetData>
  <autoFilter ref="A1:AB211">
    <sortState ref="A2:AB200">
      <sortCondition ref="D1:D200"/>
    </sortState>
  </autoFilter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6" sqref="A6"/>
    </sheetView>
  </sheetViews>
  <sheetFormatPr baseColWidth="10" defaultRowHeight="16" x14ac:dyDescent="0.2"/>
  <sheetData>
    <row r="1" spans="1:12" x14ac:dyDescent="0.2">
      <c r="I1" t="s">
        <v>164</v>
      </c>
      <c r="J1" t="s">
        <v>164</v>
      </c>
      <c r="K1" t="s">
        <v>165</v>
      </c>
      <c r="L1" t="s">
        <v>165</v>
      </c>
    </row>
    <row r="2" spans="1:12" x14ac:dyDescent="0.2">
      <c r="B2" s="2" t="s">
        <v>1</v>
      </c>
      <c r="C2" t="s">
        <v>0</v>
      </c>
      <c r="D2" t="s">
        <v>73</v>
      </c>
      <c r="E2" t="s">
        <v>74</v>
      </c>
      <c r="F2" t="s">
        <v>14</v>
      </c>
      <c r="G2" t="s">
        <v>2</v>
      </c>
      <c r="H2" t="s">
        <v>3</v>
      </c>
      <c r="I2" t="s">
        <v>162</v>
      </c>
      <c r="J2" t="s">
        <v>163</v>
      </c>
      <c r="K2" t="s">
        <v>162</v>
      </c>
      <c r="L2" t="s">
        <v>163</v>
      </c>
    </row>
    <row r="3" spans="1:12" x14ac:dyDescent="0.2">
      <c r="A3" t="s">
        <v>161</v>
      </c>
      <c r="B3" t="s">
        <v>160</v>
      </c>
      <c r="C3" t="s">
        <v>166</v>
      </c>
      <c r="D3">
        <v>216</v>
      </c>
      <c r="F3" t="s">
        <v>20</v>
      </c>
      <c r="H3" s="1">
        <v>41653</v>
      </c>
      <c r="I3" t="s">
        <v>101</v>
      </c>
      <c r="J3" t="s">
        <v>167</v>
      </c>
      <c r="K3" t="s">
        <v>144</v>
      </c>
      <c r="L3" t="s">
        <v>118</v>
      </c>
    </row>
    <row r="4" spans="1:12" x14ac:dyDescent="0.2">
      <c r="A4" t="s">
        <v>161</v>
      </c>
      <c r="B4" t="s">
        <v>160</v>
      </c>
      <c r="C4" t="s">
        <v>166</v>
      </c>
      <c r="D4">
        <v>216</v>
      </c>
      <c r="F4" t="s">
        <v>21</v>
      </c>
      <c r="H4" s="1">
        <v>41653</v>
      </c>
      <c r="I4" t="s">
        <v>101</v>
      </c>
      <c r="J4" t="s">
        <v>167</v>
      </c>
      <c r="K4" t="s">
        <v>144</v>
      </c>
      <c r="L4" t="s">
        <v>118</v>
      </c>
    </row>
    <row r="5" spans="1:12" x14ac:dyDescent="0.2">
      <c r="A5" t="s">
        <v>161</v>
      </c>
      <c r="B5" t="s">
        <v>160</v>
      </c>
      <c r="C5" t="s">
        <v>168</v>
      </c>
    </row>
    <row r="6" spans="1:12" x14ac:dyDescent="0.2">
      <c r="A6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9"/>
  <sheetViews>
    <sheetView topLeftCell="B1" workbookViewId="0">
      <pane ySplit="1" topLeftCell="A273" activePane="bottomLeft" state="frozen"/>
      <selection pane="bottomLeft" activeCell="B348" sqref="A348:XFD348"/>
    </sheetView>
  </sheetViews>
  <sheetFormatPr baseColWidth="10" defaultRowHeight="16" x14ac:dyDescent="0.2"/>
  <cols>
    <col min="2" max="2" width="10.83203125" style="2"/>
    <col min="3" max="4" width="15" customWidth="1"/>
    <col min="5" max="5" width="27.6640625" customWidth="1"/>
    <col min="6" max="6" width="15" customWidth="1"/>
    <col min="7" max="7" width="21" customWidth="1"/>
    <col min="8" max="8" width="13.1640625" customWidth="1"/>
    <col min="11" max="13" width="10.83203125" style="3"/>
    <col min="18" max="18" width="10.83203125" style="3"/>
    <col min="22" max="24" width="10.83203125" style="3"/>
    <col min="28" max="28" width="10.83203125" style="3"/>
  </cols>
  <sheetData>
    <row r="1" spans="2:28" x14ac:dyDescent="0.2">
      <c r="B1" s="2" t="s">
        <v>1</v>
      </c>
      <c r="C1" t="s">
        <v>0</v>
      </c>
      <c r="D1" t="s">
        <v>73</v>
      </c>
      <c r="E1" t="s">
        <v>74</v>
      </c>
      <c r="F1" t="s">
        <v>14</v>
      </c>
      <c r="G1" t="s">
        <v>2</v>
      </c>
      <c r="H1" t="s">
        <v>3</v>
      </c>
      <c r="I1" t="s">
        <v>4</v>
      </c>
      <c r="J1" t="s">
        <v>5</v>
      </c>
      <c r="K1" s="3" t="s">
        <v>6</v>
      </c>
      <c r="M1" s="3" t="s">
        <v>7</v>
      </c>
      <c r="N1" t="s">
        <v>8</v>
      </c>
      <c r="O1" t="s">
        <v>9</v>
      </c>
      <c r="P1" t="s">
        <v>10</v>
      </c>
      <c r="Q1" t="s">
        <v>45</v>
      </c>
      <c r="R1" s="3" t="s">
        <v>17</v>
      </c>
      <c r="S1" t="s">
        <v>11</v>
      </c>
      <c r="T1" t="s">
        <v>46</v>
      </c>
      <c r="U1" s="10" t="s">
        <v>12</v>
      </c>
      <c r="V1" s="3" t="s">
        <v>29</v>
      </c>
      <c r="X1" s="3" t="s">
        <v>28</v>
      </c>
      <c r="Y1" s="10" t="s">
        <v>13</v>
      </c>
      <c r="Z1" t="s">
        <v>26</v>
      </c>
      <c r="AA1" t="s">
        <v>27</v>
      </c>
      <c r="AB1" s="3" t="s">
        <v>17</v>
      </c>
    </row>
    <row r="2" spans="2:28" x14ac:dyDescent="0.2">
      <c r="B2" s="2">
        <v>15.5</v>
      </c>
      <c r="C2">
        <v>454</v>
      </c>
      <c r="D2">
        <v>454</v>
      </c>
      <c r="E2">
        <f>((D2)^0.23+2.4141)/0.4192</f>
        <v>15.502025319993919</v>
      </c>
      <c r="F2" t="s">
        <v>15</v>
      </c>
      <c r="H2" s="1">
        <v>40842</v>
      </c>
      <c r="K2" s="3">
        <v>1</v>
      </c>
      <c r="M2" s="3">
        <v>0.5</v>
      </c>
      <c r="R2" s="3">
        <v>0</v>
      </c>
    </row>
    <row r="3" spans="2:28" x14ac:dyDescent="0.2">
      <c r="B3" s="2">
        <v>15.5</v>
      </c>
      <c r="C3">
        <v>454</v>
      </c>
      <c r="D3">
        <v>454</v>
      </c>
      <c r="E3">
        <f t="shared" ref="E3:E66" si="0">((D3)^0.23+2.4141)/0.4192</f>
        <v>15.502025319993919</v>
      </c>
      <c r="F3" t="s">
        <v>16</v>
      </c>
      <c r="H3" s="1">
        <v>40842</v>
      </c>
      <c r="K3" s="3">
        <v>1</v>
      </c>
      <c r="M3" s="3">
        <v>0.5</v>
      </c>
      <c r="R3" s="3">
        <v>0</v>
      </c>
    </row>
    <row r="4" spans="2:28" x14ac:dyDescent="0.2">
      <c r="B4" s="2">
        <v>15.5</v>
      </c>
      <c r="C4">
        <v>482</v>
      </c>
      <c r="D4">
        <v>482</v>
      </c>
      <c r="E4">
        <f t="shared" si="0"/>
        <v>15.63706568359186</v>
      </c>
      <c r="F4" t="s">
        <v>15</v>
      </c>
      <c r="H4" s="1">
        <v>40842</v>
      </c>
      <c r="K4" s="3">
        <v>1</v>
      </c>
      <c r="M4" s="3">
        <v>0</v>
      </c>
      <c r="R4" s="3">
        <v>0</v>
      </c>
    </row>
    <row r="5" spans="2:28" x14ac:dyDescent="0.2">
      <c r="B5" s="2">
        <v>15.5</v>
      </c>
      <c r="C5">
        <v>482</v>
      </c>
      <c r="D5">
        <v>482</v>
      </c>
      <c r="E5">
        <f t="shared" si="0"/>
        <v>15.63706568359186</v>
      </c>
      <c r="F5" t="s">
        <v>16</v>
      </c>
      <c r="H5" s="1">
        <v>40842</v>
      </c>
      <c r="K5" s="3">
        <v>1</v>
      </c>
      <c r="M5" s="3">
        <v>0.5</v>
      </c>
      <c r="R5" s="3">
        <v>0</v>
      </c>
    </row>
    <row r="6" spans="2:28" x14ac:dyDescent="0.2">
      <c r="B6" s="2">
        <v>15.5</v>
      </c>
      <c r="C6">
        <v>519</v>
      </c>
      <c r="D6">
        <v>519</v>
      </c>
      <c r="E6">
        <f t="shared" si="0"/>
        <v>15.806539262365105</v>
      </c>
      <c r="F6" t="s">
        <v>15</v>
      </c>
      <c r="G6" s="17" t="s">
        <v>147</v>
      </c>
      <c r="H6" s="1">
        <v>40842</v>
      </c>
      <c r="K6" s="3">
        <v>1</v>
      </c>
      <c r="M6" s="3" t="s">
        <v>55</v>
      </c>
      <c r="R6" s="3">
        <v>0</v>
      </c>
    </row>
    <row r="7" spans="2:28" x14ac:dyDescent="0.2">
      <c r="B7" s="2">
        <v>15.5</v>
      </c>
      <c r="C7">
        <v>519</v>
      </c>
      <c r="D7">
        <v>519</v>
      </c>
      <c r="E7">
        <f t="shared" si="0"/>
        <v>15.806539262365105</v>
      </c>
      <c r="F7" t="s">
        <v>16</v>
      </c>
      <c r="H7" s="1">
        <v>40842</v>
      </c>
      <c r="K7" s="3">
        <v>1</v>
      </c>
      <c r="M7" s="3">
        <v>0.75</v>
      </c>
      <c r="R7" s="3">
        <v>0</v>
      </c>
    </row>
    <row r="8" spans="2:28" x14ac:dyDescent="0.2">
      <c r="B8" s="2">
        <v>15.5</v>
      </c>
      <c r="C8">
        <v>454</v>
      </c>
      <c r="D8">
        <v>454</v>
      </c>
      <c r="E8">
        <f>((D8)^0.23+2.4141)/0.4192</f>
        <v>15.502025319993919</v>
      </c>
      <c r="F8" t="s">
        <v>15</v>
      </c>
      <c r="H8" s="1">
        <v>40842</v>
      </c>
      <c r="K8" s="3">
        <v>1</v>
      </c>
      <c r="L8" s="3" t="s">
        <v>98</v>
      </c>
      <c r="M8" s="3">
        <v>0.5</v>
      </c>
      <c r="R8" s="3">
        <v>0</v>
      </c>
      <c r="V8" s="3">
        <v>1</v>
      </c>
      <c r="X8" s="3">
        <v>0</v>
      </c>
      <c r="AB8" s="3">
        <v>1</v>
      </c>
    </row>
    <row r="9" spans="2:28" x14ac:dyDescent="0.2">
      <c r="B9" s="2">
        <v>15.5</v>
      </c>
      <c r="C9">
        <v>454</v>
      </c>
      <c r="D9">
        <v>454</v>
      </c>
      <c r="E9">
        <f>((D9)^0.23+2.4141)/0.4192</f>
        <v>15.502025319993919</v>
      </c>
      <c r="F9" t="s">
        <v>16</v>
      </c>
      <c r="H9" s="1">
        <v>40842</v>
      </c>
      <c r="K9" s="3">
        <v>1</v>
      </c>
      <c r="L9" s="3" t="s">
        <v>98</v>
      </c>
      <c r="M9" s="3">
        <v>0.5</v>
      </c>
      <c r="R9" s="3">
        <v>0</v>
      </c>
      <c r="V9" s="3">
        <v>1</v>
      </c>
      <c r="X9" s="3">
        <v>0</v>
      </c>
      <c r="AB9" s="3">
        <v>1</v>
      </c>
    </row>
    <row r="10" spans="2:28" x14ac:dyDescent="0.2">
      <c r="B10" s="2">
        <v>15.5</v>
      </c>
      <c r="C10">
        <v>482</v>
      </c>
      <c r="D10">
        <v>482</v>
      </c>
      <c r="E10">
        <f t="shared" si="0"/>
        <v>15.63706568359186</v>
      </c>
      <c r="F10" t="s">
        <v>15</v>
      </c>
      <c r="H10" s="1">
        <v>40842</v>
      </c>
      <c r="K10" s="3">
        <v>1</v>
      </c>
      <c r="L10" s="3" t="s">
        <v>98</v>
      </c>
      <c r="R10" s="3">
        <v>0</v>
      </c>
      <c r="V10" s="3">
        <v>1</v>
      </c>
      <c r="X10" s="3">
        <v>0</v>
      </c>
      <c r="AB10" s="3">
        <v>1</v>
      </c>
    </row>
    <row r="11" spans="2:28" x14ac:dyDescent="0.2">
      <c r="B11" s="2">
        <v>15.5</v>
      </c>
      <c r="C11">
        <v>482</v>
      </c>
      <c r="D11">
        <v>482</v>
      </c>
      <c r="E11">
        <f t="shared" si="0"/>
        <v>15.63706568359186</v>
      </c>
      <c r="F11" t="s">
        <v>16</v>
      </c>
      <c r="H11" s="1">
        <v>40842</v>
      </c>
      <c r="K11" s="3">
        <v>1</v>
      </c>
      <c r="L11" s="3" t="s">
        <v>98</v>
      </c>
      <c r="M11" s="3">
        <v>0.5</v>
      </c>
      <c r="R11" s="3">
        <v>0</v>
      </c>
      <c r="V11" s="3">
        <v>1</v>
      </c>
      <c r="X11" s="3">
        <v>0</v>
      </c>
      <c r="AB11" s="3">
        <v>1</v>
      </c>
    </row>
    <row r="12" spans="2:28" x14ac:dyDescent="0.2">
      <c r="B12" s="2">
        <v>16.5</v>
      </c>
      <c r="C12" t="s">
        <v>19</v>
      </c>
      <c r="D12">
        <v>718.5</v>
      </c>
      <c r="E12">
        <f t="shared" si="0"/>
        <v>16.587041668961252</v>
      </c>
      <c r="F12" t="s">
        <v>20</v>
      </c>
      <c r="H12" s="1">
        <v>40842</v>
      </c>
      <c r="I12">
        <v>0.5</v>
      </c>
      <c r="K12" s="3">
        <v>1</v>
      </c>
      <c r="M12" s="3">
        <v>1</v>
      </c>
      <c r="N12">
        <v>0.5</v>
      </c>
      <c r="O12">
        <v>1</v>
      </c>
      <c r="R12" s="3">
        <v>1</v>
      </c>
    </row>
    <row r="13" spans="2:28" x14ac:dyDescent="0.2">
      <c r="B13" s="2">
        <v>16.5</v>
      </c>
      <c r="C13" t="s">
        <v>19</v>
      </c>
      <c r="D13">
        <v>718.5</v>
      </c>
      <c r="E13">
        <f t="shared" si="0"/>
        <v>16.587041668961252</v>
      </c>
      <c r="F13" t="s">
        <v>21</v>
      </c>
      <c r="H13" s="1">
        <v>40842</v>
      </c>
      <c r="I13">
        <v>1</v>
      </c>
      <c r="K13" s="3">
        <v>1</v>
      </c>
      <c r="M13" s="3">
        <v>1</v>
      </c>
      <c r="N13">
        <v>0.5</v>
      </c>
      <c r="O13">
        <v>1</v>
      </c>
      <c r="R13" s="3">
        <v>1</v>
      </c>
    </row>
    <row r="14" spans="2:28" x14ac:dyDescent="0.2">
      <c r="B14" s="2">
        <v>16.5</v>
      </c>
      <c r="C14" t="s">
        <v>19</v>
      </c>
      <c r="D14">
        <v>718.5</v>
      </c>
      <c r="E14">
        <f t="shared" si="0"/>
        <v>16.587041668961252</v>
      </c>
      <c r="F14" t="s">
        <v>22</v>
      </c>
      <c r="H14" s="1">
        <v>40842</v>
      </c>
      <c r="I14">
        <v>0.5</v>
      </c>
      <c r="K14" s="3">
        <v>0.5</v>
      </c>
      <c r="M14" s="3">
        <v>1</v>
      </c>
      <c r="N14">
        <v>0.5</v>
      </c>
      <c r="O14">
        <v>1</v>
      </c>
      <c r="R14" s="3">
        <v>1</v>
      </c>
    </row>
    <row r="15" spans="2:28" x14ac:dyDescent="0.2">
      <c r="B15" s="2">
        <v>16.5</v>
      </c>
      <c r="C15" t="s">
        <v>19</v>
      </c>
      <c r="D15">
        <v>718.5</v>
      </c>
      <c r="E15">
        <f t="shared" si="0"/>
        <v>16.587041668961252</v>
      </c>
      <c r="F15" t="s">
        <v>23</v>
      </c>
      <c r="H15" s="1">
        <v>40842</v>
      </c>
      <c r="I15">
        <v>1</v>
      </c>
      <c r="K15" s="3">
        <v>1</v>
      </c>
      <c r="M15" s="3">
        <v>1</v>
      </c>
      <c r="N15">
        <v>0.5</v>
      </c>
      <c r="O15">
        <v>1</v>
      </c>
      <c r="R15" s="3">
        <v>1</v>
      </c>
    </row>
    <row r="16" spans="2:28" x14ac:dyDescent="0.2">
      <c r="B16" s="2">
        <v>16.5</v>
      </c>
      <c r="C16" t="s">
        <v>19</v>
      </c>
      <c r="D16">
        <v>718.5</v>
      </c>
      <c r="E16">
        <f t="shared" si="0"/>
        <v>16.587041668961252</v>
      </c>
      <c r="F16" t="s">
        <v>20</v>
      </c>
      <c r="H16" s="1">
        <v>40842</v>
      </c>
      <c r="V16" s="3">
        <v>0</v>
      </c>
      <c r="X16" s="3">
        <v>1</v>
      </c>
      <c r="Z16">
        <v>1</v>
      </c>
      <c r="AA16">
        <v>1</v>
      </c>
      <c r="AB16" s="3">
        <v>1</v>
      </c>
    </row>
    <row r="17" spans="2:28" x14ac:dyDescent="0.2">
      <c r="B17" s="2">
        <v>16.5</v>
      </c>
      <c r="C17" t="s">
        <v>19</v>
      </c>
      <c r="D17">
        <v>718.5</v>
      </c>
      <c r="E17">
        <f t="shared" si="0"/>
        <v>16.587041668961252</v>
      </c>
      <c r="F17" t="s">
        <v>21</v>
      </c>
      <c r="H17" s="1">
        <v>40842</v>
      </c>
      <c r="V17" s="3">
        <v>0</v>
      </c>
      <c r="X17" s="3">
        <v>1</v>
      </c>
      <c r="Z17">
        <v>1</v>
      </c>
      <c r="AA17">
        <v>1</v>
      </c>
      <c r="AB17" s="3">
        <v>1</v>
      </c>
    </row>
    <row r="18" spans="2:28" x14ac:dyDescent="0.2">
      <c r="B18" s="2">
        <v>16.5</v>
      </c>
      <c r="C18" t="s">
        <v>19</v>
      </c>
      <c r="D18">
        <v>718.5</v>
      </c>
      <c r="E18">
        <f t="shared" si="0"/>
        <v>16.587041668961252</v>
      </c>
      <c r="F18" t="s">
        <v>22</v>
      </c>
      <c r="H18" s="1">
        <v>40842</v>
      </c>
      <c r="V18" s="3">
        <v>0</v>
      </c>
      <c r="X18" s="3">
        <v>1</v>
      </c>
      <c r="Z18">
        <v>1</v>
      </c>
      <c r="AA18">
        <v>1</v>
      </c>
      <c r="AB18" s="3">
        <v>1</v>
      </c>
    </row>
    <row r="19" spans="2:28" x14ac:dyDescent="0.2">
      <c r="B19" s="2">
        <v>16.5</v>
      </c>
      <c r="C19" t="s">
        <v>19</v>
      </c>
      <c r="D19">
        <v>718.5</v>
      </c>
      <c r="E19">
        <f t="shared" si="0"/>
        <v>16.587041668961252</v>
      </c>
      <c r="F19" t="s">
        <v>23</v>
      </c>
      <c r="H19" s="1">
        <v>40842</v>
      </c>
      <c r="V19" s="3">
        <v>0</v>
      </c>
      <c r="X19" s="3">
        <v>1</v>
      </c>
      <c r="Z19">
        <v>1</v>
      </c>
      <c r="AA19">
        <v>1</v>
      </c>
      <c r="AB19" s="3">
        <v>1</v>
      </c>
    </row>
    <row r="20" spans="2:28" x14ac:dyDescent="0.2">
      <c r="B20" s="2">
        <v>16.5</v>
      </c>
      <c r="C20" t="s">
        <v>18</v>
      </c>
      <c r="D20">
        <v>846.5</v>
      </c>
      <c r="E20">
        <f t="shared" si="0"/>
        <v>17.003139365243939</v>
      </c>
      <c r="F20" t="s">
        <v>21</v>
      </c>
      <c r="H20" s="1">
        <v>40842</v>
      </c>
      <c r="V20" s="3">
        <v>0</v>
      </c>
      <c r="X20" s="3">
        <v>1</v>
      </c>
      <c r="Z20">
        <v>1</v>
      </c>
      <c r="AA20">
        <v>1</v>
      </c>
      <c r="AB20" s="3">
        <v>1</v>
      </c>
    </row>
    <row r="21" spans="2:28" x14ac:dyDescent="0.2">
      <c r="B21" s="2">
        <v>16.5</v>
      </c>
      <c r="C21" t="s">
        <v>18</v>
      </c>
      <c r="D21">
        <v>846.5</v>
      </c>
      <c r="E21">
        <f t="shared" si="0"/>
        <v>17.003139365243939</v>
      </c>
      <c r="F21" t="s">
        <v>21</v>
      </c>
      <c r="H21" s="1">
        <v>40842</v>
      </c>
      <c r="I21">
        <v>1</v>
      </c>
      <c r="K21" s="3">
        <v>1</v>
      </c>
      <c r="M21" s="3">
        <v>1</v>
      </c>
      <c r="N21">
        <v>1</v>
      </c>
      <c r="O21">
        <v>1</v>
      </c>
      <c r="R21" s="3">
        <v>1</v>
      </c>
    </row>
    <row r="22" spans="2:28" x14ac:dyDescent="0.2">
      <c r="B22" s="2">
        <v>16.5</v>
      </c>
      <c r="C22" t="s">
        <v>18</v>
      </c>
      <c r="D22">
        <v>846.5</v>
      </c>
      <c r="E22">
        <f t="shared" si="0"/>
        <v>17.003139365243939</v>
      </c>
      <c r="F22" t="s">
        <v>23</v>
      </c>
      <c r="H22" s="1">
        <v>40842</v>
      </c>
      <c r="I22">
        <v>1</v>
      </c>
      <c r="K22" s="3">
        <v>1</v>
      </c>
      <c r="M22" s="3">
        <v>1</v>
      </c>
      <c r="N22">
        <v>1</v>
      </c>
      <c r="O22">
        <v>1</v>
      </c>
      <c r="R22" s="3">
        <v>1</v>
      </c>
    </row>
    <row r="23" spans="2:28" x14ac:dyDescent="0.2">
      <c r="B23" s="2">
        <v>17</v>
      </c>
      <c r="C23">
        <v>712</v>
      </c>
      <c r="D23">
        <v>712</v>
      </c>
      <c r="E23">
        <f t="shared" si="0"/>
        <v>16.564432250169492</v>
      </c>
      <c r="F23" t="s">
        <v>21</v>
      </c>
      <c r="G23" s="1">
        <v>40326</v>
      </c>
      <c r="H23" s="1">
        <v>40842</v>
      </c>
      <c r="K23" s="3">
        <v>0.5</v>
      </c>
      <c r="M23" s="3">
        <v>1</v>
      </c>
      <c r="O23">
        <v>0.5</v>
      </c>
      <c r="R23" s="3">
        <v>1</v>
      </c>
    </row>
    <row r="24" spans="2:28" x14ac:dyDescent="0.2">
      <c r="B24" s="2">
        <v>17</v>
      </c>
      <c r="C24">
        <v>712</v>
      </c>
      <c r="D24">
        <v>712</v>
      </c>
      <c r="E24">
        <f t="shared" si="0"/>
        <v>16.564432250169492</v>
      </c>
      <c r="F24" t="s">
        <v>20</v>
      </c>
      <c r="H24" s="1">
        <v>40842</v>
      </c>
      <c r="K24" s="3">
        <v>0.5</v>
      </c>
      <c r="M24" s="3">
        <v>1</v>
      </c>
      <c r="O24">
        <v>0.5</v>
      </c>
      <c r="R24" s="3">
        <v>1</v>
      </c>
    </row>
    <row r="25" spans="2:28" x14ac:dyDescent="0.2">
      <c r="B25" s="2">
        <v>17</v>
      </c>
      <c r="C25">
        <v>929</v>
      </c>
      <c r="D25">
        <v>929</v>
      </c>
      <c r="E25">
        <f t="shared" si="0"/>
        <v>17.2462421123717</v>
      </c>
      <c r="F25" t="s">
        <v>20</v>
      </c>
      <c r="H25" s="1">
        <v>40842</v>
      </c>
      <c r="I25">
        <v>1</v>
      </c>
      <c r="J25">
        <v>1</v>
      </c>
      <c r="K25" s="3">
        <v>1</v>
      </c>
      <c r="M25" s="3">
        <v>1</v>
      </c>
      <c r="N25">
        <v>1</v>
      </c>
      <c r="O25">
        <v>1</v>
      </c>
      <c r="P25">
        <v>0</v>
      </c>
      <c r="Q25">
        <v>1</v>
      </c>
      <c r="R25" s="3">
        <v>1.5</v>
      </c>
    </row>
    <row r="26" spans="2:28" x14ac:dyDescent="0.2">
      <c r="B26" s="2">
        <v>17</v>
      </c>
      <c r="C26">
        <v>929</v>
      </c>
      <c r="D26">
        <v>929</v>
      </c>
      <c r="E26">
        <f t="shared" si="0"/>
        <v>17.2462421123717</v>
      </c>
      <c r="F26" t="s">
        <v>21</v>
      </c>
      <c r="H26" s="1">
        <v>40842</v>
      </c>
    </row>
    <row r="27" spans="2:28" x14ac:dyDescent="0.2">
      <c r="B27" s="11">
        <v>17</v>
      </c>
      <c r="C27" s="9">
        <v>712</v>
      </c>
      <c r="D27" s="9">
        <v>712</v>
      </c>
      <c r="E27">
        <f t="shared" si="0"/>
        <v>16.564432250169492</v>
      </c>
      <c r="F27" s="9" t="s">
        <v>21</v>
      </c>
      <c r="H27" s="1">
        <v>40842</v>
      </c>
      <c r="V27" s="3">
        <v>0</v>
      </c>
      <c r="X27" s="3">
        <v>1</v>
      </c>
      <c r="Z27">
        <v>1</v>
      </c>
      <c r="AA27">
        <v>1</v>
      </c>
    </row>
    <row r="28" spans="2:28" x14ac:dyDescent="0.2">
      <c r="B28" s="11">
        <v>17</v>
      </c>
      <c r="C28" s="9">
        <v>712</v>
      </c>
      <c r="D28" s="9">
        <v>712</v>
      </c>
      <c r="E28">
        <f>((D28)^0.23+2.4141)/0.4192</f>
        <v>16.564432250169492</v>
      </c>
      <c r="F28" s="9" t="s">
        <v>20</v>
      </c>
      <c r="H28" s="1">
        <v>40842</v>
      </c>
      <c r="K28" s="3">
        <v>0.5</v>
      </c>
      <c r="M28" s="3">
        <v>1</v>
      </c>
      <c r="O28">
        <v>0.25</v>
      </c>
      <c r="R28" s="3">
        <v>1</v>
      </c>
    </row>
    <row r="29" spans="2:28" x14ac:dyDescent="0.2">
      <c r="B29" s="11">
        <v>17</v>
      </c>
      <c r="C29" s="9">
        <v>929</v>
      </c>
      <c r="D29" s="9">
        <v>929</v>
      </c>
      <c r="E29">
        <f t="shared" si="0"/>
        <v>17.2462421123717</v>
      </c>
      <c r="F29" s="9" t="s">
        <v>20</v>
      </c>
      <c r="H29" s="1">
        <v>40842</v>
      </c>
      <c r="S29">
        <v>1</v>
      </c>
      <c r="V29" s="3">
        <v>0</v>
      </c>
      <c r="X29" s="3">
        <v>1</v>
      </c>
      <c r="Z29">
        <v>0</v>
      </c>
      <c r="AA29">
        <v>1</v>
      </c>
    </row>
    <row r="30" spans="2:28" x14ac:dyDescent="0.2">
      <c r="B30" s="11">
        <v>17</v>
      </c>
      <c r="C30" s="9">
        <v>929</v>
      </c>
      <c r="D30" s="9">
        <v>929</v>
      </c>
      <c r="E30">
        <f t="shared" si="0"/>
        <v>17.2462421123717</v>
      </c>
      <c r="F30" s="9" t="s">
        <v>21</v>
      </c>
      <c r="H30" s="1">
        <v>40842</v>
      </c>
    </row>
    <row r="31" spans="2:28" x14ac:dyDescent="0.2">
      <c r="B31" s="2">
        <v>17.5</v>
      </c>
      <c r="C31" s="9">
        <v>1036</v>
      </c>
      <c r="D31" s="9">
        <v>1036</v>
      </c>
      <c r="E31">
        <f t="shared" si="0"/>
        <v>17.53790900410085</v>
      </c>
      <c r="F31" s="9" t="s">
        <v>20</v>
      </c>
      <c r="H31" s="1">
        <v>40842</v>
      </c>
      <c r="I31">
        <v>1</v>
      </c>
      <c r="J31">
        <v>1</v>
      </c>
      <c r="K31" s="3">
        <v>0</v>
      </c>
      <c r="M31" s="3">
        <v>0</v>
      </c>
      <c r="N31">
        <v>1</v>
      </c>
      <c r="O31">
        <v>1</v>
      </c>
      <c r="Q31">
        <v>1</v>
      </c>
      <c r="R31" s="3">
        <v>2</v>
      </c>
    </row>
    <row r="32" spans="2:28" x14ac:dyDescent="0.2">
      <c r="B32" s="2">
        <v>17.5</v>
      </c>
      <c r="C32" s="9">
        <v>1036</v>
      </c>
      <c r="D32" s="9">
        <v>1036</v>
      </c>
      <c r="E32">
        <f t="shared" si="0"/>
        <v>17.53790900410085</v>
      </c>
      <c r="F32" s="9" t="s">
        <v>20</v>
      </c>
      <c r="H32" s="1">
        <v>40842</v>
      </c>
      <c r="S32">
        <v>1</v>
      </c>
      <c r="T32">
        <v>1</v>
      </c>
      <c r="U32">
        <v>0</v>
      </c>
      <c r="V32" s="3">
        <v>0</v>
      </c>
      <c r="X32" s="3" t="s">
        <v>45</v>
      </c>
      <c r="Y32">
        <v>1</v>
      </c>
      <c r="Z32">
        <v>1</v>
      </c>
      <c r="AA32">
        <v>1</v>
      </c>
    </row>
    <row r="33" spans="2:28" x14ac:dyDescent="0.2">
      <c r="B33" s="2">
        <v>17.5</v>
      </c>
      <c r="C33" s="9">
        <v>1036</v>
      </c>
      <c r="D33" s="9">
        <v>1036</v>
      </c>
      <c r="E33">
        <f t="shared" si="0"/>
        <v>17.53790900410085</v>
      </c>
      <c r="F33" s="9" t="s">
        <v>21</v>
      </c>
      <c r="H33" s="1">
        <v>40842</v>
      </c>
      <c r="S33">
        <v>1</v>
      </c>
      <c r="T33">
        <v>1</v>
      </c>
      <c r="U33">
        <v>1</v>
      </c>
      <c r="V33" s="3">
        <v>0</v>
      </c>
      <c r="X33" s="3" t="s">
        <v>45</v>
      </c>
      <c r="Y33">
        <v>1</v>
      </c>
      <c r="Z33">
        <v>1</v>
      </c>
      <c r="AA33">
        <v>1</v>
      </c>
    </row>
    <row r="34" spans="2:28" x14ac:dyDescent="0.2">
      <c r="B34" s="2">
        <v>17.5</v>
      </c>
      <c r="C34" s="9">
        <v>1036</v>
      </c>
      <c r="D34" s="9">
        <v>1036</v>
      </c>
      <c r="E34">
        <f t="shared" si="0"/>
        <v>17.53790900410085</v>
      </c>
      <c r="F34" s="9" t="s">
        <v>23</v>
      </c>
      <c r="H34" s="1">
        <v>40842</v>
      </c>
      <c r="S34">
        <v>1</v>
      </c>
      <c r="T34">
        <v>1</v>
      </c>
      <c r="U34">
        <v>0</v>
      </c>
      <c r="V34" s="3">
        <v>0</v>
      </c>
      <c r="X34" s="3" t="s">
        <v>45</v>
      </c>
      <c r="Y34">
        <v>1</v>
      </c>
      <c r="Z34">
        <v>1</v>
      </c>
      <c r="AA34">
        <v>1</v>
      </c>
    </row>
    <row r="35" spans="2:28" x14ac:dyDescent="0.2">
      <c r="B35" s="2">
        <v>18</v>
      </c>
      <c r="C35" t="s">
        <v>72</v>
      </c>
      <c r="D35" s="9">
        <v>1177</v>
      </c>
      <c r="E35">
        <f t="shared" si="0"/>
        <v>17.888728904339274</v>
      </c>
      <c r="F35" s="9" t="s">
        <v>20</v>
      </c>
      <c r="H35" s="1">
        <v>40842</v>
      </c>
      <c r="I35">
        <v>1</v>
      </c>
      <c r="J35">
        <v>1</v>
      </c>
      <c r="K35" s="3">
        <v>0</v>
      </c>
      <c r="M35" s="3">
        <v>0</v>
      </c>
      <c r="N35">
        <v>0</v>
      </c>
      <c r="O35">
        <v>0</v>
      </c>
      <c r="Q35">
        <v>2</v>
      </c>
      <c r="R35" s="3">
        <v>2</v>
      </c>
    </row>
    <row r="36" spans="2:28" x14ac:dyDescent="0.2">
      <c r="B36" s="2">
        <v>18</v>
      </c>
      <c r="C36" t="s">
        <v>72</v>
      </c>
      <c r="D36" s="9">
        <v>1177</v>
      </c>
      <c r="E36">
        <f t="shared" si="0"/>
        <v>17.888728904339274</v>
      </c>
      <c r="F36" s="9" t="s">
        <v>21</v>
      </c>
      <c r="H36" s="1">
        <v>40842</v>
      </c>
      <c r="I36">
        <v>1</v>
      </c>
      <c r="J36">
        <v>1</v>
      </c>
      <c r="K36" s="3">
        <v>0</v>
      </c>
      <c r="M36" s="3">
        <v>0</v>
      </c>
      <c r="N36">
        <v>0</v>
      </c>
      <c r="O36">
        <v>0</v>
      </c>
      <c r="Q36">
        <v>2</v>
      </c>
      <c r="R36" s="3">
        <v>2</v>
      </c>
    </row>
    <row r="37" spans="2:28" x14ac:dyDescent="0.2">
      <c r="B37" s="2">
        <v>18</v>
      </c>
      <c r="C37" t="s">
        <v>72</v>
      </c>
      <c r="D37" s="9">
        <v>1177</v>
      </c>
      <c r="E37">
        <f t="shared" si="0"/>
        <v>17.888728904339274</v>
      </c>
      <c r="F37" s="9" t="s">
        <v>22</v>
      </c>
      <c r="H37" s="1">
        <v>40842</v>
      </c>
      <c r="I37">
        <v>1</v>
      </c>
      <c r="J37">
        <v>1</v>
      </c>
      <c r="K37" s="3">
        <v>0</v>
      </c>
      <c r="M37" s="3">
        <v>0</v>
      </c>
      <c r="N37">
        <v>0</v>
      </c>
      <c r="O37">
        <v>0</v>
      </c>
      <c r="Q37">
        <v>2</v>
      </c>
      <c r="R37" s="3">
        <v>2</v>
      </c>
    </row>
    <row r="38" spans="2:28" x14ac:dyDescent="0.2">
      <c r="B38" s="2">
        <v>18</v>
      </c>
      <c r="C38" t="s">
        <v>72</v>
      </c>
      <c r="D38" s="9">
        <v>1177</v>
      </c>
      <c r="E38">
        <f t="shared" si="0"/>
        <v>17.888728904339274</v>
      </c>
      <c r="F38" s="9" t="s">
        <v>23</v>
      </c>
      <c r="H38" s="1">
        <v>40842</v>
      </c>
      <c r="I38">
        <v>1</v>
      </c>
      <c r="J38">
        <v>1</v>
      </c>
      <c r="K38" s="3">
        <v>0</v>
      </c>
      <c r="M38" s="3">
        <v>0</v>
      </c>
      <c r="N38">
        <v>0</v>
      </c>
      <c r="O38">
        <v>0</v>
      </c>
      <c r="Q38">
        <v>2</v>
      </c>
      <c r="R38" s="3">
        <v>2</v>
      </c>
    </row>
    <row r="39" spans="2:28" x14ac:dyDescent="0.2">
      <c r="B39" s="2">
        <v>18</v>
      </c>
      <c r="C39" t="s">
        <v>72</v>
      </c>
      <c r="D39" s="9">
        <v>1177</v>
      </c>
      <c r="E39">
        <f t="shared" si="0"/>
        <v>17.888728904339274</v>
      </c>
      <c r="F39" s="9" t="s">
        <v>20</v>
      </c>
      <c r="H39" s="1">
        <v>40842</v>
      </c>
      <c r="S39">
        <v>1</v>
      </c>
      <c r="T39">
        <v>1</v>
      </c>
      <c r="U39">
        <v>1</v>
      </c>
      <c r="V39" s="3">
        <v>0</v>
      </c>
      <c r="X39" s="3" t="s">
        <v>45</v>
      </c>
      <c r="Y39">
        <v>1</v>
      </c>
      <c r="Z39">
        <v>1</v>
      </c>
      <c r="AA39">
        <v>1</v>
      </c>
      <c r="AB39" s="3">
        <v>2</v>
      </c>
    </row>
    <row r="40" spans="2:28" x14ac:dyDescent="0.2">
      <c r="B40" s="2">
        <v>18</v>
      </c>
      <c r="C40" t="s">
        <v>72</v>
      </c>
      <c r="D40" s="9">
        <v>1177</v>
      </c>
      <c r="E40">
        <f t="shared" si="0"/>
        <v>17.888728904339274</v>
      </c>
      <c r="F40" s="9" t="s">
        <v>21</v>
      </c>
      <c r="H40" s="1">
        <v>40842</v>
      </c>
      <c r="S40">
        <v>1</v>
      </c>
      <c r="T40">
        <v>1</v>
      </c>
      <c r="U40">
        <v>1</v>
      </c>
      <c r="V40" s="3">
        <v>0</v>
      </c>
      <c r="X40" s="3" t="s">
        <v>45</v>
      </c>
      <c r="Y40">
        <v>1</v>
      </c>
      <c r="Z40">
        <v>1</v>
      </c>
      <c r="AA40">
        <v>1</v>
      </c>
      <c r="AB40" s="3">
        <v>2</v>
      </c>
    </row>
    <row r="41" spans="2:28" x14ac:dyDescent="0.2">
      <c r="B41" s="2">
        <v>18</v>
      </c>
      <c r="C41" t="s">
        <v>72</v>
      </c>
      <c r="D41" s="9">
        <v>1177</v>
      </c>
      <c r="E41">
        <f t="shared" si="0"/>
        <v>17.888728904339274</v>
      </c>
      <c r="F41" s="9" t="s">
        <v>22</v>
      </c>
      <c r="H41" s="1">
        <v>40842</v>
      </c>
      <c r="S41">
        <v>1</v>
      </c>
      <c r="T41">
        <v>1</v>
      </c>
      <c r="U41">
        <v>1</v>
      </c>
      <c r="V41" s="3">
        <v>0</v>
      </c>
      <c r="X41" s="3" t="s">
        <v>45</v>
      </c>
      <c r="Y41">
        <v>1</v>
      </c>
      <c r="Z41">
        <v>1</v>
      </c>
      <c r="AA41">
        <v>1</v>
      </c>
      <c r="AB41" s="3">
        <v>2</v>
      </c>
    </row>
    <row r="42" spans="2:28" x14ac:dyDescent="0.2">
      <c r="B42" s="2">
        <v>18</v>
      </c>
      <c r="C42" t="s">
        <v>72</v>
      </c>
      <c r="D42" s="9">
        <v>1177</v>
      </c>
      <c r="E42">
        <f t="shared" si="0"/>
        <v>17.888728904339274</v>
      </c>
      <c r="F42" s="9" t="s">
        <v>23</v>
      </c>
      <c r="H42" s="1">
        <v>40842</v>
      </c>
      <c r="S42">
        <v>1</v>
      </c>
      <c r="T42">
        <v>1</v>
      </c>
      <c r="U42">
        <v>1</v>
      </c>
      <c r="V42" s="3">
        <v>0</v>
      </c>
      <c r="X42" s="3" t="s">
        <v>45</v>
      </c>
      <c r="Y42">
        <v>1</v>
      </c>
      <c r="Z42">
        <v>1</v>
      </c>
      <c r="AA42">
        <v>1</v>
      </c>
      <c r="AB42" s="3">
        <v>2</v>
      </c>
    </row>
    <row r="43" spans="2:28" x14ac:dyDescent="0.2">
      <c r="E43">
        <f t="shared" si="0"/>
        <v>5.7588263358778624</v>
      </c>
      <c r="F43" s="9"/>
      <c r="H43" s="1"/>
    </row>
    <row r="44" spans="2:28" x14ac:dyDescent="0.2">
      <c r="B44" s="2">
        <v>15.5</v>
      </c>
      <c r="C44">
        <v>511</v>
      </c>
      <c r="D44">
        <v>511</v>
      </c>
      <c r="E44">
        <f t="shared" si="0"/>
        <v>15.770703971489741</v>
      </c>
      <c r="F44" t="s">
        <v>20</v>
      </c>
      <c r="H44" s="1">
        <v>40497</v>
      </c>
      <c r="K44" s="3">
        <v>1</v>
      </c>
      <c r="M44" s="3">
        <v>1</v>
      </c>
      <c r="R44" s="3">
        <v>0</v>
      </c>
    </row>
    <row r="45" spans="2:28" x14ac:dyDescent="0.2">
      <c r="B45" s="2">
        <v>15.5</v>
      </c>
      <c r="C45">
        <v>511</v>
      </c>
      <c r="D45">
        <v>511</v>
      </c>
      <c r="E45">
        <f t="shared" si="0"/>
        <v>15.770703971489741</v>
      </c>
      <c r="F45" t="s">
        <v>21</v>
      </c>
      <c r="H45" s="1">
        <v>40497</v>
      </c>
      <c r="K45" s="3">
        <v>1</v>
      </c>
      <c r="M45" s="3">
        <v>1</v>
      </c>
      <c r="R45" s="3">
        <v>1</v>
      </c>
    </row>
    <row r="46" spans="2:28" x14ac:dyDescent="0.2">
      <c r="B46" s="2">
        <v>15.5</v>
      </c>
      <c r="C46">
        <v>570</v>
      </c>
      <c r="D46">
        <v>570</v>
      </c>
      <c r="E46">
        <f t="shared" si="0"/>
        <v>16.025504374469978</v>
      </c>
      <c r="F46" t="s">
        <v>20</v>
      </c>
      <c r="H46" s="1">
        <v>40497</v>
      </c>
      <c r="K46" s="3">
        <v>0.5</v>
      </c>
      <c r="M46" s="3">
        <v>1</v>
      </c>
      <c r="R46" s="3">
        <v>1</v>
      </c>
    </row>
    <row r="47" spans="2:28" x14ac:dyDescent="0.2">
      <c r="B47" s="2">
        <v>15.5</v>
      </c>
      <c r="C47">
        <v>570</v>
      </c>
      <c r="D47">
        <v>570</v>
      </c>
      <c r="E47">
        <f t="shared" si="0"/>
        <v>16.025504374469978</v>
      </c>
      <c r="F47" t="s">
        <v>21</v>
      </c>
      <c r="H47" s="1">
        <v>40497</v>
      </c>
      <c r="K47" s="3">
        <v>0.5</v>
      </c>
      <c r="M47" s="3">
        <v>1</v>
      </c>
      <c r="R47" s="3">
        <v>1</v>
      </c>
    </row>
    <row r="48" spans="2:28" x14ac:dyDescent="0.2">
      <c r="B48" s="2">
        <v>16</v>
      </c>
      <c r="C48">
        <v>685</v>
      </c>
      <c r="D48">
        <v>685</v>
      </c>
      <c r="E48">
        <f t="shared" si="0"/>
        <v>16.468779151105725</v>
      </c>
      <c r="F48" t="s">
        <v>20</v>
      </c>
      <c r="H48" s="1">
        <v>40497</v>
      </c>
      <c r="K48" s="3">
        <v>0.5</v>
      </c>
      <c r="M48" s="3">
        <v>1</v>
      </c>
      <c r="R48" s="3">
        <v>1</v>
      </c>
    </row>
    <row r="49" spans="2:28" x14ac:dyDescent="0.2">
      <c r="B49" s="2">
        <v>16</v>
      </c>
      <c r="C49">
        <v>685</v>
      </c>
      <c r="D49">
        <v>685</v>
      </c>
      <c r="E49">
        <f>((D49)^0.23+2.4141)/0.4192</f>
        <v>16.468779151105725</v>
      </c>
      <c r="F49" t="s">
        <v>21</v>
      </c>
      <c r="H49" s="1">
        <v>40497</v>
      </c>
      <c r="K49" s="3">
        <v>0.5</v>
      </c>
      <c r="M49" s="3">
        <v>1</v>
      </c>
      <c r="R49" s="3">
        <v>1</v>
      </c>
    </row>
    <row r="50" spans="2:28" x14ac:dyDescent="0.2">
      <c r="B50" s="2">
        <v>16</v>
      </c>
      <c r="C50" t="s">
        <v>24</v>
      </c>
      <c r="D50">
        <v>586</v>
      </c>
      <c r="E50">
        <f t="shared" si="0"/>
        <v>16.091082803523491</v>
      </c>
      <c r="F50" t="s">
        <v>20</v>
      </c>
      <c r="H50" s="1">
        <v>40497</v>
      </c>
      <c r="K50" s="3">
        <v>0.5</v>
      </c>
      <c r="M50" s="3">
        <v>1</v>
      </c>
      <c r="R50" s="3">
        <v>1</v>
      </c>
    </row>
    <row r="51" spans="2:28" x14ac:dyDescent="0.2">
      <c r="B51" s="2">
        <v>16</v>
      </c>
      <c r="C51" t="s">
        <v>24</v>
      </c>
      <c r="D51">
        <v>586</v>
      </c>
      <c r="E51">
        <f t="shared" si="0"/>
        <v>16.091082803523491</v>
      </c>
      <c r="F51" t="s">
        <v>21</v>
      </c>
      <c r="H51" s="1">
        <v>40497</v>
      </c>
      <c r="K51" s="3">
        <v>0.5</v>
      </c>
      <c r="M51" s="3">
        <v>1</v>
      </c>
      <c r="R51" s="3">
        <v>1</v>
      </c>
    </row>
    <row r="52" spans="2:28" x14ac:dyDescent="0.2">
      <c r="B52" s="2">
        <v>16.5</v>
      </c>
      <c r="C52">
        <v>874</v>
      </c>
      <c r="D52">
        <v>874</v>
      </c>
      <c r="E52">
        <f t="shared" si="0"/>
        <v>17.086125102554021</v>
      </c>
      <c r="F52" t="s">
        <v>20</v>
      </c>
      <c r="G52" t="s">
        <v>25</v>
      </c>
      <c r="H52" s="1">
        <v>40497</v>
      </c>
      <c r="K52" s="3">
        <v>0</v>
      </c>
      <c r="M52" s="3">
        <v>0.5</v>
      </c>
      <c r="N52">
        <v>0</v>
      </c>
      <c r="O52">
        <v>0.5</v>
      </c>
      <c r="R52" s="3">
        <v>0.5</v>
      </c>
    </row>
    <row r="53" spans="2:28" x14ac:dyDescent="0.2">
      <c r="B53" s="2">
        <v>16.5</v>
      </c>
      <c r="C53">
        <v>874</v>
      </c>
      <c r="D53">
        <v>874</v>
      </c>
      <c r="E53">
        <f t="shared" si="0"/>
        <v>17.086125102554021</v>
      </c>
      <c r="F53" t="s">
        <v>21</v>
      </c>
      <c r="G53" t="s">
        <v>25</v>
      </c>
      <c r="H53" s="1">
        <v>40497</v>
      </c>
      <c r="K53" s="3">
        <v>0</v>
      </c>
      <c r="M53" s="3">
        <v>0.5</v>
      </c>
      <c r="N53">
        <v>0</v>
      </c>
      <c r="O53">
        <v>0.5</v>
      </c>
      <c r="R53" s="3">
        <v>0.5</v>
      </c>
    </row>
    <row r="54" spans="2:28" x14ac:dyDescent="0.2">
      <c r="B54" s="2">
        <v>15.5</v>
      </c>
      <c r="C54">
        <v>511</v>
      </c>
      <c r="D54">
        <v>511</v>
      </c>
      <c r="E54">
        <f t="shared" si="0"/>
        <v>15.770703971489741</v>
      </c>
      <c r="F54" t="s">
        <v>21</v>
      </c>
      <c r="H54" s="1">
        <v>40497</v>
      </c>
      <c r="V54" s="3">
        <v>1</v>
      </c>
      <c r="AB54" s="3">
        <v>1</v>
      </c>
    </row>
    <row r="55" spans="2:28" x14ac:dyDescent="0.2">
      <c r="B55" s="2">
        <v>15.5</v>
      </c>
      <c r="C55">
        <v>570</v>
      </c>
      <c r="D55">
        <v>570</v>
      </c>
      <c r="E55">
        <f t="shared" si="0"/>
        <v>16.025504374469978</v>
      </c>
      <c r="F55" t="s">
        <v>20</v>
      </c>
      <c r="H55" s="1">
        <v>40497</v>
      </c>
      <c r="V55" s="3">
        <v>1</v>
      </c>
      <c r="AB55" s="3">
        <v>1</v>
      </c>
    </row>
    <row r="56" spans="2:28" x14ac:dyDescent="0.2">
      <c r="B56" s="2">
        <v>15.5</v>
      </c>
      <c r="C56">
        <v>570</v>
      </c>
      <c r="D56">
        <v>570</v>
      </c>
      <c r="E56">
        <f t="shared" si="0"/>
        <v>16.025504374469978</v>
      </c>
      <c r="F56" t="s">
        <v>21</v>
      </c>
      <c r="H56" s="1">
        <v>40497</v>
      </c>
      <c r="V56" s="3">
        <v>0.5</v>
      </c>
      <c r="AB56" s="3">
        <v>1</v>
      </c>
    </row>
    <row r="57" spans="2:28" x14ac:dyDescent="0.2">
      <c r="B57" s="2">
        <v>16</v>
      </c>
      <c r="C57">
        <v>685</v>
      </c>
      <c r="D57">
        <v>685</v>
      </c>
      <c r="E57">
        <f t="shared" si="0"/>
        <v>16.468779151105725</v>
      </c>
      <c r="F57" t="s">
        <v>20</v>
      </c>
      <c r="H57" s="1">
        <v>40497</v>
      </c>
      <c r="V57" s="3">
        <v>0</v>
      </c>
      <c r="X57" s="3">
        <v>1</v>
      </c>
      <c r="Z57">
        <v>1</v>
      </c>
      <c r="AB57" s="3">
        <v>1</v>
      </c>
    </row>
    <row r="58" spans="2:28" x14ac:dyDescent="0.2">
      <c r="B58" s="2">
        <v>16</v>
      </c>
      <c r="C58">
        <v>685</v>
      </c>
      <c r="D58">
        <v>685</v>
      </c>
      <c r="E58">
        <f t="shared" si="0"/>
        <v>16.468779151105725</v>
      </c>
      <c r="F58" t="s">
        <v>21</v>
      </c>
      <c r="H58" s="1">
        <v>40497</v>
      </c>
      <c r="V58" s="3">
        <v>0</v>
      </c>
      <c r="X58" s="3">
        <v>1</v>
      </c>
      <c r="Z58">
        <v>1</v>
      </c>
      <c r="AB58" s="3">
        <v>1</v>
      </c>
    </row>
    <row r="59" spans="2:28" x14ac:dyDescent="0.2">
      <c r="B59" s="2">
        <v>16</v>
      </c>
      <c r="C59" t="s">
        <v>24</v>
      </c>
      <c r="D59">
        <v>586</v>
      </c>
      <c r="E59">
        <f t="shared" si="0"/>
        <v>16.091082803523491</v>
      </c>
      <c r="F59" t="s">
        <v>20</v>
      </c>
      <c r="G59" t="s">
        <v>30</v>
      </c>
      <c r="H59" s="1">
        <v>40497</v>
      </c>
      <c r="V59" s="3">
        <v>0</v>
      </c>
      <c r="X59" s="3">
        <v>0</v>
      </c>
      <c r="Y59">
        <v>0</v>
      </c>
      <c r="Z59">
        <v>0</v>
      </c>
      <c r="AB59" s="3">
        <v>1</v>
      </c>
    </row>
    <row r="60" spans="2:28" x14ac:dyDescent="0.2">
      <c r="B60" s="2">
        <v>16</v>
      </c>
      <c r="C60" t="s">
        <v>24</v>
      </c>
      <c r="D60">
        <v>586</v>
      </c>
      <c r="E60">
        <f t="shared" si="0"/>
        <v>16.091082803523491</v>
      </c>
      <c r="F60" t="s">
        <v>21</v>
      </c>
      <c r="H60" s="1">
        <v>40497</v>
      </c>
    </row>
    <row r="61" spans="2:28" x14ac:dyDescent="0.2">
      <c r="B61" s="2">
        <v>16.5</v>
      </c>
      <c r="C61">
        <v>874</v>
      </c>
      <c r="D61">
        <v>874</v>
      </c>
      <c r="E61">
        <f t="shared" si="0"/>
        <v>17.086125102554021</v>
      </c>
      <c r="F61" t="s">
        <v>20</v>
      </c>
      <c r="H61" s="1">
        <v>40497</v>
      </c>
      <c r="V61" s="3">
        <v>0</v>
      </c>
      <c r="X61" s="3">
        <v>0</v>
      </c>
      <c r="Y61">
        <v>0</v>
      </c>
      <c r="Z61">
        <v>0</v>
      </c>
      <c r="AA61">
        <v>1</v>
      </c>
      <c r="AB61" s="3">
        <v>0</v>
      </c>
    </row>
    <row r="62" spans="2:28" x14ac:dyDescent="0.2">
      <c r="B62" s="2">
        <v>16.5</v>
      </c>
      <c r="C62">
        <v>874</v>
      </c>
      <c r="D62">
        <v>874</v>
      </c>
      <c r="E62">
        <f t="shared" si="0"/>
        <v>17.086125102554021</v>
      </c>
      <c r="F62" t="s">
        <v>21</v>
      </c>
      <c r="H62" s="1">
        <v>40497</v>
      </c>
      <c r="V62" s="3">
        <v>0</v>
      </c>
      <c r="X62" s="3">
        <v>0</v>
      </c>
      <c r="Y62">
        <v>0</v>
      </c>
      <c r="Z62">
        <v>0</v>
      </c>
      <c r="AA62">
        <v>1</v>
      </c>
      <c r="AB62" s="3">
        <v>0</v>
      </c>
    </row>
    <row r="63" spans="2:28" s="13" customFormat="1" x14ac:dyDescent="0.2">
      <c r="B63" s="12">
        <v>17</v>
      </c>
      <c r="C63" s="13">
        <v>782</v>
      </c>
      <c r="D63" s="13">
        <v>782</v>
      </c>
      <c r="E63">
        <f t="shared" si="0"/>
        <v>16.800026398884995</v>
      </c>
      <c r="G63" s="13" t="s">
        <v>71</v>
      </c>
      <c r="H63" s="14">
        <v>40497</v>
      </c>
      <c r="K63" s="15"/>
      <c r="L63" s="15"/>
      <c r="M63" s="15"/>
      <c r="R63" s="15"/>
      <c r="V63" s="15"/>
      <c r="W63" s="15"/>
      <c r="X63" s="15"/>
      <c r="AB63" s="15"/>
    </row>
    <row r="64" spans="2:28" s="13" customFormat="1" x14ac:dyDescent="0.2">
      <c r="B64" s="12">
        <v>17.5</v>
      </c>
      <c r="E64">
        <f t="shared" si="0"/>
        <v>5.7588263358778624</v>
      </c>
      <c r="G64" s="13" t="s">
        <v>71</v>
      </c>
      <c r="H64" s="14">
        <v>40497</v>
      </c>
      <c r="K64" s="15"/>
      <c r="L64" s="15"/>
      <c r="M64" s="15"/>
      <c r="R64" s="15"/>
      <c r="V64" s="15"/>
      <c r="W64" s="15"/>
      <c r="X64" s="15"/>
      <c r="AB64" s="15"/>
    </row>
    <row r="65" spans="2:28" s="13" customFormat="1" x14ac:dyDescent="0.2">
      <c r="B65" s="12">
        <v>18</v>
      </c>
      <c r="E65">
        <f t="shared" si="0"/>
        <v>5.7588263358778624</v>
      </c>
      <c r="G65" s="13" t="s">
        <v>71</v>
      </c>
      <c r="H65" s="14">
        <v>40497</v>
      </c>
      <c r="K65" s="15"/>
      <c r="L65" s="15"/>
      <c r="M65" s="15"/>
      <c r="R65" s="15"/>
      <c r="V65" s="15"/>
      <c r="W65" s="15"/>
      <c r="X65" s="15"/>
      <c r="AB65" s="15"/>
    </row>
    <row r="66" spans="2:28" s="13" customFormat="1" x14ac:dyDescent="0.2">
      <c r="B66" s="12">
        <v>18.5</v>
      </c>
      <c r="E66">
        <f t="shared" si="0"/>
        <v>5.7588263358778624</v>
      </c>
      <c r="G66" s="13" t="s">
        <v>71</v>
      </c>
      <c r="H66" s="14">
        <v>40497</v>
      </c>
      <c r="K66" s="15"/>
      <c r="L66" s="15"/>
      <c r="M66" s="15"/>
      <c r="R66" s="15"/>
      <c r="V66" s="15"/>
      <c r="W66" s="15"/>
      <c r="X66" s="15"/>
      <c r="AB66" s="15"/>
    </row>
    <row r="67" spans="2:28" s="5" customFormat="1" x14ac:dyDescent="0.2">
      <c r="B67" s="4">
        <v>15.5</v>
      </c>
      <c r="C67" s="5" t="s">
        <v>31</v>
      </c>
      <c r="D67" s="5">
        <v>525</v>
      </c>
      <c r="E67">
        <f t="shared" ref="E67:E70" si="1">((D67)^0.23+2.4141)/0.4192</f>
        <v>15.833137617695732</v>
      </c>
      <c r="F67" s="5" t="s">
        <v>20</v>
      </c>
      <c r="H67" s="7">
        <v>40338</v>
      </c>
      <c r="K67" s="6">
        <v>1</v>
      </c>
      <c r="L67" s="6"/>
      <c r="M67" s="6">
        <v>1</v>
      </c>
      <c r="R67" s="6">
        <v>1</v>
      </c>
      <c r="V67" s="6"/>
      <c r="W67" s="6"/>
      <c r="X67" s="6"/>
      <c r="AB67" s="6"/>
    </row>
    <row r="68" spans="2:28" x14ac:dyDescent="0.2">
      <c r="B68" s="4">
        <v>15.5</v>
      </c>
      <c r="C68" s="5" t="s">
        <v>31</v>
      </c>
      <c r="D68" s="5">
        <v>525</v>
      </c>
      <c r="E68">
        <f t="shared" si="1"/>
        <v>15.833137617695732</v>
      </c>
      <c r="F68" t="s">
        <v>21</v>
      </c>
      <c r="H68" s="7">
        <v>40338</v>
      </c>
      <c r="K68" s="3">
        <v>0.5</v>
      </c>
      <c r="M68" s="3">
        <v>1</v>
      </c>
      <c r="R68" s="3">
        <v>1</v>
      </c>
    </row>
    <row r="69" spans="2:28" x14ac:dyDescent="0.2">
      <c r="B69" s="4">
        <v>15.5</v>
      </c>
      <c r="C69" s="5" t="s">
        <v>31</v>
      </c>
      <c r="D69" s="5">
        <v>525</v>
      </c>
      <c r="E69">
        <f t="shared" si="1"/>
        <v>15.833137617695732</v>
      </c>
      <c r="F69" t="s">
        <v>23</v>
      </c>
      <c r="H69" s="7">
        <v>40338</v>
      </c>
      <c r="K69" s="3">
        <v>0.5</v>
      </c>
      <c r="M69" s="3">
        <v>1</v>
      </c>
      <c r="R69" s="3">
        <v>1</v>
      </c>
    </row>
    <row r="70" spans="2:28" x14ac:dyDescent="0.2">
      <c r="B70" s="4">
        <v>15.5</v>
      </c>
      <c r="C70" s="5" t="s">
        <v>31</v>
      </c>
      <c r="D70" s="5">
        <v>525</v>
      </c>
      <c r="E70">
        <f t="shared" si="1"/>
        <v>15.833137617695732</v>
      </c>
      <c r="F70" t="s">
        <v>22</v>
      </c>
      <c r="H70" s="7">
        <v>40338</v>
      </c>
      <c r="K70" s="3">
        <v>1</v>
      </c>
      <c r="M70" s="3">
        <v>1</v>
      </c>
      <c r="R70" s="3">
        <v>1</v>
      </c>
    </row>
    <row r="71" spans="2:28" x14ac:dyDescent="0.2">
      <c r="B71" s="2">
        <v>16</v>
      </c>
      <c r="C71" s="5" t="s">
        <v>32</v>
      </c>
      <c r="D71" s="5">
        <v>639</v>
      </c>
      <c r="E71">
        <f>((D71)^0.23+2.4141)/0.4192</f>
        <v>16.298906728652888</v>
      </c>
      <c r="F71" s="5" t="s">
        <v>20</v>
      </c>
      <c r="H71" s="7">
        <v>40338</v>
      </c>
      <c r="K71" s="3">
        <v>0.5</v>
      </c>
      <c r="M71" s="3">
        <v>1</v>
      </c>
      <c r="R71" s="3">
        <v>1</v>
      </c>
    </row>
    <row r="72" spans="2:28" x14ac:dyDescent="0.2">
      <c r="B72" s="2">
        <v>16</v>
      </c>
      <c r="C72" s="5" t="s">
        <v>32</v>
      </c>
      <c r="D72" s="5">
        <v>639</v>
      </c>
      <c r="E72">
        <f t="shared" ref="E72:E95" si="2">((D72)^0.23+2.4141)/0.4192</f>
        <v>16.298906728652888</v>
      </c>
      <c r="F72" t="s">
        <v>21</v>
      </c>
      <c r="H72" s="7">
        <v>40338</v>
      </c>
      <c r="K72" s="3">
        <v>0.5</v>
      </c>
      <c r="M72" s="3">
        <v>1</v>
      </c>
      <c r="R72" s="3">
        <v>1</v>
      </c>
    </row>
    <row r="73" spans="2:28" x14ac:dyDescent="0.2">
      <c r="B73" s="2">
        <v>16</v>
      </c>
      <c r="C73" s="5" t="s">
        <v>32</v>
      </c>
      <c r="D73" s="5">
        <v>639</v>
      </c>
      <c r="E73">
        <f t="shared" si="2"/>
        <v>16.298906728652888</v>
      </c>
      <c r="F73" t="s">
        <v>23</v>
      </c>
      <c r="H73" s="7">
        <v>40338</v>
      </c>
      <c r="K73" s="3">
        <v>0.5</v>
      </c>
      <c r="M73" s="3">
        <v>1</v>
      </c>
      <c r="R73" s="3">
        <v>1</v>
      </c>
    </row>
    <row r="74" spans="2:28" x14ac:dyDescent="0.2">
      <c r="B74" s="2">
        <v>16</v>
      </c>
      <c r="C74" s="5" t="s">
        <v>32</v>
      </c>
      <c r="D74" s="5">
        <v>639</v>
      </c>
      <c r="E74">
        <f t="shared" si="2"/>
        <v>16.298906728652888</v>
      </c>
      <c r="F74" t="s">
        <v>22</v>
      </c>
      <c r="H74" s="7">
        <v>40338</v>
      </c>
      <c r="K74" s="3">
        <v>0.5</v>
      </c>
      <c r="M74" s="3">
        <v>1</v>
      </c>
      <c r="R74" s="3">
        <v>1</v>
      </c>
    </row>
    <row r="75" spans="2:28" x14ac:dyDescent="0.2">
      <c r="B75" s="2">
        <v>16.5</v>
      </c>
      <c r="C75" s="5" t="s">
        <v>33</v>
      </c>
      <c r="D75" s="5">
        <v>767</v>
      </c>
      <c r="E75">
        <f t="shared" si="2"/>
        <v>16.750951368498075</v>
      </c>
      <c r="F75" s="5" t="s">
        <v>20</v>
      </c>
      <c r="H75" s="7">
        <v>40338</v>
      </c>
      <c r="I75">
        <v>0.5</v>
      </c>
      <c r="K75" s="3">
        <v>0.5</v>
      </c>
      <c r="M75" s="3">
        <v>1</v>
      </c>
      <c r="N75">
        <v>0.5</v>
      </c>
      <c r="O75">
        <v>1</v>
      </c>
      <c r="R75" s="3">
        <v>1</v>
      </c>
    </row>
    <row r="76" spans="2:28" x14ac:dyDescent="0.2">
      <c r="B76" s="2">
        <v>16.5</v>
      </c>
      <c r="C76" s="5" t="s">
        <v>33</v>
      </c>
      <c r="D76" s="5">
        <v>767</v>
      </c>
      <c r="E76">
        <f t="shared" si="2"/>
        <v>16.750951368498075</v>
      </c>
      <c r="F76" t="s">
        <v>21</v>
      </c>
      <c r="H76" s="7">
        <v>40338</v>
      </c>
      <c r="I76">
        <v>0.5</v>
      </c>
      <c r="K76" s="3">
        <v>0.5</v>
      </c>
      <c r="M76" s="3">
        <v>1</v>
      </c>
      <c r="N76">
        <v>0</v>
      </c>
      <c r="O76">
        <v>1</v>
      </c>
      <c r="R76" s="3">
        <v>1</v>
      </c>
    </row>
    <row r="77" spans="2:28" x14ac:dyDescent="0.2">
      <c r="B77" s="2">
        <v>16.5</v>
      </c>
      <c r="C77" s="5" t="s">
        <v>33</v>
      </c>
      <c r="D77" s="5">
        <v>767</v>
      </c>
      <c r="E77">
        <f t="shared" si="2"/>
        <v>16.750951368498075</v>
      </c>
      <c r="F77" t="s">
        <v>23</v>
      </c>
      <c r="H77" s="7">
        <v>40338</v>
      </c>
      <c r="I77">
        <v>0.5</v>
      </c>
      <c r="K77" s="3">
        <v>0.5</v>
      </c>
      <c r="M77" s="3">
        <v>1</v>
      </c>
      <c r="N77">
        <v>0</v>
      </c>
      <c r="O77">
        <v>1</v>
      </c>
      <c r="R77" s="3">
        <v>1</v>
      </c>
    </row>
    <row r="78" spans="2:28" x14ac:dyDescent="0.2">
      <c r="B78" s="2">
        <v>16.5</v>
      </c>
      <c r="C78" s="5" t="s">
        <v>33</v>
      </c>
      <c r="D78" s="5">
        <v>767</v>
      </c>
      <c r="E78">
        <f t="shared" si="2"/>
        <v>16.750951368498075</v>
      </c>
      <c r="F78" t="s">
        <v>22</v>
      </c>
      <c r="H78" s="7">
        <v>40338</v>
      </c>
      <c r="I78">
        <v>0.5</v>
      </c>
      <c r="K78" s="3">
        <v>0.5</v>
      </c>
      <c r="M78" s="3">
        <v>1</v>
      </c>
      <c r="N78">
        <v>0.5</v>
      </c>
      <c r="O78">
        <v>1</v>
      </c>
      <c r="R78" s="3">
        <v>1</v>
      </c>
    </row>
    <row r="79" spans="2:28" x14ac:dyDescent="0.2">
      <c r="B79" s="2">
        <v>15.5</v>
      </c>
      <c r="C79" s="5" t="s">
        <v>31</v>
      </c>
      <c r="D79" s="5">
        <v>525</v>
      </c>
      <c r="E79">
        <f t="shared" si="2"/>
        <v>15.833137617695732</v>
      </c>
      <c r="F79" s="5" t="s">
        <v>20</v>
      </c>
      <c r="H79" s="7">
        <v>40338</v>
      </c>
      <c r="V79" s="3">
        <v>1</v>
      </c>
      <c r="AB79" s="3">
        <v>1</v>
      </c>
    </row>
    <row r="80" spans="2:28" x14ac:dyDescent="0.2">
      <c r="B80" s="2">
        <v>15.5</v>
      </c>
      <c r="C80" s="5" t="s">
        <v>31</v>
      </c>
      <c r="D80" s="5">
        <v>525</v>
      </c>
      <c r="E80">
        <f t="shared" si="2"/>
        <v>15.833137617695732</v>
      </c>
      <c r="F80" t="s">
        <v>21</v>
      </c>
      <c r="H80" s="7">
        <v>40338</v>
      </c>
      <c r="V80" s="3">
        <v>1</v>
      </c>
      <c r="AB80" s="3">
        <v>1</v>
      </c>
    </row>
    <row r="81" spans="2:28" x14ac:dyDescent="0.2">
      <c r="B81" s="2">
        <v>15.5</v>
      </c>
      <c r="C81" s="5" t="s">
        <v>31</v>
      </c>
      <c r="D81" s="5">
        <v>525</v>
      </c>
      <c r="E81">
        <f t="shared" si="2"/>
        <v>15.833137617695732</v>
      </c>
      <c r="F81" t="s">
        <v>23</v>
      </c>
      <c r="H81" s="7">
        <v>40338</v>
      </c>
      <c r="V81" s="3">
        <v>1</v>
      </c>
      <c r="X81" s="3">
        <v>1</v>
      </c>
      <c r="AB81" s="3">
        <v>1</v>
      </c>
    </row>
    <row r="82" spans="2:28" x14ac:dyDescent="0.2">
      <c r="B82" s="2">
        <v>15.5</v>
      </c>
      <c r="C82" s="5" t="s">
        <v>31</v>
      </c>
      <c r="D82" s="5">
        <v>525</v>
      </c>
      <c r="E82">
        <f t="shared" si="2"/>
        <v>15.833137617695732</v>
      </c>
      <c r="F82" t="s">
        <v>22</v>
      </c>
      <c r="H82" s="7">
        <v>40338</v>
      </c>
      <c r="V82" s="3">
        <v>1</v>
      </c>
      <c r="X82" s="3">
        <v>1</v>
      </c>
      <c r="AB82" s="3">
        <v>1</v>
      </c>
    </row>
    <row r="83" spans="2:28" x14ac:dyDescent="0.2">
      <c r="B83" s="2">
        <v>16</v>
      </c>
      <c r="C83" s="5" t="s">
        <v>32</v>
      </c>
      <c r="D83" s="5">
        <v>644</v>
      </c>
      <c r="E83">
        <f t="shared" si="2"/>
        <v>16.317818692800522</v>
      </c>
      <c r="F83" s="5" t="s">
        <v>20</v>
      </c>
      <c r="H83" s="7">
        <v>40338</v>
      </c>
      <c r="V83" s="3">
        <v>0.5</v>
      </c>
      <c r="X83" s="3">
        <v>1</v>
      </c>
      <c r="Z83">
        <v>1</v>
      </c>
      <c r="AB83" s="3">
        <v>1</v>
      </c>
    </row>
    <row r="84" spans="2:28" x14ac:dyDescent="0.2">
      <c r="B84" s="2">
        <v>16</v>
      </c>
      <c r="C84" s="5" t="s">
        <v>32</v>
      </c>
      <c r="D84" s="5">
        <v>644</v>
      </c>
      <c r="E84">
        <f t="shared" si="2"/>
        <v>16.317818692800522</v>
      </c>
      <c r="F84" t="s">
        <v>21</v>
      </c>
      <c r="H84" s="7">
        <v>40338</v>
      </c>
      <c r="V84" s="3">
        <v>0.5</v>
      </c>
      <c r="X84" s="3">
        <v>1</v>
      </c>
      <c r="Z84">
        <v>1</v>
      </c>
      <c r="AB84" s="3">
        <v>1</v>
      </c>
    </row>
    <row r="85" spans="2:28" x14ac:dyDescent="0.2">
      <c r="B85" s="2">
        <v>16</v>
      </c>
      <c r="C85" s="5" t="s">
        <v>32</v>
      </c>
      <c r="D85" s="5">
        <v>644</v>
      </c>
      <c r="E85">
        <f t="shared" si="2"/>
        <v>16.317818692800522</v>
      </c>
      <c r="F85" t="s">
        <v>23</v>
      </c>
      <c r="G85" t="s">
        <v>34</v>
      </c>
      <c r="H85" s="7">
        <v>40338</v>
      </c>
      <c r="V85" s="3">
        <v>1</v>
      </c>
      <c r="AB85" s="3">
        <v>1</v>
      </c>
    </row>
    <row r="86" spans="2:28" x14ac:dyDescent="0.2">
      <c r="B86" s="2">
        <v>16</v>
      </c>
      <c r="C86" s="5" t="s">
        <v>32</v>
      </c>
      <c r="D86" s="5">
        <v>644</v>
      </c>
      <c r="E86">
        <f t="shared" si="2"/>
        <v>16.317818692800522</v>
      </c>
      <c r="F86" t="s">
        <v>22</v>
      </c>
      <c r="H86" s="7">
        <v>40338</v>
      </c>
      <c r="V86" s="3">
        <v>1</v>
      </c>
      <c r="AB86" s="3">
        <v>1</v>
      </c>
    </row>
    <row r="87" spans="2:28" x14ac:dyDescent="0.2">
      <c r="B87" s="2">
        <v>16.5</v>
      </c>
      <c r="C87" s="5" t="s">
        <v>33</v>
      </c>
      <c r="D87" s="5">
        <v>767</v>
      </c>
      <c r="E87">
        <f t="shared" si="2"/>
        <v>16.750951368498075</v>
      </c>
      <c r="F87" s="5" t="s">
        <v>20</v>
      </c>
      <c r="H87" s="7">
        <v>40338</v>
      </c>
      <c r="V87" s="3">
        <v>0</v>
      </c>
      <c r="X87" s="3">
        <v>0.5</v>
      </c>
      <c r="Z87">
        <v>1</v>
      </c>
      <c r="AA87">
        <v>1</v>
      </c>
      <c r="AB87" s="3" t="s">
        <v>35</v>
      </c>
    </row>
    <row r="88" spans="2:28" x14ac:dyDescent="0.2">
      <c r="B88" s="2">
        <v>16.5</v>
      </c>
      <c r="C88" s="5" t="s">
        <v>33</v>
      </c>
      <c r="D88" s="5">
        <v>767</v>
      </c>
      <c r="E88">
        <f t="shared" si="2"/>
        <v>16.750951368498075</v>
      </c>
      <c r="F88" t="s">
        <v>21</v>
      </c>
      <c r="H88" s="7">
        <v>40338</v>
      </c>
      <c r="V88" s="3">
        <v>0</v>
      </c>
      <c r="X88" s="3">
        <v>0.5</v>
      </c>
      <c r="Z88">
        <v>1</v>
      </c>
      <c r="AA88">
        <v>1</v>
      </c>
      <c r="AB88" s="3" t="s">
        <v>35</v>
      </c>
    </row>
    <row r="89" spans="2:28" x14ac:dyDescent="0.2">
      <c r="C89" s="5"/>
      <c r="D89" s="5"/>
      <c r="E89">
        <f t="shared" si="2"/>
        <v>5.7588263358778624</v>
      </c>
    </row>
    <row r="90" spans="2:28" x14ac:dyDescent="0.2">
      <c r="B90" s="2">
        <v>18.5</v>
      </c>
      <c r="C90" s="5"/>
      <c r="D90" s="5"/>
      <c r="E90">
        <f t="shared" si="2"/>
        <v>5.7588263358778624</v>
      </c>
      <c r="H90" s="1">
        <v>41128</v>
      </c>
    </row>
    <row r="91" spans="2:28" x14ac:dyDescent="0.2">
      <c r="E91">
        <f t="shared" si="2"/>
        <v>5.7588263358778624</v>
      </c>
    </row>
    <row r="92" spans="2:28" x14ac:dyDescent="0.2">
      <c r="B92" s="2">
        <v>15</v>
      </c>
      <c r="C92" t="s">
        <v>36</v>
      </c>
      <c r="D92">
        <v>348</v>
      </c>
      <c r="E92">
        <f t="shared" si="2"/>
        <v>14.9240264561288</v>
      </c>
      <c r="F92" s="5" t="s">
        <v>20</v>
      </c>
      <c r="H92" s="1">
        <v>41093</v>
      </c>
      <c r="K92" s="3">
        <v>1</v>
      </c>
      <c r="R92" s="3">
        <v>0</v>
      </c>
    </row>
    <row r="93" spans="2:28" x14ac:dyDescent="0.2">
      <c r="B93" s="2">
        <v>15</v>
      </c>
      <c r="C93" t="s">
        <v>36</v>
      </c>
      <c r="D93">
        <v>348</v>
      </c>
      <c r="E93">
        <f t="shared" si="2"/>
        <v>14.9240264561288</v>
      </c>
      <c r="F93" t="s">
        <v>21</v>
      </c>
      <c r="H93" s="1">
        <v>41093</v>
      </c>
      <c r="K93" s="3">
        <v>1</v>
      </c>
      <c r="R93" s="3">
        <v>0</v>
      </c>
    </row>
    <row r="94" spans="2:28" x14ac:dyDescent="0.2">
      <c r="B94" s="2">
        <v>15</v>
      </c>
      <c r="C94" t="s">
        <v>36</v>
      </c>
      <c r="D94">
        <v>348</v>
      </c>
      <c r="E94">
        <f t="shared" si="2"/>
        <v>14.9240264561288</v>
      </c>
      <c r="F94" s="5" t="s">
        <v>20</v>
      </c>
      <c r="H94" s="1">
        <v>41093</v>
      </c>
      <c r="V94" s="3">
        <v>1</v>
      </c>
    </row>
    <row r="95" spans="2:28" x14ac:dyDescent="0.2">
      <c r="B95" s="2">
        <v>15</v>
      </c>
      <c r="C95" t="s">
        <v>36</v>
      </c>
      <c r="D95">
        <v>348</v>
      </c>
      <c r="E95">
        <f t="shared" si="2"/>
        <v>14.9240264561288</v>
      </c>
      <c r="F95" t="s">
        <v>21</v>
      </c>
      <c r="H95" s="1">
        <v>41093</v>
      </c>
      <c r="V95" s="3">
        <v>1</v>
      </c>
    </row>
    <row r="96" spans="2:28" x14ac:dyDescent="0.2">
      <c r="E96">
        <f>((D96)^0.23+2.4141)/0.4192</f>
        <v>5.7588263358778624</v>
      </c>
    </row>
    <row r="97" spans="2:28" x14ac:dyDescent="0.2">
      <c r="B97" s="2">
        <v>15.5</v>
      </c>
      <c r="C97" t="s">
        <v>37</v>
      </c>
      <c r="D97">
        <v>365</v>
      </c>
      <c r="E97">
        <f t="shared" ref="E97:E130" si="3">((D97)^0.23+2.4141)/0.4192</f>
        <v>15.025120538872828</v>
      </c>
      <c r="F97">
        <v>1</v>
      </c>
      <c r="H97" s="1">
        <v>40953</v>
      </c>
      <c r="K97" s="3">
        <v>1</v>
      </c>
      <c r="R97" s="3">
        <v>0</v>
      </c>
    </row>
    <row r="98" spans="2:28" x14ac:dyDescent="0.2">
      <c r="B98" s="2">
        <v>15.5</v>
      </c>
      <c r="C98" t="s">
        <v>37</v>
      </c>
      <c r="D98">
        <v>365</v>
      </c>
      <c r="E98">
        <f t="shared" si="3"/>
        <v>15.025120538872828</v>
      </c>
      <c r="F98">
        <v>2</v>
      </c>
      <c r="H98" s="1">
        <v>40953</v>
      </c>
      <c r="K98" s="3">
        <v>1</v>
      </c>
      <c r="R98" s="3">
        <v>0</v>
      </c>
    </row>
    <row r="99" spans="2:28" x14ac:dyDescent="0.2">
      <c r="B99" s="2">
        <v>15.5</v>
      </c>
      <c r="C99" t="s">
        <v>37</v>
      </c>
      <c r="D99">
        <v>365</v>
      </c>
      <c r="E99">
        <f t="shared" si="3"/>
        <v>15.025120538872828</v>
      </c>
      <c r="F99">
        <v>3</v>
      </c>
      <c r="H99" s="1">
        <v>40953</v>
      </c>
      <c r="K99" s="3">
        <v>1</v>
      </c>
      <c r="R99" s="3">
        <v>0</v>
      </c>
    </row>
    <row r="100" spans="2:28" x14ac:dyDescent="0.2">
      <c r="B100" s="2">
        <v>15.5</v>
      </c>
      <c r="C100" t="s">
        <v>37</v>
      </c>
      <c r="D100">
        <v>365</v>
      </c>
      <c r="E100">
        <f t="shared" si="3"/>
        <v>15.025120538872828</v>
      </c>
      <c r="F100">
        <v>1</v>
      </c>
      <c r="H100" s="1">
        <v>40953</v>
      </c>
      <c r="V100" s="3">
        <v>1</v>
      </c>
    </row>
    <row r="101" spans="2:28" x14ac:dyDescent="0.2">
      <c r="B101" s="2">
        <v>15.5</v>
      </c>
      <c r="C101" t="s">
        <v>37</v>
      </c>
      <c r="D101">
        <v>365</v>
      </c>
      <c r="E101">
        <f t="shared" si="3"/>
        <v>15.025120538872828</v>
      </c>
      <c r="F101">
        <v>2</v>
      </c>
      <c r="H101" s="1">
        <v>40953</v>
      </c>
      <c r="V101" s="3">
        <v>1</v>
      </c>
    </row>
    <row r="102" spans="2:28" x14ac:dyDescent="0.2">
      <c r="B102" s="2">
        <v>15.5</v>
      </c>
      <c r="C102" t="s">
        <v>37</v>
      </c>
      <c r="D102">
        <v>365</v>
      </c>
      <c r="E102">
        <f t="shared" si="3"/>
        <v>15.025120538872828</v>
      </c>
      <c r="F102">
        <v>3</v>
      </c>
      <c r="H102" s="1">
        <v>40953</v>
      </c>
      <c r="V102" s="3">
        <v>1</v>
      </c>
    </row>
    <row r="103" spans="2:28" x14ac:dyDescent="0.2">
      <c r="B103" s="2">
        <v>15.5</v>
      </c>
      <c r="C103" t="s">
        <v>38</v>
      </c>
      <c r="D103">
        <v>438.5</v>
      </c>
      <c r="E103">
        <f t="shared" si="3"/>
        <v>15.424491214403696</v>
      </c>
      <c r="F103">
        <v>1</v>
      </c>
      <c r="H103" s="1">
        <v>40953</v>
      </c>
      <c r="K103" s="3">
        <v>1</v>
      </c>
      <c r="M103" s="3">
        <v>0</v>
      </c>
      <c r="R103" s="3">
        <v>0</v>
      </c>
    </row>
    <row r="104" spans="2:28" x14ac:dyDescent="0.2">
      <c r="B104" s="2">
        <v>15.5</v>
      </c>
      <c r="C104" t="s">
        <v>38</v>
      </c>
      <c r="D104">
        <v>438.5</v>
      </c>
      <c r="E104">
        <f t="shared" si="3"/>
        <v>15.424491214403696</v>
      </c>
      <c r="F104">
        <v>2</v>
      </c>
      <c r="H104" s="1">
        <v>40953</v>
      </c>
      <c r="K104" s="3">
        <v>1</v>
      </c>
      <c r="M104" s="3">
        <v>0.5</v>
      </c>
      <c r="R104" s="3">
        <v>0</v>
      </c>
    </row>
    <row r="105" spans="2:28" x14ac:dyDescent="0.2">
      <c r="B105" s="2">
        <v>15.5</v>
      </c>
      <c r="C105" t="s">
        <v>38</v>
      </c>
      <c r="D105">
        <v>438.5</v>
      </c>
      <c r="E105">
        <f t="shared" si="3"/>
        <v>15.424491214403696</v>
      </c>
      <c r="F105">
        <v>3</v>
      </c>
      <c r="H105" s="1">
        <v>40953</v>
      </c>
      <c r="K105" s="3">
        <v>1</v>
      </c>
      <c r="M105" s="3">
        <v>0</v>
      </c>
      <c r="R105" s="3">
        <v>0</v>
      </c>
    </row>
    <row r="106" spans="2:28" x14ac:dyDescent="0.2">
      <c r="B106" s="2">
        <v>15.5</v>
      </c>
      <c r="C106" t="s">
        <v>38</v>
      </c>
      <c r="D106">
        <v>438.5</v>
      </c>
      <c r="E106">
        <f t="shared" si="3"/>
        <v>15.424491214403696</v>
      </c>
      <c r="F106">
        <v>1</v>
      </c>
      <c r="H106" s="1">
        <v>40953</v>
      </c>
      <c r="V106" s="3">
        <v>1</v>
      </c>
      <c r="AB106" s="3">
        <v>0</v>
      </c>
    </row>
    <row r="107" spans="2:28" x14ac:dyDescent="0.2">
      <c r="B107" s="2">
        <v>15.5</v>
      </c>
      <c r="C107" t="s">
        <v>38</v>
      </c>
      <c r="D107">
        <v>438.5</v>
      </c>
      <c r="E107">
        <f t="shared" si="3"/>
        <v>15.424491214403696</v>
      </c>
      <c r="F107">
        <v>2</v>
      </c>
      <c r="H107" s="1">
        <v>40953</v>
      </c>
      <c r="V107" s="3">
        <v>1</v>
      </c>
      <c r="AB107" s="3">
        <v>0</v>
      </c>
    </row>
    <row r="108" spans="2:28" x14ac:dyDescent="0.2">
      <c r="B108" s="2">
        <v>15.5</v>
      </c>
      <c r="C108" t="s">
        <v>38</v>
      </c>
      <c r="D108">
        <v>438.5</v>
      </c>
      <c r="E108">
        <f t="shared" si="3"/>
        <v>15.424491214403696</v>
      </c>
      <c r="F108">
        <v>3</v>
      </c>
      <c r="H108" s="1">
        <v>40953</v>
      </c>
      <c r="V108" s="3">
        <v>1</v>
      </c>
      <c r="AB108" s="3">
        <v>0</v>
      </c>
    </row>
    <row r="109" spans="2:28" x14ac:dyDescent="0.2">
      <c r="B109" s="2">
        <v>15.5</v>
      </c>
      <c r="C109" t="s">
        <v>38</v>
      </c>
      <c r="D109">
        <v>438.5</v>
      </c>
      <c r="E109">
        <f t="shared" si="3"/>
        <v>15.424491214403696</v>
      </c>
      <c r="F109">
        <v>4</v>
      </c>
      <c r="H109" s="1">
        <v>40953</v>
      </c>
      <c r="V109" s="3">
        <v>1</v>
      </c>
      <c r="AB109" s="3">
        <v>0</v>
      </c>
    </row>
    <row r="110" spans="2:28" x14ac:dyDescent="0.2">
      <c r="E110">
        <f t="shared" si="3"/>
        <v>5.7588263358778624</v>
      </c>
    </row>
    <row r="111" spans="2:28" x14ac:dyDescent="0.2">
      <c r="E111">
        <f t="shared" si="3"/>
        <v>5.7588263358778624</v>
      </c>
    </row>
    <row r="112" spans="2:28" x14ac:dyDescent="0.2">
      <c r="B112" s="2">
        <v>14.5</v>
      </c>
      <c r="C112" t="s">
        <v>40</v>
      </c>
      <c r="D112">
        <v>242</v>
      </c>
      <c r="E112">
        <f t="shared" si="3"/>
        <v>14.189383164008166</v>
      </c>
      <c r="F112">
        <v>1</v>
      </c>
      <c r="G112" t="s">
        <v>39</v>
      </c>
      <c r="H112" s="1">
        <v>40953</v>
      </c>
      <c r="K112" s="3">
        <v>1</v>
      </c>
      <c r="L112" s="3" t="s">
        <v>97</v>
      </c>
    </row>
    <row r="113" spans="2:23" x14ac:dyDescent="0.2">
      <c r="B113" s="2">
        <v>14.5</v>
      </c>
      <c r="C113" t="s">
        <v>40</v>
      </c>
      <c r="D113">
        <v>242</v>
      </c>
      <c r="E113">
        <f t="shared" si="3"/>
        <v>14.189383164008166</v>
      </c>
      <c r="F113">
        <v>2</v>
      </c>
      <c r="H113" s="1">
        <v>40953</v>
      </c>
      <c r="K113" s="3">
        <v>1</v>
      </c>
      <c r="L113" s="3" t="s">
        <v>97</v>
      </c>
    </row>
    <row r="114" spans="2:23" x14ac:dyDescent="0.2">
      <c r="B114" s="2">
        <v>14.5</v>
      </c>
      <c r="C114" t="s">
        <v>40</v>
      </c>
      <c r="D114">
        <v>242</v>
      </c>
      <c r="E114">
        <f t="shared" si="3"/>
        <v>14.189383164008166</v>
      </c>
      <c r="F114">
        <v>3</v>
      </c>
      <c r="H114" s="1">
        <v>40953</v>
      </c>
      <c r="K114" s="3">
        <v>1</v>
      </c>
      <c r="L114" s="3" t="s">
        <v>97</v>
      </c>
    </row>
    <row r="115" spans="2:23" x14ac:dyDescent="0.2">
      <c r="B115" s="2">
        <v>14.5</v>
      </c>
      <c r="C115" t="s">
        <v>40</v>
      </c>
      <c r="D115">
        <v>242</v>
      </c>
      <c r="E115">
        <f t="shared" si="3"/>
        <v>14.189383164008166</v>
      </c>
      <c r="F115">
        <v>4</v>
      </c>
      <c r="H115" s="1">
        <v>40953</v>
      </c>
      <c r="K115" s="3">
        <v>1</v>
      </c>
      <c r="L115" s="3" t="s">
        <v>97</v>
      </c>
    </row>
    <row r="116" spans="2:23" x14ac:dyDescent="0.2">
      <c r="B116" s="2">
        <v>14.5</v>
      </c>
      <c r="C116" t="s">
        <v>40</v>
      </c>
      <c r="D116">
        <v>242</v>
      </c>
      <c r="E116">
        <f t="shared" si="3"/>
        <v>14.189383164008166</v>
      </c>
      <c r="F116">
        <v>1</v>
      </c>
      <c r="H116" s="1">
        <v>40953</v>
      </c>
      <c r="V116" s="3">
        <v>1</v>
      </c>
      <c r="W116" s="3" t="s">
        <v>97</v>
      </c>
    </row>
    <row r="117" spans="2:23" x14ac:dyDescent="0.2">
      <c r="B117" s="2">
        <v>14.5</v>
      </c>
      <c r="C117" t="s">
        <v>40</v>
      </c>
      <c r="D117">
        <v>242</v>
      </c>
      <c r="E117">
        <f t="shared" si="3"/>
        <v>14.189383164008166</v>
      </c>
      <c r="F117">
        <v>2</v>
      </c>
      <c r="H117" s="1">
        <v>40953</v>
      </c>
      <c r="V117" s="3">
        <v>1</v>
      </c>
      <c r="W117" s="3" t="s">
        <v>97</v>
      </c>
    </row>
    <row r="118" spans="2:23" x14ac:dyDescent="0.2">
      <c r="B118" s="2">
        <v>14.5</v>
      </c>
      <c r="C118" t="s">
        <v>40</v>
      </c>
      <c r="D118">
        <v>242</v>
      </c>
      <c r="E118">
        <f t="shared" si="3"/>
        <v>14.189383164008166</v>
      </c>
      <c r="F118">
        <v>3</v>
      </c>
      <c r="H118" s="1">
        <v>40953</v>
      </c>
      <c r="V118" s="3">
        <v>1</v>
      </c>
      <c r="W118" s="3" t="s">
        <v>97</v>
      </c>
    </row>
    <row r="119" spans="2:23" x14ac:dyDescent="0.2">
      <c r="B119" s="2">
        <v>14.5</v>
      </c>
      <c r="C119" t="s">
        <v>40</v>
      </c>
      <c r="D119">
        <v>242</v>
      </c>
      <c r="E119">
        <f t="shared" si="3"/>
        <v>14.189383164008166</v>
      </c>
      <c r="F119">
        <v>4</v>
      </c>
      <c r="H119" s="1">
        <v>40953</v>
      </c>
      <c r="V119" s="3">
        <v>1</v>
      </c>
      <c r="W119" s="3" t="s">
        <v>97</v>
      </c>
    </row>
    <row r="120" spans="2:23" x14ac:dyDescent="0.2">
      <c r="B120" s="2">
        <v>14.5</v>
      </c>
      <c r="C120" t="s">
        <v>41</v>
      </c>
      <c r="D120">
        <v>271.5</v>
      </c>
      <c r="E120">
        <f t="shared" si="3"/>
        <v>14.415395191634914</v>
      </c>
      <c r="F120" t="s">
        <v>20</v>
      </c>
      <c r="H120" s="1">
        <v>40953</v>
      </c>
      <c r="K120" s="3">
        <v>1</v>
      </c>
      <c r="L120" s="3" t="s">
        <v>98</v>
      </c>
    </row>
    <row r="121" spans="2:23" x14ac:dyDescent="0.2">
      <c r="B121" s="2">
        <v>14.5</v>
      </c>
      <c r="C121" t="s">
        <v>41</v>
      </c>
      <c r="D121">
        <v>271.5</v>
      </c>
      <c r="E121">
        <f t="shared" si="3"/>
        <v>14.415395191634914</v>
      </c>
      <c r="F121" t="s">
        <v>23</v>
      </c>
      <c r="H121" s="1">
        <v>40953</v>
      </c>
      <c r="K121" s="3">
        <v>1</v>
      </c>
      <c r="L121" s="3" t="s">
        <v>98</v>
      </c>
    </row>
    <row r="122" spans="2:23" x14ac:dyDescent="0.2">
      <c r="B122" s="2">
        <v>14.5</v>
      </c>
      <c r="C122" t="s">
        <v>41</v>
      </c>
      <c r="D122">
        <v>271.5</v>
      </c>
      <c r="E122">
        <f>((D122)^0.23+2.4141)/0.4192</f>
        <v>14.415395191634914</v>
      </c>
      <c r="F122">
        <v>1</v>
      </c>
      <c r="H122" s="1">
        <v>40953</v>
      </c>
      <c r="V122" s="3">
        <v>1</v>
      </c>
      <c r="W122" s="3" t="s">
        <v>96</v>
      </c>
    </row>
    <row r="123" spans="2:23" x14ac:dyDescent="0.2">
      <c r="B123" s="2">
        <v>14.5</v>
      </c>
      <c r="C123" t="s">
        <v>41</v>
      </c>
      <c r="D123">
        <v>271.5</v>
      </c>
      <c r="E123">
        <f t="shared" si="3"/>
        <v>14.415395191634914</v>
      </c>
      <c r="F123">
        <v>2</v>
      </c>
      <c r="H123" s="1">
        <v>40953</v>
      </c>
      <c r="V123" s="3">
        <v>1</v>
      </c>
      <c r="W123" s="3" t="s">
        <v>96</v>
      </c>
    </row>
    <row r="124" spans="2:23" x14ac:dyDescent="0.2">
      <c r="B124" s="2">
        <v>14.5</v>
      </c>
      <c r="C124" t="s">
        <v>41</v>
      </c>
      <c r="D124">
        <v>271.5</v>
      </c>
      <c r="E124">
        <f t="shared" si="3"/>
        <v>14.415395191634914</v>
      </c>
      <c r="F124">
        <v>3</v>
      </c>
      <c r="H124" s="1">
        <v>40953</v>
      </c>
      <c r="V124" s="3">
        <v>1</v>
      </c>
      <c r="W124" s="3" t="s">
        <v>96</v>
      </c>
    </row>
    <row r="125" spans="2:23" x14ac:dyDescent="0.2">
      <c r="B125" s="2">
        <v>14.5</v>
      </c>
      <c r="C125" t="s">
        <v>42</v>
      </c>
      <c r="D125">
        <v>293.5</v>
      </c>
      <c r="E125">
        <f t="shared" si="3"/>
        <v>14.571924150933457</v>
      </c>
      <c r="F125" t="s">
        <v>20</v>
      </c>
      <c r="H125" s="1">
        <v>40953</v>
      </c>
      <c r="K125" s="3">
        <v>1</v>
      </c>
      <c r="L125" s="3" t="s">
        <v>96</v>
      </c>
    </row>
    <row r="126" spans="2:23" x14ac:dyDescent="0.2">
      <c r="B126" s="2">
        <v>14.5</v>
      </c>
      <c r="C126" t="s">
        <v>42</v>
      </c>
      <c r="D126">
        <v>293.5</v>
      </c>
      <c r="E126">
        <f t="shared" si="3"/>
        <v>14.571924150933457</v>
      </c>
      <c r="F126" t="s">
        <v>21</v>
      </c>
      <c r="H126" s="1">
        <v>40953</v>
      </c>
      <c r="K126" s="3">
        <v>1</v>
      </c>
      <c r="L126" s="3" t="s">
        <v>96</v>
      </c>
    </row>
    <row r="127" spans="2:23" x14ac:dyDescent="0.2">
      <c r="B127" s="2">
        <v>14.5</v>
      </c>
      <c r="C127" t="s">
        <v>42</v>
      </c>
      <c r="D127">
        <v>293.5</v>
      </c>
      <c r="E127">
        <f t="shared" si="3"/>
        <v>14.571924150933457</v>
      </c>
      <c r="F127" t="s">
        <v>22</v>
      </c>
      <c r="H127" s="1">
        <v>40953</v>
      </c>
      <c r="K127" s="3">
        <v>1</v>
      </c>
      <c r="L127" s="3" t="s">
        <v>98</v>
      </c>
    </row>
    <row r="128" spans="2:23" x14ac:dyDescent="0.2">
      <c r="B128" s="2">
        <v>14.5</v>
      </c>
      <c r="C128" t="s">
        <v>42</v>
      </c>
      <c r="D128">
        <v>293.5</v>
      </c>
      <c r="E128">
        <f t="shared" si="3"/>
        <v>14.571924150933457</v>
      </c>
      <c r="F128" t="s">
        <v>23</v>
      </c>
      <c r="H128" s="1">
        <v>40953</v>
      </c>
      <c r="K128" s="3">
        <v>1</v>
      </c>
      <c r="L128" s="3" t="s">
        <v>98</v>
      </c>
    </row>
    <row r="129" spans="2:28" x14ac:dyDescent="0.2">
      <c r="B129" s="2">
        <v>14.5</v>
      </c>
      <c r="C129" t="s">
        <v>42</v>
      </c>
      <c r="D129">
        <v>293.5</v>
      </c>
      <c r="E129">
        <f t="shared" si="3"/>
        <v>14.571924150933457</v>
      </c>
      <c r="F129" t="s">
        <v>20</v>
      </c>
      <c r="H129" s="1">
        <v>40953</v>
      </c>
      <c r="V129" s="3">
        <v>1</v>
      </c>
      <c r="W129" s="3" t="s">
        <v>96</v>
      </c>
    </row>
    <row r="130" spans="2:28" x14ac:dyDescent="0.2">
      <c r="B130" s="2">
        <v>14.5</v>
      </c>
      <c r="C130" t="s">
        <v>42</v>
      </c>
      <c r="D130">
        <v>293.5</v>
      </c>
      <c r="E130">
        <f t="shared" si="3"/>
        <v>14.571924150933457</v>
      </c>
      <c r="F130" t="s">
        <v>21</v>
      </c>
      <c r="H130" s="1">
        <v>40953</v>
      </c>
      <c r="V130" s="3">
        <v>1</v>
      </c>
      <c r="W130" s="3" t="s">
        <v>96</v>
      </c>
    </row>
    <row r="131" spans="2:28" x14ac:dyDescent="0.2">
      <c r="B131" s="2">
        <v>15</v>
      </c>
      <c r="C131" t="s">
        <v>43</v>
      </c>
      <c r="D131">
        <v>307.5</v>
      </c>
      <c r="E131">
        <f>((D131)^0.23+2.4141)/0.4192</f>
        <v>14.666885722566359</v>
      </c>
      <c r="F131" t="s">
        <v>20</v>
      </c>
      <c r="H131" s="1">
        <v>40953</v>
      </c>
      <c r="K131" s="3">
        <v>1</v>
      </c>
      <c r="L131" s="3" t="s">
        <v>98</v>
      </c>
    </row>
    <row r="132" spans="2:28" x14ac:dyDescent="0.2">
      <c r="B132" s="2">
        <v>15</v>
      </c>
      <c r="C132" t="s">
        <v>43</v>
      </c>
      <c r="D132">
        <v>307.5</v>
      </c>
      <c r="E132">
        <f t="shared" ref="E132:E168" si="4">((D132)^0.23+2.4141)/0.4192</f>
        <v>14.666885722566359</v>
      </c>
      <c r="F132" t="s">
        <v>21</v>
      </c>
      <c r="H132" s="1">
        <v>40953</v>
      </c>
      <c r="K132" s="3">
        <v>1</v>
      </c>
      <c r="L132" s="3" t="s">
        <v>98</v>
      </c>
    </row>
    <row r="133" spans="2:28" x14ac:dyDescent="0.2">
      <c r="B133" s="2">
        <v>15</v>
      </c>
      <c r="C133" t="s">
        <v>43</v>
      </c>
      <c r="D133">
        <v>307.5</v>
      </c>
      <c r="E133">
        <f t="shared" si="4"/>
        <v>14.666885722566359</v>
      </c>
      <c r="F133" t="s">
        <v>20</v>
      </c>
      <c r="H133" s="1">
        <v>40953</v>
      </c>
      <c r="V133" s="3">
        <v>1</v>
      </c>
      <c r="W133" s="3" t="s">
        <v>98</v>
      </c>
    </row>
    <row r="134" spans="2:28" x14ac:dyDescent="0.2">
      <c r="B134" s="2">
        <v>15</v>
      </c>
      <c r="C134" t="s">
        <v>43</v>
      </c>
      <c r="D134">
        <v>307.5</v>
      </c>
      <c r="E134">
        <f t="shared" si="4"/>
        <v>14.666885722566359</v>
      </c>
      <c r="F134" t="s">
        <v>21</v>
      </c>
      <c r="H134" s="1">
        <v>40953</v>
      </c>
      <c r="V134" s="3">
        <v>1</v>
      </c>
      <c r="W134" s="3" t="s">
        <v>98</v>
      </c>
    </row>
    <row r="135" spans="2:28" x14ac:dyDescent="0.2">
      <c r="B135" s="2">
        <v>17.5</v>
      </c>
      <c r="C135">
        <v>825</v>
      </c>
      <c r="D135">
        <v>825</v>
      </c>
      <c r="E135">
        <f t="shared" si="4"/>
        <v>16.93680134172762</v>
      </c>
      <c r="F135" t="s">
        <v>20</v>
      </c>
      <c r="H135" s="1">
        <v>40953</v>
      </c>
      <c r="I135">
        <v>1</v>
      </c>
      <c r="J135">
        <v>1</v>
      </c>
      <c r="K135" s="3">
        <v>1</v>
      </c>
      <c r="M135" s="3">
        <v>1</v>
      </c>
      <c r="N135">
        <v>1</v>
      </c>
      <c r="O135">
        <v>1</v>
      </c>
      <c r="R135" s="3">
        <v>1</v>
      </c>
    </row>
    <row r="136" spans="2:28" x14ac:dyDescent="0.2">
      <c r="B136" s="2">
        <v>17.5</v>
      </c>
      <c r="C136">
        <v>825</v>
      </c>
      <c r="D136">
        <v>825</v>
      </c>
      <c r="E136">
        <f t="shared" si="4"/>
        <v>16.93680134172762</v>
      </c>
      <c r="F136" t="s">
        <v>21</v>
      </c>
      <c r="H136" s="1">
        <v>40953</v>
      </c>
      <c r="I136">
        <v>1</v>
      </c>
      <c r="J136">
        <v>1</v>
      </c>
      <c r="K136" s="3">
        <v>1</v>
      </c>
      <c r="M136" s="3">
        <v>1</v>
      </c>
      <c r="N136">
        <v>1</v>
      </c>
      <c r="O136">
        <v>1</v>
      </c>
      <c r="R136" s="3">
        <v>1</v>
      </c>
    </row>
    <row r="137" spans="2:28" x14ac:dyDescent="0.2">
      <c r="B137" s="2">
        <v>17.5</v>
      </c>
      <c r="C137">
        <v>825</v>
      </c>
      <c r="D137">
        <v>825</v>
      </c>
      <c r="E137">
        <f t="shared" si="4"/>
        <v>16.93680134172762</v>
      </c>
      <c r="F137" t="s">
        <v>20</v>
      </c>
      <c r="H137" s="1">
        <v>40953</v>
      </c>
      <c r="X137" s="3">
        <v>1</v>
      </c>
      <c r="Z137">
        <v>0.5</v>
      </c>
      <c r="AA137">
        <v>1</v>
      </c>
      <c r="AB137" s="3">
        <v>1</v>
      </c>
    </row>
    <row r="138" spans="2:28" x14ac:dyDescent="0.2">
      <c r="B138" s="2">
        <v>17.5</v>
      </c>
      <c r="C138">
        <v>825</v>
      </c>
      <c r="D138">
        <v>825</v>
      </c>
      <c r="E138">
        <f t="shared" si="4"/>
        <v>16.93680134172762</v>
      </c>
      <c r="F138" t="s">
        <v>21</v>
      </c>
      <c r="H138" s="1">
        <v>40953</v>
      </c>
      <c r="X138" s="3">
        <v>1</v>
      </c>
      <c r="Z138">
        <v>0.5</v>
      </c>
      <c r="AA138">
        <v>1</v>
      </c>
      <c r="AB138" s="3">
        <v>1</v>
      </c>
    </row>
    <row r="139" spans="2:28" x14ac:dyDescent="0.2">
      <c r="B139" s="2">
        <v>17.5</v>
      </c>
      <c r="C139" t="s">
        <v>44</v>
      </c>
      <c r="D139">
        <v>916.5</v>
      </c>
      <c r="E139">
        <f t="shared" si="4"/>
        <v>17.210506076172258</v>
      </c>
      <c r="F139" t="s">
        <v>20</v>
      </c>
      <c r="H139" s="1">
        <v>40953</v>
      </c>
      <c r="I139">
        <v>1</v>
      </c>
      <c r="J139">
        <v>1</v>
      </c>
      <c r="K139" s="3">
        <v>1</v>
      </c>
      <c r="M139" s="3">
        <v>1</v>
      </c>
      <c r="N139">
        <v>1</v>
      </c>
      <c r="O139">
        <v>1</v>
      </c>
      <c r="Q139">
        <v>1</v>
      </c>
    </row>
    <row r="140" spans="2:28" x14ac:dyDescent="0.2">
      <c r="B140" s="2">
        <v>17.5</v>
      </c>
      <c r="C140" t="s">
        <v>44</v>
      </c>
      <c r="D140">
        <v>916.5</v>
      </c>
      <c r="E140">
        <f t="shared" si="4"/>
        <v>17.210506076172258</v>
      </c>
      <c r="F140" t="s">
        <v>21</v>
      </c>
      <c r="H140" s="1">
        <v>40953</v>
      </c>
      <c r="I140">
        <v>1</v>
      </c>
      <c r="J140">
        <v>1</v>
      </c>
      <c r="K140" s="3">
        <v>1</v>
      </c>
      <c r="M140" s="3">
        <v>1</v>
      </c>
      <c r="N140">
        <v>1</v>
      </c>
      <c r="O140">
        <v>1</v>
      </c>
      <c r="Q140">
        <v>1</v>
      </c>
    </row>
    <row r="141" spans="2:28" x14ac:dyDescent="0.2">
      <c r="B141" s="2">
        <v>17.5</v>
      </c>
      <c r="C141" t="s">
        <v>44</v>
      </c>
      <c r="D141">
        <v>916.5</v>
      </c>
      <c r="E141">
        <f t="shared" si="4"/>
        <v>17.210506076172258</v>
      </c>
      <c r="F141" t="s">
        <v>23</v>
      </c>
      <c r="H141" s="1">
        <v>40953</v>
      </c>
      <c r="I141">
        <v>1</v>
      </c>
      <c r="J141">
        <v>1</v>
      </c>
      <c r="K141" s="3">
        <v>1</v>
      </c>
      <c r="M141" s="3">
        <v>1</v>
      </c>
      <c r="N141">
        <v>1</v>
      </c>
      <c r="O141">
        <v>1</v>
      </c>
      <c r="Q141">
        <v>1</v>
      </c>
    </row>
    <row r="142" spans="2:28" x14ac:dyDescent="0.2">
      <c r="B142" s="2">
        <v>17.5</v>
      </c>
      <c r="C142" t="s">
        <v>44</v>
      </c>
      <c r="D142">
        <v>916.5</v>
      </c>
      <c r="E142">
        <f t="shared" si="4"/>
        <v>17.210506076172258</v>
      </c>
      <c r="F142" t="s">
        <v>20</v>
      </c>
      <c r="H142" s="1">
        <v>40953</v>
      </c>
      <c r="S142">
        <v>0.5</v>
      </c>
      <c r="T142">
        <v>0.5</v>
      </c>
      <c r="X142" s="3">
        <v>1</v>
      </c>
      <c r="Z142" t="s">
        <v>35</v>
      </c>
      <c r="AA142">
        <v>1</v>
      </c>
    </row>
    <row r="143" spans="2:28" x14ac:dyDescent="0.2">
      <c r="B143" s="2">
        <v>17.5</v>
      </c>
      <c r="C143" t="s">
        <v>44</v>
      </c>
      <c r="D143">
        <v>916.5</v>
      </c>
      <c r="E143">
        <f t="shared" si="4"/>
        <v>17.210506076172258</v>
      </c>
      <c r="F143" t="s">
        <v>21</v>
      </c>
      <c r="H143" s="1">
        <v>40953</v>
      </c>
      <c r="S143">
        <v>0</v>
      </c>
      <c r="T143">
        <v>0</v>
      </c>
      <c r="X143" s="3">
        <v>1</v>
      </c>
      <c r="Z143">
        <v>0.5</v>
      </c>
      <c r="AA143">
        <v>1</v>
      </c>
    </row>
    <row r="144" spans="2:28" x14ac:dyDescent="0.2">
      <c r="B144" s="2">
        <v>17.5</v>
      </c>
      <c r="C144" t="s">
        <v>44</v>
      </c>
      <c r="D144">
        <v>916.5</v>
      </c>
      <c r="E144">
        <f t="shared" si="4"/>
        <v>17.210506076172258</v>
      </c>
      <c r="F144" t="s">
        <v>22</v>
      </c>
      <c r="H144" s="1">
        <v>40953</v>
      </c>
      <c r="S144">
        <v>0</v>
      </c>
      <c r="T144">
        <v>0</v>
      </c>
      <c r="X144" s="3">
        <v>1</v>
      </c>
      <c r="Z144">
        <v>0.5</v>
      </c>
      <c r="AA144">
        <v>1</v>
      </c>
    </row>
    <row r="145" spans="2:28" x14ac:dyDescent="0.2">
      <c r="B145" s="2">
        <v>17.5</v>
      </c>
      <c r="C145" t="s">
        <v>44</v>
      </c>
      <c r="D145">
        <v>916.5</v>
      </c>
      <c r="E145">
        <f t="shared" si="4"/>
        <v>17.210506076172258</v>
      </c>
      <c r="F145" t="s">
        <v>23</v>
      </c>
      <c r="H145" s="1">
        <v>40953</v>
      </c>
      <c r="S145">
        <v>0</v>
      </c>
      <c r="T145">
        <v>0</v>
      </c>
      <c r="X145" s="3">
        <v>1</v>
      </c>
      <c r="Z145">
        <v>0.5</v>
      </c>
      <c r="AA145">
        <v>1</v>
      </c>
    </row>
    <row r="146" spans="2:28" x14ac:dyDescent="0.2">
      <c r="B146" s="2">
        <v>17.5</v>
      </c>
      <c r="C146">
        <v>1040</v>
      </c>
      <c r="D146">
        <v>1040</v>
      </c>
      <c r="E146">
        <f t="shared" si="4"/>
        <v>17.54835367973886</v>
      </c>
      <c r="F146" t="s">
        <v>20</v>
      </c>
      <c r="H146" s="1">
        <v>40953</v>
      </c>
      <c r="I146">
        <v>1</v>
      </c>
      <c r="J146">
        <v>1</v>
      </c>
      <c r="K146" s="3">
        <v>1</v>
      </c>
      <c r="M146" s="3">
        <v>1</v>
      </c>
      <c r="N146">
        <v>1</v>
      </c>
      <c r="O146">
        <v>1</v>
      </c>
      <c r="Q146">
        <v>1</v>
      </c>
    </row>
    <row r="147" spans="2:28" x14ac:dyDescent="0.2">
      <c r="B147" s="2">
        <v>17.5</v>
      </c>
      <c r="C147">
        <v>1040</v>
      </c>
      <c r="D147">
        <v>1040</v>
      </c>
      <c r="E147">
        <f t="shared" si="4"/>
        <v>17.54835367973886</v>
      </c>
      <c r="F147" t="s">
        <v>21</v>
      </c>
      <c r="H147" s="1">
        <v>40953</v>
      </c>
      <c r="I147">
        <v>1</v>
      </c>
      <c r="J147">
        <v>1</v>
      </c>
      <c r="K147" s="3">
        <v>1</v>
      </c>
      <c r="M147" s="3">
        <v>1</v>
      </c>
      <c r="N147">
        <v>1</v>
      </c>
      <c r="O147">
        <v>1</v>
      </c>
      <c r="Q147">
        <v>1</v>
      </c>
    </row>
    <row r="148" spans="2:28" x14ac:dyDescent="0.2">
      <c r="B148" s="2">
        <v>17.5</v>
      </c>
      <c r="C148">
        <v>1040</v>
      </c>
      <c r="D148">
        <v>1040</v>
      </c>
      <c r="E148">
        <f t="shared" si="4"/>
        <v>17.54835367973886</v>
      </c>
      <c r="F148" t="s">
        <v>21</v>
      </c>
      <c r="H148" s="1">
        <v>40953</v>
      </c>
      <c r="S148">
        <v>1</v>
      </c>
      <c r="T148">
        <v>1</v>
      </c>
      <c r="X148" s="3">
        <v>1</v>
      </c>
      <c r="Y148">
        <v>1</v>
      </c>
      <c r="Z148">
        <v>0</v>
      </c>
      <c r="AA148">
        <v>1</v>
      </c>
      <c r="AB148" s="3">
        <v>1</v>
      </c>
    </row>
    <row r="149" spans="2:28" x14ac:dyDescent="0.2">
      <c r="E149">
        <f t="shared" si="4"/>
        <v>5.7588263358778624</v>
      </c>
    </row>
    <row r="150" spans="2:28" x14ac:dyDescent="0.2">
      <c r="B150" s="2">
        <v>14.5</v>
      </c>
      <c r="C150" t="s">
        <v>47</v>
      </c>
      <c r="D150">
        <v>216.5</v>
      </c>
      <c r="E150">
        <f t="shared" si="4"/>
        <v>13.976219059834369</v>
      </c>
      <c r="F150" t="s">
        <v>20</v>
      </c>
      <c r="H150" s="1">
        <v>41093</v>
      </c>
      <c r="K150" s="3">
        <v>1</v>
      </c>
      <c r="L150" s="3" t="s">
        <v>141</v>
      </c>
    </row>
    <row r="151" spans="2:28" x14ac:dyDescent="0.2">
      <c r="C151" t="s">
        <v>47</v>
      </c>
      <c r="D151">
        <v>216.5</v>
      </c>
      <c r="E151">
        <f t="shared" si="4"/>
        <v>13.976219059834369</v>
      </c>
      <c r="F151" t="s">
        <v>21</v>
      </c>
      <c r="H151" s="1">
        <v>41093</v>
      </c>
      <c r="K151" s="3">
        <v>1</v>
      </c>
      <c r="L151" s="3" t="s">
        <v>141</v>
      </c>
    </row>
    <row r="152" spans="2:28" s="26" customFormat="1" x14ac:dyDescent="0.2">
      <c r="B152" s="27"/>
      <c r="C152" s="26" t="s">
        <v>47</v>
      </c>
      <c r="D152" s="26">
        <v>216.5</v>
      </c>
      <c r="E152" s="26">
        <f t="shared" si="4"/>
        <v>13.976219059834369</v>
      </c>
      <c r="F152" s="26" t="s">
        <v>20</v>
      </c>
      <c r="H152" s="28">
        <v>41093</v>
      </c>
      <c r="K152" s="30"/>
      <c r="L152" s="30"/>
      <c r="M152" s="30"/>
      <c r="R152" s="30"/>
      <c r="V152" s="29">
        <v>1</v>
      </c>
      <c r="W152" s="29"/>
      <c r="X152" s="30"/>
      <c r="AB152" s="30"/>
    </row>
    <row r="153" spans="2:28" s="26" customFormat="1" x14ac:dyDescent="0.2">
      <c r="B153" s="27"/>
      <c r="C153" s="26" t="s">
        <v>47</v>
      </c>
      <c r="D153" s="26">
        <v>216.5</v>
      </c>
      <c r="E153" s="26">
        <f t="shared" si="4"/>
        <v>13.976219059834369</v>
      </c>
      <c r="F153" s="26" t="s">
        <v>21</v>
      </c>
      <c r="H153" s="28">
        <v>41093</v>
      </c>
      <c r="K153" s="30"/>
      <c r="L153" s="30"/>
      <c r="M153" s="30"/>
      <c r="R153" s="30"/>
      <c r="V153" s="29">
        <v>1</v>
      </c>
      <c r="W153" s="29"/>
      <c r="X153" s="30"/>
      <c r="AB153" s="30"/>
    </row>
    <row r="154" spans="2:28" x14ac:dyDescent="0.2">
      <c r="C154" t="s">
        <v>48</v>
      </c>
      <c r="D154">
        <v>232</v>
      </c>
      <c r="E154">
        <f t="shared" si="4"/>
        <v>14.107951323403043</v>
      </c>
      <c r="F154" t="s">
        <v>20</v>
      </c>
      <c r="H154" s="1">
        <v>41093</v>
      </c>
      <c r="K154" s="3">
        <v>1</v>
      </c>
      <c r="L154" s="3" t="s">
        <v>97</v>
      </c>
    </row>
    <row r="155" spans="2:28" x14ac:dyDescent="0.2">
      <c r="C155" t="s">
        <v>48</v>
      </c>
      <c r="D155">
        <v>232</v>
      </c>
      <c r="E155">
        <f t="shared" si="4"/>
        <v>14.107951323403043</v>
      </c>
      <c r="F155" t="s">
        <v>21</v>
      </c>
      <c r="H155" s="1">
        <v>41093</v>
      </c>
      <c r="K155" s="3">
        <v>1</v>
      </c>
      <c r="L155" s="3" t="s">
        <v>97</v>
      </c>
    </row>
    <row r="156" spans="2:28" x14ac:dyDescent="0.2">
      <c r="C156" t="s">
        <v>48</v>
      </c>
      <c r="D156">
        <v>232</v>
      </c>
      <c r="E156">
        <f t="shared" si="4"/>
        <v>14.107951323403043</v>
      </c>
      <c r="F156" t="s">
        <v>20</v>
      </c>
      <c r="H156" s="1">
        <v>41093</v>
      </c>
      <c r="V156" s="8">
        <v>1</v>
      </c>
      <c r="W156" s="8" t="s">
        <v>97</v>
      </c>
    </row>
    <row r="157" spans="2:28" x14ac:dyDescent="0.2">
      <c r="C157" t="s">
        <v>48</v>
      </c>
      <c r="D157">
        <v>232</v>
      </c>
      <c r="E157">
        <f>((D157)^0.23+2.4141)/0.4192</f>
        <v>14.107951323403043</v>
      </c>
      <c r="F157" t="s">
        <v>21</v>
      </c>
      <c r="H157" s="1">
        <v>41093</v>
      </c>
      <c r="V157" s="8">
        <v>1</v>
      </c>
      <c r="W157" s="8" t="s">
        <v>97</v>
      </c>
    </row>
    <row r="158" spans="2:28" s="26" customFormat="1" x14ac:dyDescent="0.2">
      <c r="B158" s="27"/>
      <c r="C158" s="26" t="s">
        <v>49</v>
      </c>
      <c r="D158" s="26">
        <v>264</v>
      </c>
      <c r="E158" s="26">
        <f t="shared" si="4"/>
        <v>14.359800224396315</v>
      </c>
      <c r="F158" s="26" t="s">
        <v>20</v>
      </c>
      <c r="H158" s="28">
        <v>41093</v>
      </c>
      <c r="K158" s="30">
        <v>1</v>
      </c>
      <c r="L158" s="30" t="s">
        <v>97</v>
      </c>
      <c r="M158" s="30"/>
      <c r="R158" s="30"/>
      <c r="V158" s="30"/>
      <c r="W158" s="30"/>
      <c r="X158" s="30"/>
      <c r="AB158" s="30"/>
    </row>
    <row r="159" spans="2:28" s="26" customFormat="1" x14ac:dyDescent="0.2">
      <c r="B159" s="27"/>
      <c r="C159" s="26" t="s">
        <v>49</v>
      </c>
      <c r="D159" s="26">
        <v>264</v>
      </c>
      <c r="E159" s="26">
        <f t="shared" si="4"/>
        <v>14.359800224396315</v>
      </c>
      <c r="F159" s="26" t="s">
        <v>21</v>
      </c>
      <c r="H159" s="28">
        <v>41093</v>
      </c>
      <c r="K159" s="30">
        <v>1</v>
      </c>
      <c r="L159" s="30" t="s">
        <v>97</v>
      </c>
      <c r="M159" s="30"/>
      <c r="R159" s="30"/>
      <c r="V159" s="30"/>
      <c r="W159" s="30"/>
      <c r="X159" s="30"/>
      <c r="AB159" s="30"/>
    </row>
    <row r="160" spans="2:28" x14ac:dyDescent="0.2">
      <c r="C160" t="s">
        <v>49</v>
      </c>
      <c r="D160">
        <v>264</v>
      </c>
      <c r="E160">
        <f t="shared" si="4"/>
        <v>14.359800224396315</v>
      </c>
      <c r="F160" t="s">
        <v>20</v>
      </c>
      <c r="H160" s="1">
        <v>41093</v>
      </c>
      <c r="V160" s="8">
        <v>1</v>
      </c>
      <c r="W160" s="8" t="s">
        <v>97</v>
      </c>
    </row>
    <row r="161" spans="2:28" x14ac:dyDescent="0.2">
      <c r="C161" t="s">
        <v>49</v>
      </c>
      <c r="D161">
        <v>264</v>
      </c>
      <c r="E161">
        <f t="shared" si="4"/>
        <v>14.359800224396315</v>
      </c>
      <c r="F161" t="s">
        <v>21</v>
      </c>
      <c r="H161" s="1">
        <v>41093</v>
      </c>
      <c r="V161" s="8">
        <v>1</v>
      </c>
      <c r="W161" s="8" t="s">
        <v>97</v>
      </c>
    </row>
    <row r="162" spans="2:28" x14ac:dyDescent="0.2">
      <c r="B162" s="2">
        <v>15</v>
      </c>
      <c r="C162" t="s">
        <v>140</v>
      </c>
      <c r="D162">
        <v>347</v>
      </c>
      <c r="E162">
        <f t="shared" ref="E162" si="5">((D162)^0.23+2.4141)/0.4192</f>
        <v>14.917962283394692</v>
      </c>
      <c r="F162" t="s">
        <v>20</v>
      </c>
      <c r="H162" s="1">
        <v>41093</v>
      </c>
      <c r="K162" s="3">
        <v>1</v>
      </c>
      <c r="L162" s="3" t="s">
        <v>98</v>
      </c>
      <c r="R162" s="3">
        <v>0</v>
      </c>
      <c r="V162" s="3">
        <v>1</v>
      </c>
      <c r="W162" s="3" t="s">
        <v>98</v>
      </c>
      <c r="AB162" s="3">
        <v>0</v>
      </c>
    </row>
    <row r="163" spans="2:28" x14ac:dyDescent="0.2">
      <c r="B163" s="2">
        <v>15</v>
      </c>
      <c r="C163" t="s">
        <v>140</v>
      </c>
      <c r="D163">
        <v>347</v>
      </c>
      <c r="E163">
        <f t="shared" si="4"/>
        <v>14.917962283394692</v>
      </c>
      <c r="F163" t="s">
        <v>21</v>
      </c>
      <c r="H163" s="1">
        <v>41093</v>
      </c>
      <c r="K163" s="3">
        <v>1</v>
      </c>
      <c r="L163" s="3" t="s">
        <v>98</v>
      </c>
      <c r="R163" s="3">
        <v>0</v>
      </c>
      <c r="V163" s="3">
        <v>1</v>
      </c>
      <c r="W163" s="3" t="s">
        <v>98</v>
      </c>
      <c r="AB163" s="3">
        <v>0</v>
      </c>
    </row>
    <row r="164" spans="2:28" x14ac:dyDescent="0.2">
      <c r="B164" s="2">
        <v>15</v>
      </c>
      <c r="C164" t="s">
        <v>50</v>
      </c>
      <c r="D164">
        <v>354.5</v>
      </c>
      <c r="E164">
        <f t="shared" si="4"/>
        <v>14.963119887189753</v>
      </c>
      <c r="F164" t="s">
        <v>20</v>
      </c>
      <c r="H164" s="1">
        <v>41085</v>
      </c>
      <c r="K164" s="3">
        <v>1</v>
      </c>
      <c r="L164" s="3" t="s">
        <v>98</v>
      </c>
    </row>
    <row r="165" spans="2:28" x14ac:dyDescent="0.2">
      <c r="B165" s="2">
        <v>15</v>
      </c>
      <c r="C165" t="s">
        <v>50</v>
      </c>
      <c r="D165">
        <v>354.5</v>
      </c>
      <c r="E165">
        <f t="shared" si="4"/>
        <v>14.963119887189753</v>
      </c>
      <c r="F165" t="s">
        <v>21</v>
      </c>
      <c r="H165" s="1">
        <v>41085</v>
      </c>
      <c r="K165" s="3">
        <v>1</v>
      </c>
      <c r="L165" s="3" t="s">
        <v>98</v>
      </c>
    </row>
    <row r="166" spans="2:28" x14ac:dyDescent="0.2">
      <c r="B166" s="2">
        <v>15</v>
      </c>
      <c r="C166" t="s">
        <v>50</v>
      </c>
      <c r="D166">
        <v>354.5</v>
      </c>
      <c r="E166">
        <f t="shared" si="4"/>
        <v>14.963119887189753</v>
      </c>
      <c r="F166" t="s">
        <v>20</v>
      </c>
      <c r="H166" s="1">
        <v>41085</v>
      </c>
      <c r="V166" s="3">
        <v>1</v>
      </c>
      <c r="W166" s="3" t="s">
        <v>98</v>
      </c>
    </row>
    <row r="167" spans="2:28" x14ac:dyDescent="0.2">
      <c r="B167" s="2">
        <v>15</v>
      </c>
      <c r="C167" t="s">
        <v>50</v>
      </c>
      <c r="D167">
        <v>354.5</v>
      </c>
      <c r="E167">
        <f t="shared" si="4"/>
        <v>14.963119887189753</v>
      </c>
      <c r="F167" t="s">
        <v>21</v>
      </c>
      <c r="H167" s="1">
        <v>41085</v>
      </c>
      <c r="V167" s="3">
        <v>1</v>
      </c>
      <c r="W167" s="3" t="s">
        <v>98</v>
      </c>
    </row>
    <row r="168" spans="2:28" x14ac:dyDescent="0.2">
      <c r="B168" s="2">
        <v>15</v>
      </c>
      <c r="C168" t="s">
        <v>50</v>
      </c>
      <c r="D168">
        <v>354.5</v>
      </c>
      <c r="E168">
        <f t="shared" si="4"/>
        <v>14.963119887189753</v>
      </c>
      <c r="F168" t="s">
        <v>22</v>
      </c>
      <c r="H168" s="1">
        <v>41085</v>
      </c>
      <c r="K168" s="3">
        <v>1</v>
      </c>
      <c r="L168" s="3" t="s">
        <v>98</v>
      </c>
    </row>
    <row r="169" spans="2:28" x14ac:dyDescent="0.2">
      <c r="B169" s="2">
        <v>15</v>
      </c>
      <c r="C169" t="s">
        <v>50</v>
      </c>
      <c r="D169">
        <v>354.5</v>
      </c>
      <c r="E169">
        <f>((D169)^0.23+2.4141)/0.4192</f>
        <v>14.963119887189753</v>
      </c>
      <c r="F169" t="s">
        <v>23</v>
      </c>
      <c r="H169" s="1">
        <v>41085</v>
      </c>
      <c r="K169" s="3">
        <v>1</v>
      </c>
      <c r="L169" s="3" t="s">
        <v>98</v>
      </c>
    </row>
    <row r="170" spans="2:28" x14ac:dyDescent="0.2">
      <c r="E170">
        <f t="shared" ref="E170:E187" si="6">((D170)^0.23+2.4141)/0.4192</f>
        <v>5.7588263358778624</v>
      </c>
      <c r="V170" s="3">
        <v>1</v>
      </c>
      <c r="W170" s="3" t="s">
        <v>98</v>
      </c>
    </row>
    <row r="171" spans="2:28" x14ac:dyDescent="0.2">
      <c r="B171" s="2">
        <v>16.5</v>
      </c>
      <c r="C171">
        <v>721</v>
      </c>
      <c r="D171">
        <v>721</v>
      </c>
      <c r="E171">
        <f t="shared" si="6"/>
        <v>16.595695670730013</v>
      </c>
      <c r="F171" t="s">
        <v>21</v>
      </c>
      <c r="H171" s="1">
        <v>41085</v>
      </c>
      <c r="K171" s="3">
        <v>0.5</v>
      </c>
      <c r="M171" s="3">
        <v>1</v>
      </c>
      <c r="N171">
        <v>0.25</v>
      </c>
      <c r="O171">
        <v>0.25</v>
      </c>
      <c r="R171" s="3">
        <v>1</v>
      </c>
      <c r="V171" s="3">
        <v>1</v>
      </c>
      <c r="W171" s="3" t="s">
        <v>98</v>
      </c>
    </row>
    <row r="172" spans="2:28" x14ac:dyDescent="0.2">
      <c r="B172" s="2">
        <v>16.5</v>
      </c>
      <c r="C172">
        <v>722</v>
      </c>
      <c r="D172">
        <v>722</v>
      </c>
      <c r="E172">
        <f t="shared" si="6"/>
        <v>16.599150802629026</v>
      </c>
      <c r="F172" t="s">
        <v>20</v>
      </c>
      <c r="H172" s="1">
        <v>41085</v>
      </c>
      <c r="K172" s="3">
        <v>0.5</v>
      </c>
      <c r="M172" s="3">
        <v>1</v>
      </c>
      <c r="N172">
        <v>0</v>
      </c>
      <c r="O172">
        <v>0.25</v>
      </c>
      <c r="R172" s="3">
        <v>1</v>
      </c>
    </row>
    <row r="173" spans="2:28" x14ac:dyDescent="0.2">
      <c r="B173" s="2">
        <v>16.5</v>
      </c>
      <c r="C173">
        <v>722</v>
      </c>
      <c r="D173">
        <v>722</v>
      </c>
      <c r="E173">
        <f t="shared" si="6"/>
        <v>16.599150802629026</v>
      </c>
      <c r="F173" t="s">
        <v>21</v>
      </c>
      <c r="H173" s="1">
        <v>41085</v>
      </c>
      <c r="K173" s="3">
        <v>0.5</v>
      </c>
      <c r="M173" s="3">
        <v>1</v>
      </c>
      <c r="N173">
        <v>0</v>
      </c>
      <c r="O173">
        <v>0.5</v>
      </c>
      <c r="R173" s="3">
        <v>1</v>
      </c>
    </row>
    <row r="174" spans="2:28" x14ac:dyDescent="0.2">
      <c r="B174" s="2">
        <v>16.5</v>
      </c>
      <c r="C174">
        <v>721</v>
      </c>
      <c r="D174">
        <v>721</v>
      </c>
      <c r="E174">
        <f t="shared" si="6"/>
        <v>16.595695670730013</v>
      </c>
      <c r="F174" t="s">
        <v>20</v>
      </c>
      <c r="H174" s="1">
        <v>41085</v>
      </c>
      <c r="X174" s="3">
        <v>1</v>
      </c>
      <c r="Z174">
        <v>1</v>
      </c>
      <c r="AA174">
        <v>1</v>
      </c>
      <c r="AB174" s="3">
        <v>1</v>
      </c>
    </row>
    <row r="175" spans="2:28" x14ac:dyDescent="0.2">
      <c r="B175" s="2">
        <v>16.5</v>
      </c>
      <c r="C175">
        <v>721</v>
      </c>
      <c r="D175">
        <v>721</v>
      </c>
      <c r="E175">
        <f t="shared" si="6"/>
        <v>16.595695670730013</v>
      </c>
      <c r="F175" t="s">
        <v>21</v>
      </c>
      <c r="H175" s="1">
        <v>41085</v>
      </c>
      <c r="X175" s="3">
        <v>1</v>
      </c>
      <c r="Z175">
        <v>1</v>
      </c>
      <c r="AA175">
        <v>1</v>
      </c>
      <c r="AB175" s="3">
        <v>1</v>
      </c>
    </row>
    <row r="176" spans="2:28" x14ac:dyDescent="0.2">
      <c r="B176" s="2">
        <v>16.5</v>
      </c>
      <c r="C176">
        <v>722</v>
      </c>
      <c r="D176">
        <v>722</v>
      </c>
      <c r="E176">
        <f t="shared" si="6"/>
        <v>16.599150802629026</v>
      </c>
      <c r="F176" t="s">
        <v>21</v>
      </c>
      <c r="H176" s="1">
        <v>41085</v>
      </c>
      <c r="X176" s="8">
        <v>1</v>
      </c>
      <c r="Y176" s="9"/>
      <c r="Z176" s="9">
        <v>1</v>
      </c>
      <c r="AA176" s="9">
        <v>1</v>
      </c>
      <c r="AB176" s="8">
        <v>1</v>
      </c>
    </row>
    <row r="177" spans="2:28" x14ac:dyDescent="0.2">
      <c r="B177" s="2">
        <v>17.5</v>
      </c>
      <c r="C177" t="s">
        <v>51</v>
      </c>
      <c r="D177">
        <v>1088.5</v>
      </c>
      <c r="E177">
        <f t="shared" si="6"/>
        <v>17.672597819495167</v>
      </c>
      <c r="F177" t="s">
        <v>21</v>
      </c>
      <c r="H177" s="1">
        <v>41085</v>
      </c>
      <c r="I177">
        <v>1</v>
      </c>
      <c r="J177">
        <v>1</v>
      </c>
      <c r="K177" s="3" t="s">
        <v>52</v>
      </c>
      <c r="M177" s="3" t="s">
        <v>52</v>
      </c>
      <c r="N177">
        <v>1</v>
      </c>
      <c r="O177">
        <v>1</v>
      </c>
      <c r="Q177">
        <v>1</v>
      </c>
      <c r="R177" s="3">
        <v>2</v>
      </c>
    </row>
    <row r="178" spans="2:28" x14ac:dyDescent="0.2">
      <c r="B178" s="2">
        <v>17.5</v>
      </c>
      <c r="C178" t="s">
        <v>51</v>
      </c>
      <c r="D178">
        <v>1088.5</v>
      </c>
      <c r="E178">
        <f t="shared" si="6"/>
        <v>17.672597819495167</v>
      </c>
      <c r="F178" t="s">
        <v>20</v>
      </c>
      <c r="H178" s="1">
        <v>41085</v>
      </c>
      <c r="I178">
        <v>1</v>
      </c>
      <c r="J178">
        <v>1</v>
      </c>
      <c r="K178" s="3" t="s">
        <v>52</v>
      </c>
      <c r="M178" s="3" t="s">
        <v>52</v>
      </c>
      <c r="N178">
        <v>1</v>
      </c>
      <c r="O178">
        <v>1</v>
      </c>
      <c r="Q178">
        <v>1</v>
      </c>
      <c r="R178" s="3">
        <v>2</v>
      </c>
    </row>
    <row r="179" spans="2:28" x14ac:dyDescent="0.2">
      <c r="B179" s="2">
        <v>17.5</v>
      </c>
      <c r="C179">
        <v>1090</v>
      </c>
      <c r="D179">
        <v>1090</v>
      </c>
      <c r="E179">
        <f t="shared" si="6"/>
        <v>17.676371886792616</v>
      </c>
      <c r="F179" t="s">
        <v>20</v>
      </c>
      <c r="H179" s="1">
        <v>41085</v>
      </c>
      <c r="I179">
        <v>1</v>
      </c>
      <c r="J179">
        <v>1</v>
      </c>
      <c r="K179" s="3" t="s">
        <v>52</v>
      </c>
      <c r="M179" s="3" t="s">
        <v>52</v>
      </c>
      <c r="N179">
        <v>1</v>
      </c>
      <c r="O179">
        <v>1</v>
      </c>
      <c r="Q179">
        <v>1</v>
      </c>
      <c r="R179" s="3">
        <v>2</v>
      </c>
    </row>
    <row r="180" spans="2:28" x14ac:dyDescent="0.2">
      <c r="B180" s="2">
        <v>17.5</v>
      </c>
      <c r="C180">
        <v>1090</v>
      </c>
      <c r="D180">
        <v>1090</v>
      </c>
      <c r="E180">
        <f t="shared" si="6"/>
        <v>17.676371886792616</v>
      </c>
      <c r="F180" t="s">
        <v>21</v>
      </c>
      <c r="H180" s="1">
        <v>41085</v>
      </c>
      <c r="I180">
        <v>1</v>
      </c>
      <c r="J180">
        <v>1</v>
      </c>
      <c r="K180" s="3" t="s">
        <v>52</v>
      </c>
      <c r="M180" s="3" t="s">
        <v>52</v>
      </c>
      <c r="N180">
        <v>1</v>
      </c>
      <c r="O180">
        <v>1</v>
      </c>
      <c r="Q180">
        <v>1</v>
      </c>
      <c r="R180" s="3">
        <v>2</v>
      </c>
    </row>
    <row r="181" spans="2:28" x14ac:dyDescent="0.2">
      <c r="B181" s="2">
        <v>17.5</v>
      </c>
      <c r="C181">
        <v>1113</v>
      </c>
      <c r="D181">
        <v>1113</v>
      </c>
      <c r="E181">
        <f t="shared" si="6"/>
        <v>17.733746145219982</v>
      </c>
      <c r="F181" t="s">
        <v>20</v>
      </c>
      <c r="H181" s="1">
        <v>41085</v>
      </c>
      <c r="I181">
        <v>1</v>
      </c>
      <c r="J181">
        <v>1</v>
      </c>
      <c r="K181" s="3" t="s">
        <v>52</v>
      </c>
      <c r="M181" s="3" t="s">
        <v>52</v>
      </c>
      <c r="N181">
        <v>1</v>
      </c>
      <c r="O181">
        <v>1</v>
      </c>
      <c r="Q181">
        <v>1</v>
      </c>
      <c r="R181" s="3">
        <v>2</v>
      </c>
    </row>
    <row r="182" spans="2:28" x14ac:dyDescent="0.2">
      <c r="B182" s="2">
        <v>17.5</v>
      </c>
      <c r="C182">
        <v>1113</v>
      </c>
      <c r="D182">
        <v>1113</v>
      </c>
      <c r="E182">
        <f t="shared" si="6"/>
        <v>17.733746145219982</v>
      </c>
      <c r="F182" t="s">
        <v>21</v>
      </c>
      <c r="H182" s="1">
        <v>41085</v>
      </c>
      <c r="I182">
        <v>1</v>
      </c>
      <c r="J182">
        <v>1</v>
      </c>
      <c r="K182" s="3" t="s">
        <v>52</v>
      </c>
      <c r="M182" s="3" t="s">
        <v>52</v>
      </c>
      <c r="N182">
        <v>1</v>
      </c>
      <c r="O182">
        <v>1</v>
      </c>
      <c r="Q182">
        <v>1</v>
      </c>
      <c r="R182" s="3">
        <v>2</v>
      </c>
    </row>
    <row r="183" spans="2:28" x14ac:dyDescent="0.2">
      <c r="B183" s="2">
        <v>17.5</v>
      </c>
      <c r="C183" t="s">
        <v>51</v>
      </c>
      <c r="D183">
        <v>1088.5</v>
      </c>
      <c r="E183">
        <f t="shared" si="6"/>
        <v>17.672597819495167</v>
      </c>
      <c r="F183" t="s">
        <v>21</v>
      </c>
      <c r="H183" s="1">
        <v>41085</v>
      </c>
      <c r="S183">
        <v>1</v>
      </c>
      <c r="T183">
        <v>1</v>
      </c>
      <c r="V183" s="3" t="s">
        <v>55</v>
      </c>
      <c r="X183" s="3" t="s">
        <v>54</v>
      </c>
      <c r="Y183">
        <v>1</v>
      </c>
      <c r="Z183">
        <v>1</v>
      </c>
      <c r="AA183">
        <v>1</v>
      </c>
      <c r="AB183" s="3">
        <v>2</v>
      </c>
    </row>
    <row r="184" spans="2:28" x14ac:dyDescent="0.2">
      <c r="B184" s="2">
        <v>17.5</v>
      </c>
      <c r="C184" t="s">
        <v>51</v>
      </c>
      <c r="D184">
        <v>1088.5</v>
      </c>
      <c r="E184">
        <f t="shared" si="6"/>
        <v>17.672597819495167</v>
      </c>
      <c r="F184" t="s">
        <v>20</v>
      </c>
      <c r="H184" s="1">
        <v>41085</v>
      </c>
      <c r="S184">
        <v>1</v>
      </c>
      <c r="T184">
        <v>1</v>
      </c>
      <c r="V184" s="3" t="s">
        <v>55</v>
      </c>
      <c r="X184" s="3" t="s">
        <v>53</v>
      </c>
      <c r="Y184">
        <v>1</v>
      </c>
      <c r="Z184">
        <v>1</v>
      </c>
      <c r="AA184">
        <v>1</v>
      </c>
      <c r="AB184" s="3">
        <v>2</v>
      </c>
    </row>
    <row r="185" spans="2:28" x14ac:dyDescent="0.2">
      <c r="B185" s="2">
        <v>17.5</v>
      </c>
      <c r="C185">
        <v>1090</v>
      </c>
      <c r="D185">
        <v>1090</v>
      </c>
      <c r="E185">
        <f t="shared" si="6"/>
        <v>17.676371886792616</v>
      </c>
      <c r="F185" t="s">
        <v>20</v>
      </c>
      <c r="H185" s="1">
        <v>41085</v>
      </c>
      <c r="S185">
        <v>1</v>
      </c>
      <c r="T185">
        <v>1</v>
      </c>
      <c r="V185" s="3">
        <v>1</v>
      </c>
      <c r="X185" s="3" t="s">
        <v>53</v>
      </c>
      <c r="Y185">
        <v>1</v>
      </c>
      <c r="Z185">
        <v>1</v>
      </c>
      <c r="AA185">
        <v>1</v>
      </c>
      <c r="AB185" s="3">
        <v>2</v>
      </c>
    </row>
    <row r="186" spans="2:28" x14ac:dyDescent="0.2">
      <c r="B186" s="2">
        <v>17.5</v>
      </c>
      <c r="C186">
        <v>1090</v>
      </c>
      <c r="D186">
        <v>1090</v>
      </c>
      <c r="E186">
        <f t="shared" si="6"/>
        <v>17.676371886792616</v>
      </c>
      <c r="F186" t="s">
        <v>21</v>
      </c>
      <c r="H186" s="1">
        <v>41085</v>
      </c>
      <c r="S186">
        <v>1</v>
      </c>
      <c r="T186">
        <v>1</v>
      </c>
      <c r="V186" s="3">
        <v>1</v>
      </c>
      <c r="X186" s="3" t="s">
        <v>53</v>
      </c>
      <c r="Y186">
        <v>1</v>
      </c>
      <c r="Z186">
        <v>1</v>
      </c>
      <c r="AA186">
        <v>1</v>
      </c>
      <c r="AB186" s="3">
        <v>2</v>
      </c>
    </row>
    <row r="187" spans="2:28" x14ac:dyDescent="0.2">
      <c r="B187" s="2">
        <v>17.5</v>
      </c>
      <c r="C187">
        <v>1113</v>
      </c>
      <c r="D187">
        <v>1113</v>
      </c>
      <c r="E187">
        <f t="shared" si="6"/>
        <v>17.733746145219982</v>
      </c>
      <c r="F187" t="s">
        <v>21</v>
      </c>
      <c r="H187" s="1">
        <v>41085</v>
      </c>
      <c r="S187">
        <v>1</v>
      </c>
      <c r="T187">
        <v>1</v>
      </c>
      <c r="V187" s="3" t="s">
        <v>55</v>
      </c>
      <c r="X187" s="3" t="s">
        <v>53</v>
      </c>
      <c r="Y187">
        <v>1</v>
      </c>
      <c r="Z187">
        <v>1</v>
      </c>
      <c r="AA187">
        <v>1</v>
      </c>
      <c r="AB187" s="3">
        <v>2</v>
      </c>
    </row>
    <row r="188" spans="2:28" x14ac:dyDescent="0.2">
      <c r="E188">
        <f>((D188)^0.23+2.4141)/0.4192</f>
        <v>5.7588263358778624</v>
      </c>
    </row>
    <row r="189" spans="2:28" x14ac:dyDescent="0.2">
      <c r="B189" s="2">
        <v>14.5</v>
      </c>
      <c r="C189" t="s">
        <v>55</v>
      </c>
      <c r="D189" t="s">
        <v>55</v>
      </c>
      <c r="E189" t="e">
        <f t="shared" ref="E189:E252" si="7">((D189)^0.23+2.4141)/0.4192</f>
        <v>#VALUE!</v>
      </c>
      <c r="F189" t="s">
        <v>20</v>
      </c>
      <c r="H189" s="1">
        <v>41233</v>
      </c>
      <c r="V189" s="3">
        <v>1</v>
      </c>
    </row>
    <row r="190" spans="2:28" x14ac:dyDescent="0.2">
      <c r="B190" s="2">
        <v>14.5</v>
      </c>
      <c r="C190" t="s">
        <v>55</v>
      </c>
      <c r="D190" t="s">
        <v>55</v>
      </c>
      <c r="E190" t="e">
        <f t="shared" si="7"/>
        <v>#VALUE!</v>
      </c>
      <c r="F190" t="s">
        <v>21</v>
      </c>
      <c r="H190" s="1">
        <v>41233</v>
      </c>
      <c r="V190" s="3">
        <v>0.5</v>
      </c>
    </row>
    <row r="191" spans="2:28" x14ac:dyDescent="0.2">
      <c r="E191">
        <f t="shared" si="7"/>
        <v>5.7588263358778624</v>
      </c>
    </row>
    <row r="192" spans="2:28" x14ac:dyDescent="0.2">
      <c r="B192" s="2">
        <v>16</v>
      </c>
      <c r="C192" t="s">
        <v>56</v>
      </c>
      <c r="D192">
        <v>582.5</v>
      </c>
      <c r="E192">
        <f t="shared" si="7"/>
        <v>16.076856421187532</v>
      </c>
      <c r="F192" t="s">
        <v>20</v>
      </c>
      <c r="H192" s="1">
        <v>41233</v>
      </c>
      <c r="K192" s="3">
        <v>1</v>
      </c>
      <c r="M192" s="3">
        <v>1</v>
      </c>
      <c r="R192" s="3">
        <v>1</v>
      </c>
    </row>
    <row r="193" spans="2:28" x14ac:dyDescent="0.2">
      <c r="B193" s="2">
        <v>16</v>
      </c>
      <c r="C193" t="s">
        <v>56</v>
      </c>
      <c r="D193">
        <v>582.5</v>
      </c>
      <c r="E193">
        <f t="shared" si="7"/>
        <v>16.076856421187532</v>
      </c>
      <c r="F193" t="s">
        <v>21</v>
      </c>
      <c r="H193" s="1">
        <v>41233</v>
      </c>
      <c r="K193" s="3">
        <v>1</v>
      </c>
      <c r="M193" s="3">
        <v>1</v>
      </c>
      <c r="R193" s="3">
        <v>1</v>
      </c>
    </row>
    <row r="194" spans="2:28" x14ac:dyDescent="0.2">
      <c r="B194" s="2">
        <v>16</v>
      </c>
      <c r="C194" t="s">
        <v>56</v>
      </c>
      <c r="D194">
        <v>582.5</v>
      </c>
      <c r="E194">
        <f t="shared" si="7"/>
        <v>16.076856421187532</v>
      </c>
      <c r="F194" t="s">
        <v>20</v>
      </c>
      <c r="H194" s="1">
        <v>41233</v>
      </c>
      <c r="V194" s="3">
        <v>1</v>
      </c>
      <c r="X194" s="3">
        <v>1</v>
      </c>
      <c r="Z194">
        <v>1</v>
      </c>
      <c r="AB194" s="3">
        <v>1</v>
      </c>
    </row>
    <row r="195" spans="2:28" x14ac:dyDescent="0.2">
      <c r="E195">
        <f t="shared" si="7"/>
        <v>5.7588263358778624</v>
      </c>
    </row>
    <row r="196" spans="2:28" x14ac:dyDescent="0.2">
      <c r="B196" s="2">
        <v>18</v>
      </c>
      <c r="C196" t="s">
        <v>57</v>
      </c>
      <c r="D196">
        <v>1187</v>
      </c>
      <c r="E196">
        <f t="shared" si="7"/>
        <v>17.912355049629273</v>
      </c>
      <c r="F196" t="s">
        <v>20</v>
      </c>
      <c r="H196" s="1">
        <v>41233</v>
      </c>
      <c r="I196">
        <v>0</v>
      </c>
      <c r="J196">
        <v>0</v>
      </c>
      <c r="K196" s="3">
        <v>0</v>
      </c>
      <c r="M196" s="3">
        <v>0</v>
      </c>
      <c r="N196">
        <v>0</v>
      </c>
      <c r="O196">
        <v>0</v>
      </c>
      <c r="P196">
        <v>1</v>
      </c>
      <c r="Q196">
        <v>3</v>
      </c>
      <c r="R196" s="3">
        <v>2</v>
      </c>
    </row>
    <row r="197" spans="2:28" x14ac:dyDescent="0.2">
      <c r="B197" s="2">
        <v>18</v>
      </c>
      <c r="C197" t="s">
        <v>57</v>
      </c>
      <c r="D197">
        <v>1187</v>
      </c>
      <c r="E197">
        <f t="shared" si="7"/>
        <v>17.912355049629273</v>
      </c>
      <c r="F197" t="s">
        <v>21</v>
      </c>
      <c r="H197" s="1">
        <v>41233</v>
      </c>
      <c r="I197">
        <v>0</v>
      </c>
      <c r="J197">
        <v>0</v>
      </c>
      <c r="K197" s="3">
        <v>0</v>
      </c>
      <c r="M197" s="3">
        <v>0</v>
      </c>
      <c r="N197">
        <v>0</v>
      </c>
      <c r="O197">
        <v>0</v>
      </c>
      <c r="P197">
        <v>1</v>
      </c>
      <c r="Q197">
        <v>3</v>
      </c>
      <c r="R197" s="3">
        <v>2</v>
      </c>
    </row>
    <row r="198" spans="2:28" x14ac:dyDescent="0.2">
      <c r="B198" s="2">
        <v>18</v>
      </c>
      <c r="C198" t="s">
        <v>57</v>
      </c>
      <c r="D198">
        <v>1187</v>
      </c>
      <c r="E198">
        <f t="shared" si="7"/>
        <v>17.912355049629273</v>
      </c>
      <c r="F198" t="s">
        <v>20</v>
      </c>
      <c r="H198" s="1">
        <v>41234</v>
      </c>
      <c r="S198" t="s">
        <v>55</v>
      </c>
      <c r="T198">
        <v>1</v>
      </c>
      <c r="U198">
        <v>1</v>
      </c>
      <c r="V198" s="3">
        <v>0</v>
      </c>
      <c r="X198" s="3" t="s">
        <v>45</v>
      </c>
      <c r="Y198">
        <v>1</v>
      </c>
      <c r="Z198">
        <v>1</v>
      </c>
      <c r="AA198">
        <v>1</v>
      </c>
    </row>
    <row r="199" spans="2:28" x14ac:dyDescent="0.2">
      <c r="B199" s="2">
        <v>18</v>
      </c>
      <c r="C199" t="s">
        <v>57</v>
      </c>
      <c r="D199">
        <v>1187</v>
      </c>
      <c r="E199">
        <f t="shared" si="7"/>
        <v>17.912355049629273</v>
      </c>
      <c r="F199" t="s">
        <v>21</v>
      </c>
      <c r="H199" s="1">
        <v>41235</v>
      </c>
      <c r="S199">
        <v>1</v>
      </c>
      <c r="T199">
        <v>1</v>
      </c>
      <c r="U199">
        <v>1</v>
      </c>
      <c r="V199" s="3">
        <v>0</v>
      </c>
      <c r="X199" s="3" t="s">
        <v>45</v>
      </c>
      <c r="Y199">
        <v>1</v>
      </c>
      <c r="Z199">
        <v>1</v>
      </c>
      <c r="AA199">
        <v>1</v>
      </c>
    </row>
    <row r="200" spans="2:28" x14ac:dyDescent="0.2">
      <c r="E200">
        <f t="shared" si="7"/>
        <v>5.7588263358778624</v>
      </c>
    </row>
    <row r="201" spans="2:28" x14ac:dyDescent="0.2">
      <c r="B201" s="2">
        <v>15.5</v>
      </c>
      <c r="C201" t="s">
        <v>58</v>
      </c>
      <c r="D201">
        <v>498.5</v>
      </c>
      <c r="E201">
        <f t="shared" si="7"/>
        <v>15.713836629568018</v>
      </c>
      <c r="F201">
        <v>1</v>
      </c>
      <c r="G201" t="s">
        <v>145</v>
      </c>
      <c r="H201" s="1">
        <v>40919</v>
      </c>
      <c r="K201" s="3">
        <v>1</v>
      </c>
      <c r="L201" s="3" t="s">
        <v>146</v>
      </c>
    </row>
    <row r="202" spans="2:28" x14ac:dyDescent="0.2">
      <c r="B202" s="2">
        <v>15.5</v>
      </c>
      <c r="C202" t="s">
        <v>58</v>
      </c>
      <c r="D202">
        <v>498.5</v>
      </c>
      <c r="E202">
        <f t="shared" si="7"/>
        <v>15.713836629568018</v>
      </c>
      <c r="F202">
        <v>2</v>
      </c>
      <c r="G202" t="s">
        <v>145</v>
      </c>
      <c r="H202" s="1">
        <v>40919</v>
      </c>
      <c r="K202" s="3">
        <v>1</v>
      </c>
      <c r="L202" s="3" t="s">
        <v>146</v>
      </c>
    </row>
    <row r="203" spans="2:28" x14ac:dyDescent="0.2">
      <c r="B203" s="2">
        <v>15.5</v>
      </c>
      <c r="C203" t="s">
        <v>58</v>
      </c>
      <c r="D203">
        <v>498.5</v>
      </c>
      <c r="E203">
        <f t="shared" si="7"/>
        <v>15.713836629568018</v>
      </c>
      <c r="F203">
        <v>3</v>
      </c>
      <c r="G203" t="s">
        <v>145</v>
      </c>
      <c r="H203" s="1">
        <v>40919</v>
      </c>
      <c r="K203" s="3">
        <v>1</v>
      </c>
      <c r="L203" s="3" t="s">
        <v>146</v>
      </c>
    </row>
    <row r="204" spans="2:28" x14ac:dyDescent="0.2">
      <c r="B204" s="2">
        <v>15.5</v>
      </c>
      <c r="C204" t="s">
        <v>58</v>
      </c>
      <c r="D204">
        <v>498.5</v>
      </c>
      <c r="E204">
        <f t="shared" si="7"/>
        <v>15.713836629568018</v>
      </c>
      <c r="F204">
        <v>4</v>
      </c>
      <c r="G204" t="s">
        <v>145</v>
      </c>
      <c r="H204" s="1">
        <v>40919</v>
      </c>
      <c r="K204" s="3">
        <v>1</v>
      </c>
      <c r="L204" s="3" t="s">
        <v>146</v>
      </c>
    </row>
    <row r="205" spans="2:28" x14ac:dyDescent="0.2">
      <c r="B205" s="2">
        <v>15.5</v>
      </c>
      <c r="C205" t="s">
        <v>58</v>
      </c>
      <c r="D205">
        <v>498.5</v>
      </c>
      <c r="E205">
        <f t="shared" si="7"/>
        <v>15.713836629568018</v>
      </c>
      <c r="F205">
        <v>5</v>
      </c>
      <c r="G205" t="s">
        <v>145</v>
      </c>
      <c r="H205" s="1">
        <v>40919</v>
      </c>
      <c r="K205" s="3">
        <v>1</v>
      </c>
      <c r="L205" s="3" t="s">
        <v>146</v>
      </c>
    </row>
    <row r="206" spans="2:28" x14ac:dyDescent="0.2">
      <c r="B206" s="2">
        <v>15.5</v>
      </c>
      <c r="C206" t="s">
        <v>58</v>
      </c>
      <c r="D206">
        <v>498.5</v>
      </c>
      <c r="E206">
        <f t="shared" si="7"/>
        <v>15.713836629568018</v>
      </c>
      <c r="F206">
        <v>6</v>
      </c>
      <c r="G206" t="s">
        <v>145</v>
      </c>
      <c r="H206" s="1">
        <v>40919</v>
      </c>
      <c r="K206" s="3">
        <v>1</v>
      </c>
      <c r="L206" s="3" t="s">
        <v>146</v>
      </c>
    </row>
    <row r="207" spans="2:28" x14ac:dyDescent="0.2">
      <c r="B207" s="2">
        <v>15</v>
      </c>
      <c r="C207">
        <v>376</v>
      </c>
      <c r="D207">
        <v>376</v>
      </c>
      <c r="E207">
        <f t="shared" si="7"/>
        <v>15.088617664324577</v>
      </c>
      <c r="F207">
        <v>1</v>
      </c>
      <c r="G207" t="s">
        <v>145</v>
      </c>
      <c r="H207" s="1">
        <v>40919</v>
      </c>
      <c r="K207" s="3">
        <v>1</v>
      </c>
      <c r="L207" s="3" t="s">
        <v>146</v>
      </c>
    </row>
    <row r="208" spans="2:28" x14ac:dyDescent="0.2">
      <c r="B208" s="2">
        <v>15</v>
      </c>
      <c r="C208" t="s">
        <v>59</v>
      </c>
      <c r="D208">
        <v>404</v>
      </c>
      <c r="E208">
        <f t="shared" si="7"/>
        <v>15.24402518642869</v>
      </c>
      <c r="F208" t="s">
        <v>20</v>
      </c>
      <c r="H208" s="1">
        <v>40919</v>
      </c>
      <c r="K208" s="3">
        <v>1</v>
      </c>
      <c r="L208" s="3" t="s">
        <v>98</v>
      </c>
    </row>
    <row r="209" spans="2:28" x14ac:dyDescent="0.2">
      <c r="B209" s="2">
        <v>15</v>
      </c>
      <c r="C209" t="s">
        <v>59</v>
      </c>
      <c r="D209">
        <v>404</v>
      </c>
      <c r="E209">
        <f t="shared" si="7"/>
        <v>15.24402518642869</v>
      </c>
      <c r="F209" t="s">
        <v>21</v>
      </c>
      <c r="H209" s="1">
        <v>40919</v>
      </c>
      <c r="K209" s="3">
        <v>1</v>
      </c>
      <c r="L209" s="3" t="s">
        <v>98</v>
      </c>
      <c r="M209" s="3">
        <v>0.25</v>
      </c>
    </row>
    <row r="210" spans="2:28" x14ac:dyDescent="0.2">
      <c r="B210" s="2">
        <v>16</v>
      </c>
      <c r="C210">
        <v>616</v>
      </c>
      <c r="D210">
        <v>616</v>
      </c>
      <c r="E210">
        <f t="shared" si="7"/>
        <v>16.210414534455101</v>
      </c>
      <c r="F210" t="s">
        <v>20</v>
      </c>
      <c r="H210" s="1">
        <v>40919</v>
      </c>
      <c r="K210" s="3">
        <v>0.5</v>
      </c>
      <c r="M210" s="3">
        <v>1</v>
      </c>
      <c r="R210" s="3">
        <v>1</v>
      </c>
    </row>
    <row r="211" spans="2:28" x14ac:dyDescent="0.2">
      <c r="B211" s="2">
        <v>16</v>
      </c>
      <c r="C211">
        <v>616</v>
      </c>
      <c r="D211">
        <v>616</v>
      </c>
      <c r="E211">
        <f t="shared" si="7"/>
        <v>16.210414534455101</v>
      </c>
      <c r="F211" t="s">
        <v>21</v>
      </c>
      <c r="H211" s="1">
        <v>40919</v>
      </c>
      <c r="K211" s="3">
        <v>0.5</v>
      </c>
      <c r="M211" s="3">
        <v>1</v>
      </c>
      <c r="R211" s="3">
        <v>1</v>
      </c>
    </row>
    <row r="212" spans="2:28" x14ac:dyDescent="0.2">
      <c r="B212" s="2">
        <v>17</v>
      </c>
      <c r="C212">
        <v>926</v>
      </c>
      <c r="D212">
        <v>926</v>
      </c>
      <c r="E212">
        <f t="shared" si="7"/>
        <v>17.237699388718269</v>
      </c>
      <c r="F212" t="s">
        <v>20</v>
      </c>
      <c r="G212" s="1">
        <v>40844</v>
      </c>
      <c r="H212" s="1">
        <v>40919</v>
      </c>
      <c r="I212">
        <v>1</v>
      </c>
      <c r="J212">
        <v>1</v>
      </c>
      <c r="K212" s="3">
        <v>1</v>
      </c>
      <c r="M212" s="3">
        <v>1</v>
      </c>
      <c r="N212">
        <v>1</v>
      </c>
      <c r="O212">
        <v>1</v>
      </c>
      <c r="Q212">
        <v>0.5</v>
      </c>
      <c r="R212" s="3">
        <v>2</v>
      </c>
    </row>
    <row r="213" spans="2:28" x14ac:dyDescent="0.2">
      <c r="B213" s="2">
        <v>17</v>
      </c>
      <c r="C213">
        <v>926</v>
      </c>
      <c r="D213">
        <v>926</v>
      </c>
      <c r="E213">
        <f t="shared" si="7"/>
        <v>17.237699388718269</v>
      </c>
      <c r="F213" t="s">
        <v>21</v>
      </c>
      <c r="H213" s="1">
        <v>40919</v>
      </c>
      <c r="I213">
        <v>1</v>
      </c>
      <c r="J213">
        <v>1</v>
      </c>
      <c r="K213" s="3">
        <v>1</v>
      </c>
      <c r="M213" s="3">
        <v>1</v>
      </c>
      <c r="N213">
        <v>1</v>
      </c>
      <c r="O213">
        <v>1</v>
      </c>
      <c r="Q213">
        <v>0.5</v>
      </c>
      <c r="R213" s="3">
        <v>2</v>
      </c>
    </row>
    <row r="214" spans="2:28" x14ac:dyDescent="0.2">
      <c r="B214" s="2">
        <v>18</v>
      </c>
      <c r="C214" t="s">
        <v>60</v>
      </c>
      <c r="D214">
        <v>1252.5</v>
      </c>
      <c r="E214">
        <f>((D214)^0.23+2.4141)/0.4192</f>
        <v>18.063429305619987</v>
      </c>
      <c r="F214">
        <v>1</v>
      </c>
      <c r="H214" s="1">
        <v>40919</v>
      </c>
      <c r="I214">
        <v>0</v>
      </c>
      <c r="J214">
        <v>1</v>
      </c>
      <c r="K214" s="3">
        <v>0</v>
      </c>
      <c r="M214" s="3">
        <v>0</v>
      </c>
      <c r="N214">
        <v>1</v>
      </c>
      <c r="O214">
        <v>1</v>
      </c>
      <c r="Q214">
        <v>1</v>
      </c>
      <c r="R214" s="3">
        <v>2</v>
      </c>
    </row>
    <row r="215" spans="2:28" x14ac:dyDescent="0.2">
      <c r="E215">
        <f t="shared" si="7"/>
        <v>5.7588263358778624</v>
      </c>
    </row>
    <row r="216" spans="2:28" x14ac:dyDescent="0.2">
      <c r="B216" s="2">
        <v>15.5</v>
      </c>
      <c r="C216" t="s">
        <v>58</v>
      </c>
      <c r="D216">
        <v>498.5</v>
      </c>
      <c r="E216">
        <f t="shared" si="7"/>
        <v>15.713836629568018</v>
      </c>
      <c r="F216">
        <v>1</v>
      </c>
      <c r="H216" s="1">
        <v>40919</v>
      </c>
      <c r="V216" s="3">
        <v>1</v>
      </c>
      <c r="W216" s="3" t="s">
        <v>98</v>
      </c>
      <c r="AB216" s="3">
        <v>0</v>
      </c>
    </row>
    <row r="217" spans="2:28" x14ac:dyDescent="0.2">
      <c r="B217" s="2">
        <v>15.5</v>
      </c>
      <c r="C217" t="s">
        <v>58</v>
      </c>
      <c r="D217">
        <v>498.5</v>
      </c>
      <c r="E217">
        <f t="shared" si="7"/>
        <v>15.713836629568018</v>
      </c>
      <c r="F217">
        <v>2</v>
      </c>
      <c r="H217" s="1">
        <v>40919</v>
      </c>
      <c r="V217" s="3">
        <v>1</v>
      </c>
      <c r="W217" s="3" t="s">
        <v>98</v>
      </c>
      <c r="AB217" s="3">
        <v>0</v>
      </c>
    </row>
    <row r="218" spans="2:28" x14ac:dyDescent="0.2">
      <c r="B218" s="2">
        <v>15.5</v>
      </c>
      <c r="C218" t="s">
        <v>58</v>
      </c>
      <c r="D218">
        <v>498.5</v>
      </c>
      <c r="E218">
        <f t="shared" si="7"/>
        <v>15.713836629568018</v>
      </c>
      <c r="F218">
        <v>3</v>
      </c>
      <c r="H218" s="1">
        <v>40919</v>
      </c>
      <c r="V218" s="3">
        <v>1</v>
      </c>
      <c r="W218" s="3" t="s">
        <v>98</v>
      </c>
      <c r="AB218" s="3">
        <v>1</v>
      </c>
    </row>
    <row r="219" spans="2:28" x14ac:dyDescent="0.2">
      <c r="B219" s="2">
        <v>15.5</v>
      </c>
      <c r="C219" t="s">
        <v>58</v>
      </c>
      <c r="D219">
        <v>498.5</v>
      </c>
      <c r="E219">
        <f t="shared" si="7"/>
        <v>15.713836629568018</v>
      </c>
      <c r="F219">
        <v>4</v>
      </c>
      <c r="H219" s="1">
        <v>40919</v>
      </c>
      <c r="V219" s="3">
        <v>1</v>
      </c>
      <c r="W219" s="3" t="s">
        <v>98</v>
      </c>
      <c r="AB219" s="3">
        <v>0</v>
      </c>
    </row>
    <row r="220" spans="2:28" x14ac:dyDescent="0.2">
      <c r="B220" s="2">
        <v>15.5</v>
      </c>
      <c r="C220" t="s">
        <v>58</v>
      </c>
      <c r="D220">
        <v>498.5</v>
      </c>
      <c r="E220">
        <f t="shared" si="7"/>
        <v>15.713836629568018</v>
      </c>
      <c r="F220">
        <v>5</v>
      </c>
      <c r="H220" s="1">
        <v>40919</v>
      </c>
      <c r="V220" s="3">
        <v>1</v>
      </c>
      <c r="W220" s="3" t="s">
        <v>98</v>
      </c>
      <c r="AB220" s="3">
        <v>0</v>
      </c>
    </row>
    <row r="221" spans="2:28" x14ac:dyDescent="0.2">
      <c r="B221" s="2">
        <v>15.5</v>
      </c>
      <c r="C221" t="s">
        <v>58</v>
      </c>
      <c r="D221">
        <v>498.5</v>
      </c>
      <c r="E221">
        <f t="shared" si="7"/>
        <v>15.713836629568018</v>
      </c>
      <c r="F221">
        <v>6</v>
      </c>
      <c r="H221" s="1">
        <v>40919</v>
      </c>
      <c r="V221" s="3">
        <v>1</v>
      </c>
      <c r="W221" s="3" t="s">
        <v>98</v>
      </c>
      <c r="AB221" s="3">
        <v>1</v>
      </c>
    </row>
    <row r="222" spans="2:28" x14ac:dyDescent="0.2">
      <c r="B222" s="2">
        <v>15</v>
      </c>
      <c r="C222">
        <v>376</v>
      </c>
      <c r="D222">
        <v>376</v>
      </c>
      <c r="E222">
        <f t="shared" si="7"/>
        <v>15.088617664324577</v>
      </c>
      <c r="F222">
        <v>1</v>
      </c>
      <c r="H222" s="1">
        <v>40919</v>
      </c>
      <c r="V222" s="3">
        <v>1</v>
      </c>
      <c r="W222" s="3" t="s">
        <v>98</v>
      </c>
      <c r="AB222" s="3">
        <v>0</v>
      </c>
    </row>
    <row r="223" spans="2:28" x14ac:dyDescent="0.2">
      <c r="B223" s="2">
        <v>15</v>
      </c>
      <c r="C223">
        <v>376</v>
      </c>
      <c r="D223">
        <v>376</v>
      </c>
      <c r="E223">
        <f t="shared" si="7"/>
        <v>15.088617664324577</v>
      </c>
      <c r="F223">
        <v>2</v>
      </c>
      <c r="H223" s="1">
        <v>40919</v>
      </c>
      <c r="V223" s="3">
        <v>1</v>
      </c>
      <c r="W223" s="3" t="s">
        <v>98</v>
      </c>
      <c r="AB223" s="3">
        <v>0</v>
      </c>
    </row>
    <row r="224" spans="2:28" x14ac:dyDescent="0.2">
      <c r="B224" s="2">
        <v>15</v>
      </c>
      <c r="C224">
        <v>376</v>
      </c>
      <c r="D224">
        <v>376</v>
      </c>
      <c r="E224">
        <f t="shared" si="7"/>
        <v>15.088617664324577</v>
      </c>
      <c r="F224">
        <v>3</v>
      </c>
      <c r="H224" s="1">
        <v>40919</v>
      </c>
      <c r="V224" s="3">
        <v>1</v>
      </c>
      <c r="W224" s="3" t="s">
        <v>98</v>
      </c>
      <c r="AB224" s="3">
        <v>0</v>
      </c>
    </row>
    <row r="225" spans="1:28" x14ac:dyDescent="0.2">
      <c r="B225" s="2">
        <v>15</v>
      </c>
      <c r="C225">
        <v>376</v>
      </c>
      <c r="D225">
        <v>376</v>
      </c>
      <c r="E225">
        <f t="shared" si="7"/>
        <v>15.088617664324577</v>
      </c>
      <c r="F225">
        <v>4</v>
      </c>
      <c r="H225" s="1">
        <v>40919</v>
      </c>
      <c r="V225" s="3">
        <v>1</v>
      </c>
      <c r="W225" s="3" t="s">
        <v>98</v>
      </c>
      <c r="AB225" s="3">
        <v>0</v>
      </c>
    </row>
    <row r="226" spans="1:28" x14ac:dyDescent="0.2">
      <c r="B226" s="2">
        <v>15</v>
      </c>
      <c r="C226" t="s">
        <v>59</v>
      </c>
      <c r="D226">
        <v>404</v>
      </c>
      <c r="E226">
        <f t="shared" si="7"/>
        <v>15.24402518642869</v>
      </c>
      <c r="F226" t="s">
        <v>20</v>
      </c>
      <c r="H226" s="1">
        <v>40919</v>
      </c>
      <c r="V226" s="3">
        <v>1</v>
      </c>
      <c r="W226" s="3" t="s">
        <v>98</v>
      </c>
      <c r="AB226" s="3">
        <v>0</v>
      </c>
    </row>
    <row r="227" spans="1:28" x14ac:dyDescent="0.2">
      <c r="B227" s="2">
        <v>15</v>
      </c>
      <c r="C227" t="s">
        <v>59</v>
      </c>
      <c r="D227">
        <v>404</v>
      </c>
      <c r="E227">
        <f t="shared" si="7"/>
        <v>15.24402518642869</v>
      </c>
      <c r="F227" t="s">
        <v>21</v>
      </c>
      <c r="H227" s="1">
        <v>40919</v>
      </c>
      <c r="V227" s="3">
        <v>1</v>
      </c>
      <c r="W227" s="3" t="s">
        <v>98</v>
      </c>
      <c r="AB227" s="3">
        <v>0</v>
      </c>
    </row>
    <row r="228" spans="1:28" x14ac:dyDescent="0.2">
      <c r="B228" s="2">
        <v>16</v>
      </c>
      <c r="C228">
        <v>616</v>
      </c>
      <c r="D228">
        <v>616</v>
      </c>
      <c r="E228">
        <f t="shared" si="7"/>
        <v>16.210414534455101</v>
      </c>
      <c r="F228" t="s">
        <v>20</v>
      </c>
      <c r="H228" s="1">
        <v>40919</v>
      </c>
      <c r="V228" s="3">
        <v>1</v>
      </c>
      <c r="X228" s="3">
        <v>1</v>
      </c>
      <c r="Z228">
        <v>1</v>
      </c>
      <c r="AB228" s="3">
        <v>1</v>
      </c>
    </row>
    <row r="229" spans="1:28" x14ac:dyDescent="0.2">
      <c r="B229" s="2">
        <v>16</v>
      </c>
      <c r="C229">
        <v>616</v>
      </c>
      <c r="D229">
        <v>616</v>
      </c>
      <c r="E229">
        <f t="shared" si="7"/>
        <v>16.210414534455101</v>
      </c>
      <c r="F229" t="s">
        <v>21</v>
      </c>
      <c r="H229" s="1">
        <v>40919</v>
      </c>
      <c r="V229" s="3">
        <v>1</v>
      </c>
      <c r="X229" s="3">
        <v>1</v>
      </c>
      <c r="Z229">
        <v>1</v>
      </c>
      <c r="AB229" s="3">
        <v>1</v>
      </c>
    </row>
    <row r="230" spans="1:28" x14ac:dyDescent="0.2">
      <c r="B230" s="2">
        <v>18</v>
      </c>
      <c r="C230" t="s">
        <v>60</v>
      </c>
      <c r="D230">
        <v>1252.5</v>
      </c>
      <c r="E230">
        <f t="shared" si="7"/>
        <v>18.063429305619987</v>
      </c>
      <c r="F230" t="s">
        <v>21</v>
      </c>
      <c r="H230" s="1">
        <v>40919</v>
      </c>
      <c r="S230">
        <v>1</v>
      </c>
      <c r="T230">
        <v>1</v>
      </c>
      <c r="U230">
        <v>0</v>
      </c>
      <c r="X230" s="3" t="s">
        <v>45</v>
      </c>
      <c r="Y230">
        <v>1</v>
      </c>
      <c r="Z230">
        <v>1</v>
      </c>
      <c r="AA230">
        <v>1</v>
      </c>
      <c r="AB230" s="3">
        <v>2</v>
      </c>
    </row>
    <row r="231" spans="1:28" x14ac:dyDescent="0.2">
      <c r="E231">
        <f t="shared" si="7"/>
        <v>5.7588263358778624</v>
      </c>
    </row>
    <row r="232" spans="1:28" s="17" customFormat="1" x14ac:dyDescent="0.2">
      <c r="A232" s="17" t="s">
        <v>93</v>
      </c>
      <c r="B232" s="16">
        <v>14.5</v>
      </c>
      <c r="C232" s="17" t="s">
        <v>61</v>
      </c>
      <c r="D232" s="17">
        <v>280</v>
      </c>
      <c r="E232" s="17">
        <f t="shared" si="7"/>
        <v>14.476991115376954</v>
      </c>
      <c r="F232" s="17" t="s">
        <v>20</v>
      </c>
      <c r="H232" s="18">
        <v>40975</v>
      </c>
      <c r="K232" s="19">
        <v>1</v>
      </c>
      <c r="L232" s="19" t="s">
        <v>98</v>
      </c>
      <c r="M232" s="19"/>
      <c r="R232" s="19"/>
      <c r="V232" s="19"/>
      <c r="W232" s="19"/>
      <c r="X232" s="19"/>
      <c r="AB232" s="19"/>
    </row>
    <row r="233" spans="1:28" s="17" customFormat="1" x14ac:dyDescent="0.2">
      <c r="B233" s="16">
        <v>14.5</v>
      </c>
      <c r="C233" s="17" t="s">
        <v>61</v>
      </c>
      <c r="D233" s="17">
        <v>280</v>
      </c>
      <c r="E233" s="17">
        <f t="shared" si="7"/>
        <v>14.476991115376954</v>
      </c>
      <c r="F233" s="17" t="s">
        <v>21</v>
      </c>
      <c r="H233" s="18">
        <v>40975</v>
      </c>
      <c r="K233" s="19">
        <v>1</v>
      </c>
      <c r="L233" s="19" t="s">
        <v>98</v>
      </c>
      <c r="M233" s="19"/>
      <c r="R233" s="19"/>
      <c r="V233" s="19"/>
      <c r="W233" s="19"/>
      <c r="X233" s="19"/>
      <c r="AB233" s="19"/>
    </row>
    <row r="234" spans="1:28" s="17" customFormat="1" x14ac:dyDescent="0.2">
      <c r="B234" s="16">
        <v>14.5</v>
      </c>
      <c r="C234" s="17" t="s">
        <v>61</v>
      </c>
      <c r="D234" s="17">
        <v>280</v>
      </c>
      <c r="E234" s="17">
        <f t="shared" si="7"/>
        <v>14.476991115376954</v>
      </c>
      <c r="F234" s="17" t="s">
        <v>22</v>
      </c>
      <c r="H234" s="18">
        <v>40975</v>
      </c>
      <c r="K234" s="19">
        <v>1</v>
      </c>
      <c r="L234" s="19" t="s">
        <v>98</v>
      </c>
      <c r="M234" s="19"/>
      <c r="R234" s="19"/>
      <c r="V234" s="19"/>
      <c r="W234" s="19"/>
      <c r="X234" s="19"/>
      <c r="AB234" s="19"/>
    </row>
    <row r="235" spans="1:28" s="17" customFormat="1" x14ac:dyDescent="0.2">
      <c r="B235" s="16">
        <v>14.5</v>
      </c>
      <c r="C235" s="17" t="s">
        <v>61</v>
      </c>
      <c r="D235" s="17">
        <v>280</v>
      </c>
      <c r="E235" s="17">
        <f>((D235)^0.23+2.4141)/0.4192</f>
        <v>14.476991115376954</v>
      </c>
      <c r="F235" s="17" t="s">
        <v>23</v>
      </c>
      <c r="H235" s="18">
        <v>40975</v>
      </c>
      <c r="K235" s="19">
        <v>1</v>
      </c>
      <c r="L235" s="19" t="s">
        <v>98</v>
      </c>
      <c r="M235" s="19"/>
      <c r="R235" s="19"/>
      <c r="V235" s="19"/>
      <c r="W235" s="19"/>
      <c r="X235" s="19"/>
      <c r="AB235" s="19"/>
    </row>
    <row r="236" spans="1:28" s="17" customFormat="1" x14ac:dyDescent="0.2">
      <c r="B236" s="16">
        <v>14.5</v>
      </c>
      <c r="C236" s="17" t="s">
        <v>61</v>
      </c>
      <c r="D236" s="17">
        <v>280</v>
      </c>
      <c r="E236" s="17">
        <f t="shared" si="7"/>
        <v>14.476991115376954</v>
      </c>
      <c r="F236" s="17" t="s">
        <v>20</v>
      </c>
      <c r="H236" s="18">
        <v>40975</v>
      </c>
      <c r="K236" s="19"/>
      <c r="L236" s="19"/>
      <c r="M236" s="19"/>
      <c r="R236" s="19"/>
      <c r="V236" s="19">
        <v>1</v>
      </c>
      <c r="W236" s="19" t="s">
        <v>98</v>
      </c>
      <c r="X236" s="19"/>
      <c r="AB236" s="19"/>
    </row>
    <row r="237" spans="1:28" s="17" customFormat="1" x14ac:dyDescent="0.2">
      <c r="B237" s="16">
        <v>14.5</v>
      </c>
      <c r="C237" s="17" t="s">
        <v>61</v>
      </c>
      <c r="D237" s="17">
        <v>280</v>
      </c>
      <c r="E237" s="17">
        <f t="shared" si="7"/>
        <v>14.476991115376954</v>
      </c>
      <c r="F237" s="17" t="s">
        <v>22</v>
      </c>
      <c r="H237" s="18">
        <v>40975</v>
      </c>
      <c r="K237" s="19"/>
      <c r="L237" s="19"/>
      <c r="M237" s="19"/>
      <c r="R237" s="19"/>
      <c r="V237" s="19">
        <v>1</v>
      </c>
      <c r="W237" s="19" t="s">
        <v>98</v>
      </c>
      <c r="X237" s="19"/>
      <c r="AB237" s="19"/>
    </row>
    <row r="238" spans="1:28" s="17" customFormat="1" x14ac:dyDescent="0.2">
      <c r="B238" s="16">
        <v>14.5</v>
      </c>
      <c r="C238" s="17" t="s">
        <v>61</v>
      </c>
      <c r="D238" s="17">
        <v>280</v>
      </c>
      <c r="E238" s="17">
        <f t="shared" si="7"/>
        <v>14.476991115376954</v>
      </c>
      <c r="F238" s="17">
        <v>3</v>
      </c>
      <c r="H238" s="18">
        <v>40975</v>
      </c>
      <c r="K238" s="19"/>
      <c r="L238" s="19"/>
      <c r="M238" s="19"/>
      <c r="R238" s="19"/>
      <c r="V238" s="19">
        <v>1</v>
      </c>
      <c r="W238" s="19" t="s">
        <v>96</v>
      </c>
      <c r="X238" s="19"/>
      <c r="AB238" s="19"/>
    </row>
    <row r="239" spans="1:28" s="17" customFormat="1" x14ac:dyDescent="0.2">
      <c r="B239" s="16">
        <v>16</v>
      </c>
      <c r="C239" s="17">
        <v>590</v>
      </c>
      <c r="D239" s="17">
        <v>590</v>
      </c>
      <c r="E239" s="17">
        <f t="shared" si="7"/>
        <v>16.107261635086125</v>
      </c>
      <c r="F239" s="17" t="s">
        <v>20</v>
      </c>
      <c r="H239" s="18">
        <v>40975</v>
      </c>
      <c r="K239" s="19">
        <v>1</v>
      </c>
      <c r="L239" s="19"/>
      <c r="M239" s="19">
        <v>1</v>
      </c>
      <c r="R239" s="19">
        <v>1</v>
      </c>
      <c r="V239" s="19"/>
      <c r="W239" s="19"/>
      <c r="X239" s="19"/>
      <c r="AB239" s="19"/>
    </row>
    <row r="240" spans="1:28" s="17" customFormat="1" x14ac:dyDescent="0.2">
      <c r="B240" s="16">
        <v>16</v>
      </c>
      <c r="C240" s="17">
        <v>590</v>
      </c>
      <c r="D240" s="17">
        <v>590</v>
      </c>
      <c r="E240" s="17">
        <f t="shared" si="7"/>
        <v>16.107261635086125</v>
      </c>
      <c r="F240" s="17" t="s">
        <v>21</v>
      </c>
      <c r="H240" s="18">
        <v>40975</v>
      </c>
      <c r="K240" s="19">
        <v>1</v>
      </c>
      <c r="L240" s="19"/>
      <c r="M240" s="19">
        <v>1</v>
      </c>
      <c r="R240" s="19">
        <v>1</v>
      </c>
      <c r="V240" s="19"/>
      <c r="W240" s="19"/>
      <c r="X240" s="19"/>
      <c r="AB240" s="19"/>
    </row>
    <row r="241" spans="2:28" s="17" customFormat="1" x14ac:dyDescent="0.2">
      <c r="B241" s="16">
        <v>16</v>
      </c>
      <c r="C241" s="17">
        <v>590</v>
      </c>
      <c r="D241" s="17">
        <v>590</v>
      </c>
      <c r="E241" s="17">
        <f t="shared" si="7"/>
        <v>16.107261635086125</v>
      </c>
      <c r="F241" s="17">
        <v>1</v>
      </c>
      <c r="H241" s="18">
        <v>40975</v>
      </c>
      <c r="K241" s="19"/>
      <c r="L241" s="19"/>
      <c r="M241" s="19"/>
      <c r="R241" s="19"/>
      <c r="V241" s="19">
        <v>1</v>
      </c>
      <c r="W241" s="19"/>
      <c r="X241" s="19" t="s">
        <v>55</v>
      </c>
      <c r="AB241" s="19">
        <v>1</v>
      </c>
    </row>
    <row r="242" spans="2:28" x14ac:dyDescent="0.2">
      <c r="B242" s="2">
        <v>16.5</v>
      </c>
      <c r="C242" t="s">
        <v>62</v>
      </c>
      <c r="D242">
        <v>662.5</v>
      </c>
      <c r="E242">
        <f t="shared" si="7"/>
        <v>16.386824703264406</v>
      </c>
      <c r="F242">
        <v>1</v>
      </c>
      <c r="H242" s="1">
        <v>40975</v>
      </c>
      <c r="K242" s="3">
        <v>0.5</v>
      </c>
      <c r="M242" s="3">
        <v>1</v>
      </c>
    </row>
    <row r="243" spans="2:28" x14ac:dyDescent="0.2">
      <c r="B243" s="2">
        <v>16.5</v>
      </c>
      <c r="C243" t="s">
        <v>62</v>
      </c>
      <c r="D243">
        <v>662.5</v>
      </c>
      <c r="E243">
        <f t="shared" si="7"/>
        <v>16.386824703264406</v>
      </c>
      <c r="F243">
        <v>2</v>
      </c>
      <c r="H243" s="1">
        <v>40975</v>
      </c>
      <c r="K243" s="3">
        <v>0.5</v>
      </c>
      <c r="M243" s="3">
        <v>1</v>
      </c>
    </row>
    <row r="244" spans="2:28" x14ac:dyDescent="0.2">
      <c r="B244" s="2">
        <v>16.5</v>
      </c>
      <c r="C244" t="s">
        <v>62</v>
      </c>
      <c r="D244">
        <v>662.5</v>
      </c>
      <c r="E244">
        <f t="shared" si="7"/>
        <v>16.386824703264406</v>
      </c>
      <c r="F244">
        <v>3</v>
      </c>
      <c r="H244" s="1">
        <v>40975</v>
      </c>
      <c r="K244" s="3">
        <v>0.5</v>
      </c>
      <c r="M244" s="3">
        <v>1</v>
      </c>
    </row>
    <row r="245" spans="2:28" x14ac:dyDescent="0.2">
      <c r="B245" s="2">
        <v>16.5</v>
      </c>
      <c r="C245" t="s">
        <v>62</v>
      </c>
      <c r="D245">
        <v>662.5</v>
      </c>
      <c r="E245">
        <f t="shared" si="7"/>
        <v>16.386824703264406</v>
      </c>
      <c r="F245">
        <v>4</v>
      </c>
      <c r="G245" t="s">
        <v>66</v>
      </c>
      <c r="H245" s="1">
        <v>40975</v>
      </c>
    </row>
    <row r="246" spans="2:28" x14ac:dyDescent="0.2">
      <c r="B246" s="2">
        <v>16.5</v>
      </c>
      <c r="C246" t="s">
        <v>62</v>
      </c>
      <c r="D246">
        <v>662.5</v>
      </c>
      <c r="E246">
        <f t="shared" si="7"/>
        <v>16.386824703264406</v>
      </c>
      <c r="F246">
        <v>5</v>
      </c>
      <c r="G246" t="s">
        <v>66</v>
      </c>
      <c r="H246" s="1">
        <v>40975</v>
      </c>
    </row>
    <row r="247" spans="2:28" x14ac:dyDescent="0.2">
      <c r="B247" s="2">
        <v>16.5</v>
      </c>
      <c r="C247" t="s">
        <v>62</v>
      </c>
      <c r="D247">
        <v>662.5</v>
      </c>
      <c r="E247">
        <f t="shared" si="7"/>
        <v>16.386824703264406</v>
      </c>
      <c r="F247">
        <v>6</v>
      </c>
      <c r="G247" t="s">
        <v>66</v>
      </c>
      <c r="H247" s="1">
        <v>40975</v>
      </c>
    </row>
    <row r="248" spans="2:28" x14ac:dyDescent="0.2">
      <c r="B248" s="2">
        <v>16.5</v>
      </c>
      <c r="C248" t="s">
        <v>63</v>
      </c>
      <c r="D248">
        <v>719</v>
      </c>
      <c r="E248">
        <f t="shared" si="7"/>
        <v>16.588774322092974</v>
      </c>
      <c r="F248">
        <v>1</v>
      </c>
      <c r="H248" s="1">
        <v>40975</v>
      </c>
      <c r="K248" s="3">
        <v>0.5</v>
      </c>
      <c r="M248" s="3">
        <v>1</v>
      </c>
      <c r="O248">
        <v>0.5</v>
      </c>
    </row>
    <row r="249" spans="2:28" x14ac:dyDescent="0.2">
      <c r="B249" s="2">
        <v>16.5</v>
      </c>
      <c r="C249" t="s">
        <v>63</v>
      </c>
      <c r="D249">
        <v>719</v>
      </c>
      <c r="E249">
        <f t="shared" si="7"/>
        <v>16.588774322092974</v>
      </c>
      <c r="F249">
        <v>2</v>
      </c>
      <c r="H249" s="1">
        <v>40975</v>
      </c>
      <c r="K249" s="3">
        <v>0.5</v>
      </c>
      <c r="M249" s="3">
        <v>1</v>
      </c>
      <c r="O249">
        <v>0.5</v>
      </c>
    </row>
    <row r="250" spans="2:28" x14ac:dyDescent="0.2">
      <c r="B250" s="2">
        <v>16.5</v>
      </c>
      <c r="C250" t="s">
        <v>64</v>
      </c>
      <c r="D250">
        <v>752.5</v>
      </c>
      <c r="E250">
        <f t="shared" si="7"/>
        <v>16.702804604600082</v>
      </c>
      <c r="F250" t="s">
        <v>20</v>
      </c>
      <c r="H250" s="1">
        <v>40975</v>
      </c>
      <c r="K250" s="3">
        <v>0.5</v>
      </c>
      <c r="M250" s="3">
        <v>1</v>
      </c>
      <c r="O250">
        <v>0.5</v>
      </c>
    </row>
    <row r="251" spans="2:28" x14ac:dyDescent="0.2">
      <c r="B251" s="2">
        <v>16.5</v>
      </c>
      <c r="C251" t="s">
        <v>64</v>
      </c>
      <c r="D251">
        <v>752.5</v>
      </c>
      <c r="E251">
        <f t="shared" si="7"/>
        <v>16.702804604600082</v>
      </c>
      <c r="F251" t="s">
        <v>21</v>
      </c>
      <c r="H251" s="1">
        <v>40975</v>
      </c>
      <c r="K251" s="3">
        <v>0.5</v>
      </c>
      <c r="M251" s="3">
        <v>1</v>
      </c>
      <c r="O251">
        <v>0</v>
      </c>
    </row>
    <row r="252" spans="2:28" x14ac:dyDescent="0.2">
      <c r="B252" s="2">
        <v>16.5</v>
      </c>
      <c r="C252" t="s">
        <v>65</v>
      </c>
      <c r="D252">
        <v>751.5</v>
      </c>
      <c r="E252">
        <f t="shared" si="7"/>
        <v>16.699457888535314</v>
      </c>
      <c r="F252">
        <v>1</v>
      </c>
      <c r="H252" s="1">
        <v>40975</v>
      </c>
      <c r="K252" s="3">
        <v>0.5</v>
      </c>
      <c r="M252" s="3">
        <v>1</v>
      </c>
      <c r="N252">
        <v>0.5</v>
      </c>
      <c r="O252">
        <v>1</v>
      </c>
    </row>
    <row r="253" spans="2:28" x14ac:dyDescent="0.2">
      <c r="B253" s="2">
        <v>16.5</v>
      </c>
      <c r="C253" t="s">
        <v>62</v>
      </c>
      <c r="D253">
        <v>662.5</v>
      </c>
      <c r="E253">
        <f t="shared" ref="E253:E256" si="8">((D253)^0.23+2.4141)/0.4192</f>
        <v>16.386824703264406</v>
      </c>
      <c r="H253" s="1">
        <v>40975</v>
      </c>
    </row>
    <row r="254" spans="2:28" x14ac:dyDescent="0.2">
      <c r="B254" s="2">
        <v>16.5</v>
      </c>
      <c r="C254" t="s">
        <v>63</v>
      </c>
      <c r="D254">
        <v>719</v>
      </c>
      <c r="E254">
        <f t="shared" si="8"/>
        <v>16.588774322092974</v>
      </c>
      <c r="F254">
        <v>1</v>
      </c>
      <c r="H254" s="1">
        <v>40975</v>
      </c>
      <c r="V254" s="3">
        <v>0</v>
      </c>
      <c r="X254" s="3">
        <v>1</v>
      </c>
      <c r="Z254">
        <v>1</v>
      </c>
      <c r="AA254">
        <v>1</v>
      </c>
      <c r="AB254" s="3">
        <v>1</v>
      </c>
    </row>
    <row r="255" spans="2:28" x14ac:dyDescent="0.2">
      <c r="B255" s="2">
        <v>16.5</v>
      </c>
      <c r="C255" t="s">
        <v>64</v>
      </c>
      <c r="D255">
        <v>752.5</v>
      </c>
      <c r="E255">
        <f t="shared" si="8"/>
        <v>16.702804604600082</v>
      </c>
      <c r="F255" t="s">
        <v>20</v>
      </c>
      <c r="H255" s="1">
        <v>40975</v>
      </c>
      <c r="V255" s="3">
        <v>0</v>
      </c>
      <c r="X255" s="3">
        <v>1</v>
      </c>
      <c r="Z255">
        <v>1</v>
      </c>
      <c r="AA255">
        <v>1</v>
      </c>
      <c r="AB255" s="3">
        <v>1</v>
      </c>
    </row>
    <row r="256" spans="2:28" x14ac:dyDescent="0.2">
      <c r="B256" s="2">
        <v>16.5</v>
      </c>
      <c r="C256" t="s">
        <v>64</v>
      </c>
      <c r="D256">
        <v>752.5</v>
      </c>
      <c r="E256">
        <f t="shared" si="8"/>
        <v>16.702804604600082</v>
      </c>
      <c r="F256" t="s">
        <v>21</v>
      </c>
      <c r="H256" s="1">
        <v>40975</v>
      </c>
      <c r="V256" s="3">
        <v>0</v>
      </c>
      <c r="X256" s="3">
        <v>1</v>
      </c>
      <c r="Z256">
        <v>1</v>
      </c>
      <c r="AA256">
        <v>1</v>
      </c>
      <c r="AB256" s="3">
        <v>1</v>
      </c>
    </row>
    <row r="257" spans="2:28" x14ac:dyDescent="0.2">
      <c r="B257" s="2">
        <v>17</v>
      </c>
      <c r="C257">
        <v>879</v>
      </c>
      <c r="D257">
        <v>879</v>
      </c>
      <c r="E257">
        <f>((D257)^0.23+2.4141)/0.4192</f>
        <v>17.100996726334447</v>
      </c>
      <c r="F257" t="s">
        <v>20</v>
      </c>
      <c r="G257" s="1">
        <v>40948</v>
      </c>
      <c r="H257" s="1">
        <v>40975</v>
      </c>
      <c r="I257">
        <v>1</v>
      </c>
      <c r="K257" s="3">
        <v>1</v>
      </c>
      <c r="M257" s="3">
        <v>1</v>
      </c>
      <c r="N257">
        <v>1</v>
      </c>
      <c r="O257">
        <v>1</v>
      </c>
      <c r="R257" s="3">
        <v>1</v>
      </c>
    </row>
    <row r="258" spans="2:28" x14ac:dyDescent="0.2">
      <c r="B258" s="2">
        <v>17</v>
      </c>
      <c r="C258">
        <v>879</v>
      </c>
      <c r="D258">
        <v>879</v>
      </c>
      <c r="E258">
        <f t="shared" ref="E258:E281" si="9">((D258)^0.23+2.4141)/0.4192</f>
        <v>17.100996726334447</v>
      </c>
      <c r="F258" t="s">
        <v>21</v>
      </c>
      <c r="H258" s="1">
        <v>40975</v>
      </c>
      <c r="I258">
        <v>1</v>
      </c>
      <c r="K258" s="3">
        <v>1</v>
      </c>
      <c r="M258" s="3">
        <v>1</v>
      </c>
      <c r="N258">
        <v>1</v>
      </c>
      <c r="O258">
        <v>1</v>
      </c>
      <c r="R258" s="3">
        <v>1</v>
      </c>
    </row>
    <row r="259" spans="2:28" x14ac:dyDescent="0.2">
      <c r="B259" s="2">
        <v>17</v>
      </c>
      <c r="C259">
        <v>879</v>
      </c>
      <c r="D259">
        <v>879</v>
      </c>
      <c r="E259">
        <f t="shared" si="9"/>
        <v>17.100996726334447</v>
      </c>
      <c r="F259" t="s">
        <v>20</v>
      </c>
      <c r="H259" s="1">
        <v>40975</v>
      </c>
      <c r="X259" s="3">
        <v>1</v>
      </c>
      <c r="Z259">
        <v>0.5</v>
      </c>
      <c r="AA259">
        <v>1</v>
      </c>
      <c r="AB259" s="3">
        <v>1</v>
      </c>
    </row>
    <row r="260" spans="2:28" x14ac:dyDescent="0.2">
      <c r="B260" s="2">
        <v>17</v>
      </c>
      <c r="C260">
        <v>879</v>
      </c>
      <c r="D260">
        <v>879</v>
      </c>
      <c r="E260">
        <f t="shared" si="9"/>
        <v>17.100996726334447</v>
      </c>
      <c r="F260" t="s">
        <v>21</v>
      </c>
      <c r="H260" s="1">
        <v>40975</v>
      </c>
      <c r="X260" s="3">
        <v>1</v>
      </c>
      <c r="Z260">
        <v>0.5</v>
      </c>
      <c r="AA260">
        <v>1</v>
      </c>
      <c r="AB260" s="3">
        <v>1</v>
      </c>
    </row>
    <row r="261" spans="2:28" s="5" customFormat="1" x14ac:dyDescent="0.2">
      <c r="B261" s="4">
        <v>17.5</v>
      </c>
      <c r="C261" s="5" t="s">
        <v>67</v>
      </c>
      <c r="D261" s="5">
        <v>978</v>
      </c>
      <c r="E261">
        <f t="shared" si="9"/>
        <v>17.38285474282198</v>
      </c>
      <c r="F261" s="5" t="s">
        <v>66</v>
      </c>
      <c r="H261" s="1">
        <v>40975</v>
      </c>
      <c r="K261" s="6"/>
      <c r="L261" s="6"/>
      <c r="M261" s="6"/>
      <c r="R261" s="6"/>
      <c r="V261" s="6"/>
      <c r="W261" s="6"/>
      <c r="X261" s="6"/>
      <c r="AB261" s="6"/>
    </row>
    <row r="262" spans="2:28" x14ac:dyDescent="0.2">
      <c r="B262" s="2">
        <v>18</v>
      </c>
      <c r="C262">
        <v>1183</v>
      </c>
      <c r="D262">
        <v>1183</v>
      </c>
      <c r="E262">
        <f t="shared" si="9"/>
        <v>17.902923051529037</v>
      </c>
      <c r="F262" t="s">
        <v>21</v>
      </c>
      <c r="H262" s="1">
        <v>40975</v>
      </c>
      <c r="I262">
        <v>1</v>
      </c>
      <c r="J262">
        <v>1</v>
      </c>
      <c r="K262" s="3" t="s">
        <v>55</v>
      </c>
      <c r="M262" s="3" t="s">
        <v>55</v>
      </c>
      <c r="N262">
        <v>1</v>
      </c>
      <c r="O262">
        <v>1</v>
      </c>
      <c r="Q262">
        <v>1</v>
      </c>
      <c r="R262" s="3">
        <v>2</v>
      </c>
    </row>
    <row r="263" spans="2:28" x14ac:dyDescent="0.2">
      <c r="B263" s="2">
        <v>18</v>
      </c>
      <c r="C263">
        <v>1183</v>
      </c>
      <c r="D263">
        <v>1183</v>
      </c>
      <c r="E263">
        <f t="shared" si="9"/>
        <v>17.902923051529037</v>
      </c>
      <c r="F263" t="s">
        <v>20</v>
      </c>
      <c r="H263" s="1">
        <v>40975</v>
      </c>
      <c r="I263">
        <v>1</v>
      </c>
      <c r="J263">
        <v>1</v>
      </c>
      <c r="K263" s="3" t="s">
        <v>55</v>
      </c>
      <c r="M263" s="3" t="s">
        <v>55</v>
      </c>
      <c r="N263">
        <v>1</v>
      </c>
      <c r="O263">
        <v>1</v>
      </c>
      <c r="Q263">
        <v>1</v>
      </c>
      <c r="R263" s="3">
        <v>2</v>
      </c>
    </row>
    <row r="264" spans="2:28" x14ac:dyDescent="0.2">
      <c r="B264" s="2">
        <v>18</v>
      </c>
      <c r="C264" t="s">
        <v>68</v>
      </c>
      <c r="D264">
        <v>1237</v>
      </c>
      <c r="E264">
        <f t="shared" si="9"/>
        <v>18.028238529874837</v>
      </c>
      <c r="F264" t="s">
        <v>20</v>
      </c>
      <c r="H264" s="1">
        <v>40975</v>
      </c>
      <c r="I264">
        <v>1</v>
      </c>
      <c r="J264">
        <v>1</v>
      </c>
      <c r="K264" s="3">
        <v>0</v>
      </c>
      <c r="M264" s="3">
        <v>0</v>
      </c>
      <c r="N264">
        <v>0</v>
      </c>
      <c r="O264">
        <v>0</v>
      </c>
      <c r="Q264">
        <v>2</v>
      </c>
      <c r="R264" s="3">
        <v>2</v>
      </c>
    </row>
    <row r="265" spans="2:28" x14ac:dyDescent="0.2">
      <c r="B265" s="2">
        <v>18</v>
      </c>
      <c r="C265">
        <v>1316</v>
      </c>
      <c r="D265">
        <v>1316</v>
      </c>
      <c r="E265">
        <f t="shared" si="9"/>
        <v>18.204189684025053</v>
      </c>
      <c r="F265" t="s">
        <v>20</v>
      </c>
      <c r="H265" s="1">
        <v>40975</v>
      </c>
      <c r="I265">
        <v>1</v>
      </c>
      <c r="J265">
        <v>1</v>
      </c>
      <c r="K265" s="3">
        <v>0</v>
      </c>
      <c r="M265" s="3">
        <v>0</v>
      </c>
      <c r="N265">
        <v>1</v>
      </c>
      <c r="O265">
        <v>1</v>
      </c>
      <c r="Q265">
        <v>2</v>
      </c>
      <c r="R265" s="3">
        <v>2</v>
      </c>
    </row>
    <row r="266" spans="2:28" x14ac:dyDescent="0.2">
      <c r="B266" s="2">
        <v>18</v>
      </c>
      <c r="C266">
        <v>1316</v>
      </c>
      <c r="D266">
        <v>1316</v>
      </c>
      <c r="E266">
        <f t="shared" si="9"/>
        <v>18.204189684025053</v>
      </c>
      <c r="F266" t="s">
        <v>21</v>
      </c>
      <c r="H266" s="1">
        <v>40975</v>
      </c>
      <c r="I266">
        <v>1</v>
      </c>
      <c r="J266">
        <v>1</v>
      </c>
      <c r="K266" s="3">
        <v>0</v>
      </c>
      <c r="M266" s="3">
        <v>0</v>
      </c>
      <c r="N266">
        <v>1</v>
      </c>
      <c r="O266">
        <v>1</v>
      </c>
      <c r="Q266">
        <v>1</v>
      </c>
      <c r="R266" s="3">
        <v>2</v>
      </c>
    </row>
    <row r="267" spans="2:28" x14ac:dyDescent="0.2">
      <c r="B267" s="2">
        <v>18</v>
      </c>
      <c r="C267">
        <v>1183</v>
      </c>
      <c r="D267">
        <v>1183</v>
      </c>
      <c r="E267">
        <f t="shared" si="9"/>
        <v>17.902923051529037</v>
      </c>
      <c r="F267" t="s">
        <v>20</v>
      </c>
      <c r="H267" s="1">
        <v>40975</v>
      </c>
      <c r="S267">
        <v>1</v>
      </c>
      <c r="T267">
        <v>1</v>
      </c>
      <c r="V267" s="3">
        <v>0</v>
      </c>
      <c r="X267" s="3" t="s">
        <v>45</v>
      </c>
      <c r="Y267">
        <v>1</v>
      </c>
      <c r="Z267">
        <v>1</v>
      </c>
      <c r="AA267">
        <v>1</v>
      </c>
    </row>
    <row r="268" spans="2:28" x14ac:dyDescent="0.2">
      <c r="B268" s="2">
        <v>18</v>
      </c>
      <c r="C268">
        <v>1183</v>
      </c>
      <c r="D268">
        <v>1183</v>
      </c>
      <c r="E268">
        <f t="shared" si="9"/>
        <v>17.902923051529037</v>
      </c>
      <c r="F268" t="s">
        <v>21</v>
      </c>
      <c r="H268" s="1">
        <v>40975</v>
      </c>
      <c r="S268">
        <v>1</v>
      </c>
      <c r="T268">
        <v>1</v>
      </c>
      <c r="V268" s="3">
        <v>0</v>
      </c>
      <c r="X268" s="3" t="s">
        <v>45</v>
      </c>
      <c r="Y268">
        <v>1</v>
      </c>
      <c r="Z268">
        <v>0.5</v>
      </c>
      <c r="AA268">
        <v>0.5</v>
      </c>
    </row>
    <row r="269" spans="2:28" x14ac:dyDescent="0.2">
      <c r="B269" s="2">
        <v>18</v>
      </c>
      <c r="C269" t="s">
        <v>68</v>
      </c>
      <c r="D269">
        <v>1237</v>
      </c>
      <c r="E269">
        <f t="shared" si="9"/>
        <v>18.028238529874837</v>
      </c>
      <c r="F269" t="s">
        <v>20</v>
      </c>
      <c r="H269" s="1">
        <v>40975</v>
      </c>
      <c r="S269">
        <v>1</v>
      </c>
      <c r="T269">
        <v>1</v>
      </c>
      <c r="U269">
        <v>0.5</v>
      </c>
      <c r="V269" s="3">
        <v>0</v>
      </c>
      <c r="X269" s="3" t="s">
        <v>45</v>
      </c>
      <c r="Y269">
        <v>1</v>
      </c>
      <c r="Z269">
        <v>1</v>
      </c>
      <c r="AA269">
        <v>1</v>
      </c>
    </row>
    <row r="270" spans="2:28" x14ac:dyDescent="0.2">
      <c r="B270" s="2">
        <v>18</v>
      </c>
      <c r="C270" t="s">
        <v>68</v>
      </c>
      <c r="D270">
        <v>1237</v>
      </c>
      <c r="E270">
        <f t="shared" si="9"/>
        <v>18.028238529874837</v>
      </c>
      <c r="F270" t="s">
        <v>21</v>
      </c>
      <c r="H270" s="1">
        <v>40975</v>
      </c>
      <c r="S270">
        <v>1</v>
      </c>
      <c r="T270">
        <v>1</v>
      </c>
      <c r="U270">
        <v>0</v>
      </c>
      <c r="V270" s="3">
        <v>0</v>
      </c>
      <c r="X270" s="3" t="s">
        <v>45</v>
      </c>
      <c r="Y270">
        <v>1</v>
      </c>
      <c r="Z270">
        <v>1</v>
      </c>
      <c r="AA270">
        <v>1</v>
      </c>
    </row>
    <row r="271" spans="2:28" x14ac:dyDescent="0.2">
      <c r="B271" s="2">
        <v>18</v>
      </c>
      <c r="C271">
        <v>1316</v>
      </c>
      <c r="D271">
        <v>1316</v>
      </c>
      <c r="E271">
        <f t="shared" si="9"/>
        <v>18.204189684025053</v>
      </c>
      <c r="F271" t="s">
        <v>20</v>
      </c>
      <c r="H271" s="1">
        <v>40975</v>
      </c>
      <c r="S271">
        <v>1</v>
      </c>
      <c r="T271">
        <v>1</v>
      </c>
      <c r="U271">
        <v>0</v>
      </c>
      <c r="V271" s="3">
        <v>0</v>
      </c>
      <c r="X271" s="3" t="s">
        <v>45</v>
      </c>
      <c r="Y271">
        <v>1</v>
      </c>
      <c r="Z271">
        <v>1</v>
      </c>
      <c r="AA271">
        <v>1</v>
      </c>
    </row>
    <row r="272" spans="2:28" x14ac:dyDescent="0.2">
      <c r="B272" s="2">
        <v>18</v>
      </c>
      <c r="C272">
        <v>1316</v>
      </c>
      <c r="D272">
        <v>1316</v>
      </c>
      <c r="E272">
        <f t="shared" si="9"/>
        <v>18.204189684025053</v>
      </c>
      <c r="F272" t="s">
        <v>21</v>
      </c>
      <c r="H272" s="1">
        <v>40975</v>
      </c>
      <c r="S272">
        <v>1</v>
      </c>
      <c r="T272">
        <v>1</v>
      </c>
      <c r="U272">
        <v>0</v>
      </c>
      <c r="V272" s="3">
        <v>0</v>
      </c>
      <c r="X272" s="3" t="s">
        <v>45</v>
      </c>
      <c r="Y272">
        <v>1</v>
      </c>
      <c r="Z272">
        <v>1</v>
      </c>
      <c r="AA272">
        <v>1</v>
      </c>
    </row>
    <row r="273" spans="2:28" x14ac:dyDescent="0.2">
      <c r="E273">
        <f t="shared" si="9"/>
        <v>5.7588263358778624</v>
      </c>
    </row>
    <row r="274" spans="2:28" x14ac:dyDescent="0.2">
      <c r="B274" s="2">
        <v>15.5</v>
      </c>
      <c r="C274" t="s">
        <v>69</v>
      </c>
      <c r="D274">
        <v>453.5</v>
      </c>
      <c r="E274">
        <f t="shared" si="9"/>
        <v>15.49955628193144</v>
      </c>
      <c r="F274" t="s">
        <v>20</v>
      </c>
      <c r="H274" s="1">
        <v>41001</v>
      </c>
      <c r="K274" s="3">
        <v>1</v>
      </c>
      <c r="M274" s="3">
        <v>0.5</v>
      </c>
      <c r="R274" s="3">
        <v>0</v>
      </c>
    </row>
    <row r="275" spans="2:28" x14ac:dyDescent="0.2">
      <c r="B275" s="2">
        <v>15.5</v>
      </c>
      <c r="C275" t="s">
        <v>69</v>
      </c>
      <c r="D275">
        <v>453.5</v>
      </c>
      <c r="E275">
        <f t="shared" si="9"/>
        <v>15.49955628193144</v>
      </c>
      <c r="F275" t="s">
        <v>21</v>
      </c>
      <c r="H275" s="1">
        <v>41001</v>
      </c>
      <c r="K275" s="3">
        <v>1</v>
      </c>
      <c r="M275" s="3">
        <v>0.5</v>
      </c>
      <c r="R275" s="3">
        <v>0</v>
      </c>
    </row>
    <row r="276" spans="2:28" x14ac:dyDescent="0.2">
      <c r="B276" s="2">
        <v>15.5</v>
      </c>
      <c r="C276" t="s">
        <v>69</v>
      </c>
      <c r="D276">
        <v>453.5</v>
      </c>
      <c r="E276">
        <f t="shared" si="9"/>
        <v>15.49955628193144</v>
      </c>
      <c r="F276" t="s">
        <v>22</v>
      </c>
      <c r="H276" s="1">
        <v>41001</v>
      </c>
      <c r="K276" s="3">
        <v>1</v>
      </c>
      <c r="M276" s="3">
        <v>0</v>
      </c>
    </row>
    <row r="277" spans="2:28" x14ac:dyDescent="0.2">
      <c r="B277" s="2">
        <v>15.5</v>
      </c>
      <c r="C277" t="s">
        <v>69</v>
      </c>
      <c r="D277">
        <v>453.5</v>
      </c>
      <c r="E277">
        <f t="shared" si="9"/>
        <v>15.49955628193144</v>
      </c>
      <c r="F277" t="s">
        <v>23</v>
      </c>
      <c r="H277" s="1">
        <v>41001</v>
      </c>
      <c r="K277" s="3">
        <v>1</v>
      </c>
      <c r="M277" s="3">
        <v>0</v>
      </c>
    </row>
    <row r="278" spans="2:28" x14ac:dyDescent="0.2">
      <c r="B278" s="2">
        <v>15.5</v>
      </c>
      <c r="C278" t="s">
        <v>69</v>
      </c>
      <c r="D278">
        <v>453.5</v>
      </c>
      <c r="E278">
        <f t="shared" si="9"/>
        <v>15.49955628193144</v>
      </c>
      <c r="F278" t="s">
        <v>20</v>
      </c>
      <c r="H278" s="1">
        <v>41001</v>
      </c>
      <c r="V278" s="3">
        <v>1</v>
      </c>
      <c r="X278" s="3">
        <v>0</v>
      </c>
    </row>
    <row r="279" spans="2:28" x14ac:dyDescent="0.2">
      <c r="B279" s="2">
        <v>15.5</v>
      </c>
      <c r="C279" t="s">
        <v>69</v>
      </c>
      <c r="D279">
        <v>453.5</v>
      </c>
      <c r="E279">
        <f t="shared" si="9"/>
        <v>15.49955628193144</v>
      </c>
      <c r="F279" t="s">
        <v>21</v>
      </c>
      <c r="H279" s="1">
        <v>41001</v>
      </c>
      <c r="V279" s="3">
        <v>1</v>
      </c>
      <c r="X279" s="3">
        <v>0</v>
      </c>
    </row>
    <row r="280" spans="2:28" x14ac:dyDescent="0.2">
      <c r="B280" s="2">
        <v>15.5</v>
      </c>
      <c r="C280" t="s">
        <v>69</v>
      </c>
      <c r="D280">
        <v>453.5</v>
      </c>
      <c r="E280">
        <f t="shared" si="9"/>
        <v>15.49955628193144</v>
      </c>
      <c r="F280" t="s">
        <v>23</v>
      </c>
      <c r="H280" s="1">
        <v>41001</v>
      </c>
      <c r="V280" s="3">
        <v>1</v>
      </c>
      <c r="X280" s="3">
        <v>0</v>
      </c>
    </row>
    <row r="281" spans="2:28" x14ac:dyDescent="0.2">
      <c r="B281" s="2">
        <v>16.5</v>
      </c>
      <c r="C281" t="s">
        <v>70</v>
      </c>
      <c r="D281">
        <v>773</v>
      </c>
      <c r="E281">
        <f t="shared" si="9"/>
        <v>16.77066930444651</v>
      </c>
      <c r="F281" t="s">
        <v>20</v>
      </c>
      <c r="H281" s="1">
        <v>41001</v>
      </c>
      <c r="I281">
        <v>0.5</v>
      </c>
      <c r="K281" s="3">
        <v>0.5</v>
      </c>
      <c r="M281" s="3">
        <v>1</v>
      </c>
      <c r="N281">
        <v>0.5</v>
      </c>
      <c r="O281">
        <v>1</v>
      </c>
      <c r="R281" s="3">
        <v>1</v>
      </c>
      <c r="V281" s="3">
        <v>0</v>
      </c>
      <c r="X281" s="3">
        <v>1</v>
      </c>
      <c r="Z281">
        <v>1</v>
      </c>
      <c r="AA281">
        <v>1</v>
      </c>
      <c r="AB281" s="3">
        <v>1</v>
      </c>
    </row>
    <row r="282" spans="2:28" x14ac:dyDescent="0.2">
      <c r="B282" s="2">
        <v>16.5</v>
      </c>
      <c r="C282" t="s">
        <v>70</v>
      </c>
      <c r="D282">
        <v>773</v>
      </c>
      <c r="E282">
        <f>((D282)^0.23+2.4141)/0.4192</f>
        <v>16.77066930444651</v>
      </c>
      <c r="F282" t="s">
        <v>21</v>
      </c>
      <c r="H282" s="1">
        <v>41001</v>
      </c>
      <c r="K282" s="3">
        <v>0.5</v>
      </c>
      <c r="M282" s="3">
        <v>1</v>
      </c>
      <c r="N282">
        <v>0</v>
      </c>
      <c r="O282" s="3">
        <v>1</v>
      </c>
      <c r="R282" s="3">
        <v>1</v>
      </c>
    </row>
    <row r="283" spans="2:28" x14ac:dyDescent="0.2">
      <c r="B283" s="2">
        <v>16.5</v>
      </c>
      <c r="C283" t="s">
        <v>70</v>
      </c>
      <c r="D283">
        <v>773</v>
      </c>
      <c r="E283">
        <f t="shared" ref="E283" si="10">((D283)^0.23+2.4141)/0.4192</f>
        <v>16.77066930444651</v>
      </c>
      <c r="F283" t="s">
        <v>21</v>
      </c>
      <c r="H283" s="1">
        <v>41001</v>
      </c>
    </row>
    <row r="286" spans="2:28" x14ac:dyDescent="0.2">
      <c r="B286" s="2">
        <v>16</v>
      </c>
      <c r="C286">
        <v>521</v>
      </c>
      <c r="D286">
        <v>521</v>
      </c>
      <c r="E286">
        <f t="shared" ref="E286:E300" si="11">((D286)^0.23+2.4141)/0.4192</f>
        <v>15.815431567316995</v>
      </c>
      <c r="F286" t="s">
        <v>20</v>
      </c>
      <c r="H286" s="1">
        <v>41457</v>
      </c>
      <c r="K286" s="3">
        <v>0.5</v>
      </c>
      <c r="M286" s="3">
        <v>1</v>
      </c>
      <c r="R286" s="3">
        <v>1</v>
      </c>
      <c r="V286" s="3">
        <v>1</v>
      </c>
      <c r="X286" s="3">
        <v>0</v>
      </c>
      <c r="Z286">
        <v>0.5</v>
      </c>
      <c r="AB286" s="3">
        <v>1</v>
      </c>
    </row>
    <row r="287" spans="2:28" x14ac:dyDescent="0.2">
      <c r="B287" s="2">
        <v>16</v>
      </c>
      <c r="C287">
        <v>521</v>
      </c>
      <c r="D287">
        <v>521</v>
      </c>
      <c r="E287">
        <f t="shared" si="11"/>
        <v>15.815431567316995</v>
      </c>
      <c r="F287" t="s">
        <v>21</v>
      </c>
      <c r="H287" s="1">
        <v>41457</v>
      </c>
      <c r="K287" s="3">
        <v>0.5</v>
      </c>
      <c r="M287" s="3">
        <v>1</v>
      </c>
      <c r="R287" s="3">
        <v>1</v>
      </c>
      <c r="V287" s="3">
        <v>1</v>
      </c>
      <c r="X287" s="3">
        <v>1</v>
      </c>
      <c r="Z287">
        <v>1</v>
      </c>
      <c r="AB287" s="3">
        <v>1</v>
      </c>
    </row>
    <row r="288" spans="2:28" x14ac:dyDescent="0.2">
      <c r="B288" s="2">
        <v>16</v>
      </c>
      <c r="C288" t="s">
        <v>106</v>
      </c>
      <c r="D288">
        <v>563</v>
      </c>
      <c r="E288">
        <f t="shared" si="11"/>
        <v>15.996367401318889</v>
      </c>
      <c r="F288" t="s">
        <v>21</v>
      </c>
      <c r="H288" s="1">
        <v>41457</v>
      </c>
      <c r="K288" s="3">
        <v>1</v>
      </c>
      <c r="M288" s="3">
        <v>1</v>
      </c>
      <c r="R288" s="3">
        <v>1</v>
      </c>
      <c r="V288" s="3">
        <v>1</v>
      </c>
      <c r="X288" s="3">
        <v>0</v>
      </c>
      <c r="Z288">
        <v>0.5</v>
      </c>
      <c r="AB288" s="3">
        <v>1</v>
      </c>
    </row>
    <row r="289" spans="2:28" x14ac:dyDescent="0.2">
      <c r="B289" s="2">
        <v>16</v>
      </c>
      <c r="C289" t="s">
        <v>106</v>
      </c>
      <c r="D289">
        <v>563</v>
      </c>
      <c r="E289">
        <f t="shared" si="11"/>
        <v>15.996367401318889</v>
      </c>
      <c r="F289" t="s">
        <v>20</v>
      </c>
      <c r="H289" s="1">
        <v>41457</v>
      </c>
      <c r="V289" s="3">
        <v>1</v>
      </c>
      <c r="X289" s="3">
        <v>0</v>
      </c>
      <c r="Z289">
        <v>0.5</v>
      </c>
      <c r="AB289" s="3">
        <v>1</v>
      </c>
    </row>
    <row r="290" spans="2:28" x14ac:dyDescent="0.2">
      <c r="B290" s="2">
        <v>16</v>
      </c>
      <c r="C290" t="s">
        <v>107</v>
      </c>
      <c r="D290">
        <v>633</v>
      </c>
      <c r="E290">
        <f t="shared" si="11"/>
        <v>16.276061367483084</v>
      </c>
      <c r="F290" t="s">
        <v>20</v>
      </c>
      <c r="H290" s="1">
        <v>41457</v>
      </c>
      <c r="K290" s="3">
        <v>0.5</v>
      </c>
      <c r="M290" s="3">
        <v>1</v>
      </c>
      <c r="R290" s="3">
        <v>1</v>
      </c>
      <c r="V290" s="3">
        <v>1</v>
      </c>
      <c r="X290" s="3">
        <v>1</v>
      </c>
      <c r="Z290">
        <v>1</v>
      </c>
      <c r="AB290" s="3">
        <v>1</v>
      </c>
    </row>
    <row r="291" spans="2:28" x14ac:dyDescent="0.2">
      <c r="B291" s="2">
        <v>16</v>
      </c>
      <c r="C291" t="s">
        <v>107</v>
      </c>
      <c r="D291">
        <v>633</v>
      </c>
      <c r="E291">
        <f t="shared" si="11"/>
        <v>16.276061367483084</v>
      </c>
      <c r="F291" t="s">
        <v>21</v>
      </c>
      <c r="H291" s="1">
        <v>41457</v>
      </c>
      <c r="K291" s="3">
        <v>0.5</v>
      </c>
      <c r="M291" s="3">
        <v>1</v>
      </c>
      <c r="R291" s="3">
        <v>1</v>
      </c>
      <c r="V291" s="3">
        <v>1</v>
      </c>
      <c r="X291" s="3">
        <v>1</v>
      </c>
      <c r="Z291">
        <v>1</v>
      </c>
      <c r="AB291" s="3">
        <v>1</v>
      </c>
    </row>
    <row r="292" spans="2:28" x14ac:dyDescent="0.2">
      <c r="B292" s="2">
        <v>17</v>
      </c>
      <c r="C292" t="s">
        <v>105</v>
      </c>
      <c r="D292">
        <v>823</v>
      </c>
      <c r="E292">
        <f t="shared" si="11"/>
        <v>16.930562948448056</v>
      </c>
      <c r="F292" t="s">
        <v>20</v>
      </c>
      <c r="H292" s="1">
        <v>41457</v>
      </c>
      <c r="I292">
        <v>1</v>
      </c>
      <c r="J292">
        <v>1</v>
      </c>
      <c r="K292" s="3">
        <v>1</v>
      </c>
      <c r="M292" s="3">
        <v>1</v>
      </c>
      <c r="N292">
        <v>1</v>
      </c>
      <c r="O292">
        <v>1</v>
      </c>
      <c r="R292" s="3">
        <v>1</v>
      </c>
      <c r="S292">
        <v>1</v>
      </c>
      <c r="T292">
        <v>0</v>
      </c>
      <c r="U292">
        <v>0</v>
      </c>
      <c r="V292" s="3">
        <v>0</v>
      </c>
      <c r="X292" s="3">
        <v>1</v>
      </c>
      <c r="Y292">
        <v>0</v>
      </c>
      <c r="Z292">
        <v>0</v>
      </c>
      <c r="AA292">
        <v>1</v>
      </c>
      <c r="AB292" s="3" t="s">
        <v>55</v>
      </c>
    </row>
    <row r="293" spans="2:28" x14ac:dyDescent="0.2">
      <c r="B293" s="2">
        <v>17</v>
      </c>
      <c r="C293" t="s">
        <v>105</v>
      </c>
      <c r="D293">
        <v>823</v>
      </c>
      <c r="E293">
        <f t="shared" si="11"/>
        <v>16.930562948448056</v>
      </c>
      <c r="F293" t="s">
        <v>21</v>
      </c>
      <c r="H293" s="1">
        <v>41457</v>
      </c>
      <c r="I293">
        <v>1</v>
      </c>
      <c r="J293">
        <v>1</v>
      </c>
      <c r="K293" s="3">
        <v>1</v>
      </c>
      <c r="M293" s="3">
        <v>1</v>
      </c>
      <c r="N293">
        <v>1</v>
      </c>
      <c r="O293">
        <v>1</v>
      </c>
      <c r="R293" s="3">
        <v>1</v>
      </c>
      <c r="S293">
        <v>1</v>
      </c>
      <c r="T293">
        <v>0</v>
      </c>
      <c r="U293">
        <v>0</v>
      </c>
      <c r="V293" s="3">
        <v>0</v>
      </c>
      <c r="X293" s="3">
        <v>1</v>
      </c>
      <c r="Y293">
        <v>0</v>
      </c>
      <c r="Z293">
        <v>0</v>
      </c>
      <c r="AA293">
        <v>1</v>
      </c>
      <c r="AB293" s="3" t="s">
        <v>55</v>
      </c>
    </row>
    <row r="294" spans="2:28" x14ac:dyDescent="0.2">
      <c r="B294" s="2">
        <v>17</v>
      </c>
      <c r="C294">
        <v>905</v>
      </c>
      <c r="D294">
        <v>905</v>
      </c>
      <c r="E294">
        <f t="shared" si="11"/>
        <v>17.177295916312485</v>
      </c>
      <c r="F294" t="s">
        <v>20</v>
      </c>
      <c r="H294" s="1">
        <v>41457</v>
      </c>
      <c r="I294">
        <v>1</v>
      </c>
      <c r="J294">
        <v>1</v>
      </c>
      <c r="K294" s="3">
        <v>1</v>
      </c>
      <c r="M294" s="3">
        <v>1</v>
      </c>
      <c r="N294">
        <v>1</v>
      </c>
      <c r="O294">
        <v>1</v>
      </c>
      <c r="R294" s="3">
        <v>1.5</v>
      </c>
      <c r="S294">
        <v>1</v>
      </c>
      <c r="T294">
        <v>1</v>
      </c>
      <c r="U294">
        <v>0</v>
      </c>
      <c r="V294" s="3">
        <v>0</v>
      </c>
      <c r="X294" s="3">
        <v>1</v>
      </c>
      <c r="Y294">
        <v>0</v>
      </c>
      <c r="Z294">
        <v>0</v>
      </c>
      <c r="AA294">
        <v>1</v>
      </c>
      <c r="AB294" s="3">
        <v>1</v>
      </c>
    </row>
    <row r="295" spans="2:28" x14ac:dyDescent="0.2">
      <c r="B295" s="2">
        <v>17</v>
      </c>
      <c r="C295">
        <v>905</v>
      </c>
      <c r="D295">
        <v>905</v>
      </c>
      <c r="E295">
        <f t="shared" si="11"/>
        <v>17.177295916312485</v>
      </c>
      <c r="F295" t="s">
        <v>21</v>
      </c>
      <c r="H295" s="1">
        <v>41457</v>
      </c>
      <c r="I295">
        <v>1</v>
      </c>
      <c r="J295">
        <v>1</v>
      </c>
      <c r="K295" s="3">
        <v>1</v>
      </c>
      <c r="M295" s="3">
        <v>1</v>
      </c>
      <c r="N295">
        <v>1</v>
      </c>
      <c r="O295">
        <v>1</v>
      </c>
      <c r="R295" s="3">
        <v>1.5</v>
      </c>
      <c r="S295">
        <v>1</v>
      </c>
      <c r="T295">
        <v>1</v>
      </c>
      <c r="U295">
        <v>0</v>
      </c>
      <c r="V295" s="3">
        <v>1</v>
      </c>
      <c r="X295" s="3">
        <v>1</v>
      </c>
      <c r="Y295">
        <v>0</v>
      </c>
      <c r="Z295">
        <v>1</v>
      </c>
      <c r="AA295">
        <v>1</v>
      </c>
      <c r="AB295" s="3" t="s">
        <v>55</v>
      </c>
    </row>
    <row r="296" spans="2:28" x14ac:dyDescent="0.2">
      <c r="B296" s="2">
        <v>17.5</v>
      </c>
      <c r="C296" t="s">
        <v>108</v>
      </c>
      <c r="D296">
        <v>883</v>
      </c>
      <c r="E296">
        <f t="shared" si="11"/>
        <v>17.112847197346969</v>
      </c>
      <c r="F296" t="s">
        <v>20</v>
      </c>
      <c r="H296" s="1">
        <v>41457</v>
      </c>
      <c r="I296">
        <v>1</v>
      </c>
      <c r="J296">
        <v>1</v>
      </c>
      <c r="K296" s="3">
        <v>1</v>
      </c>
      <c r="M296" s="3">
        <v>1</v>
      </c>
      <c r="N296">
        <v>1</v>
      </c>
      <c r="O296">
        <v>1</v>
      </c>
      <c r="R296" s="3">
        <v>1.5</v>
      </c>
      <c r="S296" t="s">
        <v>109</v>
      </c>
    </row>
    <row r="297" spans="2:28" x14ac:dyDescent="0.2">
      <c r="B297" s="2">
        <v>17.5</v>
      </c>
      <c r="C297" t="s">
        <v>108</v>
      </c>
      <c r="D297">
        <v>883</v>
      </c>
      <c r="E297">
        <f t="shared" si="11"/>
        <v>17.112847197346969</v>
      </c>
      <c r="F297" t="s">
        <v>21</v>
      </c>
      <c r="H297" s="1">
        <v>41457</v>
      </c>
      <c r="I297">
        <v>1</v>
      </c>
      <c r="J297">
        <v>0</v>
      </c>
      <c r="K297" s="3">
        <v>1</v>
      </c>
      <c r="M297" s="3">
        <v>1</v>
      </c>
      <c r="N297">
        <v>1</v>
      </c>
      <c r="O297">
        <v>1</v>
      </c>
      <c r="R297" s="3">
        <v>1</v>
      </c>
    </row>
    <row r="298" spans="2:28" x14ac:dyDescent="0.2">
      <c r="B298" s="2">
        <v>17.5</v>
      </c>
      <c r="C298">
        <v>1009</v>
      </c>
      <c r="D298">
        <v>1009</v>
      </c>
      <c r="E298">
        <f t="shared" si="11"/>
        <v>17.466583184633237</v>
      </c>
      <c r="F298" t="s">
        <v>21</v>
      </c>
      <c r="H298" s="1">
        <v>41457</v>
      </c>
      <c r="I298">
        <v>1</v>
      </c>
      <c r="J298">
        <v>1</v>
      </c>
      <c r="K298" s="3">
        <v>1</v>
      </c>
      <c r="M298" s="3">
        <v>1</v>
      </c>
      <c r="N298">
        <v>1</v>
      </c>
      <c r="O298">
        <v>1</v>
      </c>
      <c r="Q298">
        <v>1</v>
      </c>
      <c r="R298" s="3">
        <v>2</v>
      </c>
      <c r="S298">
        <v>1</v>
      </c>
      <c r="T298">
        <v>1</v>
      </c>
      <c r="U298">
        <v>0</v>
      </c>
      <c r="V298" s="3">
        <v>0</v>
      </c>
      <c r="X298" s="3">
        <v>1</v>
      </c>
      <c r="Y298">
        <v>1</v>
      </c>
      <c r="Z298">
        <v>0</v>
      </c>
      <c r="AA298">
        <v>1</v>
      </c>
      <c r="AB298" s="3">
        <v>2</v>
      </c>
    </row>
    <row r="299" spans="2:28" x14ac:dyDescent="0.2">
      <c r="B299" s="2">
        <v>17.5</v>
      </c>
      <c r="C299">
        <v>1009</v>
      </c>
      <c r="D299">
        <v>1009</v>
      </c>
      <c r="E299">
        <f t="shared" si="11"/>
        <v>17.466583184633237</v>
      </c>
      <c r="F299" t="s">
        <v>20</v>
      </c>
      <c r="H299" s="1">
        <v>41457</v>
      </c>
      <c r="S299">
        <v>1</v>
      </c>
      <c r="T299">
        <v>1</v>
      </c>
      <c r="U299">
        <v>0</v>
      </c>
      <c r="V299" s="3">
        <v>0</v>
      </c>
      <c r="X299" s="3">
        <v>1</v>
      </c>
      <c r="Y299">
        <v>1</v>
      </c>
      <c r="Z299">
        <v>1</v>
      </c>
      <c r="AA299">
        <v>1</v>
      </c>
    </row>
    <row r="300" spans="2:28" x14ac:dyDescent="0.2">
      <c r="B300" s="2">
        <v>15.5</v>
      </c>
      <c r="C300">
        <v>471</v>
      </c>
      <c r="D300">
        <v>471</v>
      </c>
      <c r="E300">
        <f t="shared" si="11"/>
        <v>15.584753366824687</v>
      </c>
      <c r="F300" t="s">
        <v>20</v>
      </c>
      <c r="H300" s="1">
        <v>41450</v>
      </c>
      <c r="V300" s="3">
        <v>1</v>
      </c>
      <c r="X300" s="3">
        <v>0</v>
      </c>
      <c r="AB300" s="3">
        <v>0</v>
      </c>
    </row>
    <row r="301" spans="2:28" x14ac:dyDescent="0.2">
      <c r="B301" s="2">
        <v>15.5</v>
      </c>
      <c r="C301">
        <v>471</v>
      </c>
      <c r="D301">
        <v>471</v>
      </c>
      <c r="E301">
        <f t="shared" ref="E301:E314" si="12">((D301)^0.23+2.4141)/0.4192</f>
        <v>15.584753366824687</v>
      </c>
      <c r="F301" t="s">
        <v>21</v>
      </c>
      <c r="H301" s="1">
        <v>41450</v>
      </c>
      <c r="V301" s="3">
        <v>1</v>
      </c>
      <c r="X301" s="3">
        <v>0</v>
      </c>
      <c r="AB301" s="3">
        <v>1</v>
      </c>
    </row>
    <row r="302" spans="2:28" x14ac:dyDescent="0.2">
      <c r="B302" s="2">
        <v>17.5</v>
      </c>
      <c r="C302">
        <v>940</v>
      </c>
      <c r="D302">
        <v>940</v>
      </c>
      <c r="E302">
        <f t="shared" si="12"/>
        <v>17.277384836523613</v>
      </c>
      <c r="F302" t="s">
        <v>21</v>
      </c>
      <c r="H302" s="1">
        <v>41450</v>
      </c>
      <c r="S302">
        <v>0.5</v>
      </c>
      <c r="T302">
        <v>1</v>
      </c>
      <c r="U302">
        <v>0.5</v>
      </c>
      <c r="V302" s="3">
        <v>0</v>
      </c>
      <c r="X302" s="3">
        <v>1</v>
      </c>
      <c r="Z302">
        <v>1</v>
      </c>
      <c r="AA302">
        <v>1</v>
      </c>
      <c r="AB302" s="3">
        <v>1</v>
      </c>
    </row>
    <row r="303" spans="2:28" x14ac:dyDescent="0.2">
      <c r="B303" s="2">
        <v>15.5</v>
      </c>
      <c r="C303" t="s">
        <v>113</v>
      </c>
      <c r="D303">
        <v>509</v>
      </c>
      <c r="E303">
        <f t="shared" si="12"/>
        <v>15.761677710196169</v>
      </c>
      <c r="F303" t="s">
        <v>20</v>
      </c>
      <c r="H303" s="1">
        <v>41512</v>
      </c>
      <c r="K303" s="3">
        <v>1</v>
      </c>
      <c r="M303" s="3">
        <v>1</v>
      </c>
      <c r="R303" s="3">
        <v>1</v>
      </c>
      <c r="V303" s="3">
        <v>1</v>
      </c>
      <c r="AB303" s="3">
        <v>1</v>
      </c>
    </row>
    <row r="304" spans="2:28" x14ac:dyDescent="0.2">
      <c r="B304" s="2">
        <v>16</v>
      </c>
      <c r="C304" t="s">
        <v>106</v>
      </c>
      <c r="D304">
        <v>563</v>
      </c>
      <c r="E304">
        <f t="shared" si="12"/>
        <v>15.996367401318889</v>
      </c>
      <c r="F304" t="s">
        <v>21</v>
      </c>
      <c r="H304" s="1">
        <v>41512</v>
      </c>
      <c r="K304" s="3">
        <v>1</v>
      </c>
      <c r="M304" s="3">
        <v>1</v>
      </c>
      <c r="R304" s="3">
        <v>1</v>
      </c>
      <c r="V304" s="3">
        <v>1</v>
      </c>
      <c r="AB304" s="3">
        <v>1</v>
      </c>
    </row>
    <row r="305" spans="1:28" x14ac:dyDescent="0.2">
      <c r="B305" s="2">
        <v>15.5</v>
      </c>
      <c r="C305">
        <v>614</v>
      </c>
      <c r="D305">
        <v>614</v>
      </c>
      <c r="E305">
        <f t="shared" si="12"/>
        <v>16.202600002356849</v>
      </c>
      <c r="H305" s="1">
        <v>41512</v>
      </c>
      <c r="K305" s="3">
        <v>0.5</v>
      </c>
      <c r="M305" s="3">
        <v>1</v>
      </c>
      <c r="R305" s="3">
        <v>1</v>
      </c>
      <c r="V305" s="3">
        <v>1</v>
      </c>
      <c r="X305" s="3">
        <v>1</v>
      </c>
      <c r="Z305">
        <v>1</v>
      </c>
      <c r="AB305" s="3">
        <v>1</v>
      </c>
    </row>
    <row r="306" spans="1:28" x14ac:dyDescent="0.2">
      <c r="B306" s="2">
        <v>16</v>
      </c>
      <c r="C306" t="s">
        <v>107</v>
      </c>
      <c r="D306">
        <v>633</v>
      </c>
      <c r="E306">
        <f t="shared" si="12"/>
        <v>16.276061367483084</v>
      </c>
      <c r="H306" s="1">
        <v>41512</v>
      </c>
      <c r="K306" s="3">
        <v>0.5</v>
      </c>
      <c r="M306" s="3">
        <v>1</v>
      </c>
      <c r="R306" s="3">
        <v>1</v>
      </c>
      <c r="V306" s="3">
        <v>1</v>
      </c>
      <c r="X306" s="3">
        <v>1</v>
      </c>
      <c r="Z306">
        <v>1</v>
      </c>
      <c r="AB306" s="3">
        <v>1</v>
      </c>
    </row>
    <row r="307" spans="1:28" x14ac:dyDescent="0.2">
      <c r="B307" s="2">
        <v>16.5</v>
      </c>
      <c r="C307" t="s">
        <v>114</v>
      </c>
      <c r="D307">
        <v>690</v>
      </c>
      <c r="E307">
        <f t="shared" si="12"/>
        <v>16.486709052035966</v>
      </c>
      <c r="H307" s="1">
        <v>41512</v>
      </c>
      <c r="K307" s="3">
        <v>1</v>
      </c>
      <c r="M307" s="3">
        <v>1</v>
      </c>
      <c r="R307" s="3">
        <v>1</v>
      </c>
      <c r="V307" s="3">
        <v>1</v>
      </c>
      <c r="X307" s="3">
        <v>1</v>
      </c>
      <c r="Y307">
        <v>0</v>
      </c>
      <c r="Z307">
        <v>1</v>
      </c>
      <c r="AA307">
        <v>1</v>
      </c>
      <c r="AB307" s="3">
        <v>1</v>
      </c>
    </row>
    <row r="308" spans="1:28" x14ac:dyDescent="0.2">
      <c r="B308" s="2">
        <v>17</v>
      </c>
      <c r="C308" t="s">
        <v>115</v>
      </c>
      <c r="D308">
        <v>775</v>
      </c>
      <c r="E308">
        <f t="shared" si="12"/>
        <v>16.777215759382369</v>
      </c>
      <c r="H308" s="1">
        <v>41512</v>
      </c>
      <c r="K308" s="3">
        <v>1</v>
      </c>
      <c r="M308" s="3">
        <v>1</v>
      </c>
      <c r="N308">
        <v>1</v>
      </c>
      <c r="O308">
        <v>1</v>
      </c>
      <c r="R308" s="3">
        <v>1</v>
      </c>
      <c r="V308" s="3">
        <v>1</v>
      </c>
      <c r="X308" s="3">
        <v>1</v>
      </c>
      <c r="Z308">
        <v>1</v>
      </c>
      <c r="AA308">
        <v>1</v>
      </c>
      <c r="AB308" s="3">
        <v>1</v>
      </c>
    </row>
    <row r="309" spans="1:28" x14ac:dyDescent="0.2">
      <c r="B309" s="2">
        <v>17</v>
      </c>
      <c r="C309" t="s">
        <v>115</v>
      </c>
      <c r="D309">
        <v>775</v>
      </c>
      <c r="E309">
        <f t="shared" si="12"/>
        <v>16.777215759382369</v>
      </c>
      <c r="H309" s="1">
        <v>41512</v>
      </c>
      <c r="I309">
        <v>1</v>
      </c>
      <c r="K309" s="3">
        <v>1</v>
      </c>
      <c r="M309" s="3">
        <v>1</v>
      </c>
      <c r="N309">
        <v>1</v>
      </c>
      <c r="O309">
        <v>1</v>
      </c>
    </row>
    <row r="310" spans="1:28" x14ac:dyDescent="0.2">
      <c r="H310" s="1"/>
    </row>
    <row r="311" spans="1:28" x14ac:dyDescent="0.2">
      <c r="B311" s="2">
        <v>17.5</v>
      </c>
      <c r="C311">
        <v>1070</v>
      </c>
      <c r="D311">
        <v>1070</v>
      </c>
      <c r="E311">
        <f t="shared" si="12"/>
        <v>17.625718472543372</v>
      </c>
      <c r="H311" s="1">
        <v>42205</v>
      </c>
      <c r="S311">
        <v>1</v>
      </c>
      <c r="T311">
        <v>1</v>
      </c>
      <c r="U311">
        <v>0</v>
      </c>
      <c r="V311" s="3">
        <v>1</v>
      </c>
      <c r="X311" s="3">
        <v>1</v>
      </c>
      <c r="Y311">
        <v>1</v>
      </c>
      <c r="Z311">
        <v>1</v>
      </c>
      <c r="AA311">
        <v>1</v>
      </c>
      <c r="AB311" s="3">
        <v>3</v>
      </c>
    </row>
    <row r="312" spans="1:28" x14ac:dyDescent="0.2">
      <c r="B312" s="2">
        <v>17.5</v>
      </c>
      <c r="C312" t="s">
        <v>125</v>
      </c>
      <c r="D312">
        <f>(1157+1181)/2</f>
        <v>1169</v>
      </c>
      <c r="E312">
        <f t="shared" si="12"/>
        <v>17.869716448125818</v>
      </c>
      <c r="H312" s="1">
        <v>42205</v>
      </c>
      <c r="S312">
        <v>1</v>
      </c>
      <c r="T312">
        <v>1</v>
      </c>
      <c r="U312">
        <v>0</v>
      </c>
      <c r="V312" s="3">
        <v>1</v>
      </c>
      <c r="X312" s="3">
        <v>1</v>
      </c>
      <c r="Y312">
        <v>1</v>
      </c>
      <c r="Z312">
        <v>1</v>
      </c>
      <c r="AA312">
        <v>1</v>
      </c>
      <c r="AB312" s="3">
        <v>3</v>
      </c>
    </row>
    <row r="313" spans="1:28" x14ac:dyDescent="0.2">
      <c r="B313" s="2">
        <v>18</v>
      </c>
      <c r="C313">
        <v>1077</v>
      </c>
      <c r="D313">
        <v>1077</v>
      </c>
      <c r="E313">
        <f t="shared" si="12"/>
        <v>17.643529463090534</v>
      </c>
      <c r="H313" s="1">
        <v>42205</v>
      </c>
      <c r="I313">
        <v>1</v>
      </c>
      <c r="J313">
        <v>1</v>
      </c>
      <c r="K313" s="3">
        <v>1</v>
      </c>
      <c r="M313" s="3">
        <v>1</v>
      </c>
      <c r="N313">
        <v>1</v>
      </c>
      <c r="O313">
        <v>1</v>
      </c>
      <c r="P313">
        <v>0</v>
      </c>
      <c r="Q313">
        <v>1</v>
      </c>
      <c r="R313" s="3">
        <v>2</v>
      </c>
      <c r="S313">
        <v>1</v>
      </c>
      <c r="T313">
        <v>1</v>
      </c>
      <c r="U313">
        <v>0</v>
      </c>
      <c r="V313" s="3">
        <v>1</v>
      </c>
      <c r="X313" s="3">
        <v>1</v>
      </c>
      <c r="Y313">
        <v>1</v>
      </c>
      <c r="Z313">
        <v>1</v>
      </c>
      <c r="AA313">
        <v>1</v>
      </c>
    </row>
    <row r="314" spans="1:28" x14ac:dyDescent="0.2">
      <c r="B314" s="2">
        <v>18</v>
      </c>
      <c r="C314">
        <v>1205</v>
      </c>
      <c r="D314">
        <v>1205</v>
      </c>
      <c r="E314">
        <f t="shared" si="12"/>
        <v>17.954498650980728</v>
      </c>
      <c r="H314" s="1">
        <v>42205</v>
      </c>
      <c r="I314">
        <v>1</v>
      </c>
      <c r="J314">
        <v>1</v>
      </c>
      <c r="K314" s="3">
        <v>1</v>
      </c>
      <c r="M314" s="3">
        <v>1</v>
      </c>
      <c r="N314">
        <v>1</v>
      </c>
      <c r="O314">
        <v>1</v>
      </c>
      <c r="P314">
        <v>0</v>
      </c>
      <c r="Q314">
        <v>1</v>
      </c>
      <c r="R314" s="3">
        <v>2</v>
      </c>
      <c r="S314">
        <v>1</v>
      </c>
      <c r="T314">
        <v>1</v>
      </c>
      <c r="U314">
        <v>0</v>
      </c>
      <c r="V314" s="3">
        <v>1</v>
      </c>
      <c r="X314" s="3">
        <v>1</v>
      </c>
      <c r="Y314">
        <v>1</v>
      </c>
      <c r="Z314">
        <v>1</v>
      </c>
      <c r="AA314">
        <v>1</v>
      </c>
    </row>
    <row r="316" spans="1:28" x14ac:dyDescent="0.2">
      <c r="A316" t="s">
        <v>127</v>
      </c>
      <c r="B316" s="2">
        <v>16</v>
      </c>
      <c r="C316" t="s">
        <v>126</v>
      </c>
      <c r="D316">
        <v>583</v>
      </c>
      <c r="H316" s="1">
        <v>41297</v>
      </c>
      <c r="I316">
        <v>0</v>
      </c>
      <c r="J316">
        <v>0</v>
      </c>
      <c r="K316" s="3">
        <v>1</v>
      </c>
      <c r="M316" s="3">
        <v>1</v>
      </c>
      <c r="N316">
        <v>0</v>
      </c>
      <c r="O316">
        <v>0</v>
      </c>
      <c r="P316">
        <v>0</v>
      </c>
      <c r="Q316">
        <v>0</v>
      </c>
      <c r="R316" s="3">
        <v>1</v>
      </c>
      <c r="S316">
        <v>0</v>
      </c>
      <c r="T316">
        <v>0</v>
      </c>
      <c r="U316">
        <v>0</v>
      </c>
      <c r="V316" s="3">
        <v>1</v>
      </c>
      <c r="X316" s="3">
        <v>1</v>
      </c>
      <c r="Y316">
        <v>0</v>
      </c>
      <c r="Z316">
        <v>1</v>
      </c>
      <c r="AA316">
        <v>0</v>
      </c>
      <c r="AB316" s="3">
        <v>1</v>
      </c>
    </row>
    <row r="317" spans="1:28" x14ac:dyDescent="0.2">
      <c r="A317" t="s">
        <v>127</v>
      </c>
      <c r="B317" s="2">
        <v>14.5</v>
      </c>
      <c r="C317">
        <v>298</v>
      </c>
      <c r="D317">
        <v>298</v>
      </c>
      <c r="H317" s="1">
        <v>41297</v>
      </c>
      <c r="I317">
        <v>0</v>
      </c>
      <c r="J317">
        <v>0</v>
      </c>
      <c r="K317" s="3">
        <v>1</v>
      </c>
      <c r="M317" s="3">
        <v>0</v>
      </c>
      <c r="N317">
        <v>0</v>
      </c>
      <c r="O317">
        <v>0</v>
      </c>
      <c r="P317">
        <v>0</v>
      </c>
      <c r="Q317">
        <v>0</v>
      </c>
      <c r="R317" s="3">
        <v>0</v>
      </c>
      <c r="S317">
        <v>0</v>
      </c>
      <c r="T317">
        <v>0</v>
      </c>
      <c r="U317">
        <v>0</v>
      </c>
      <c r="V317" s="3">
        <v>1</v>
      </c>
      <c r="X317" s="3">
        <v>0</v>
      </c>
      <c r="Y317">
        <v>0</v>
      </c>
      <c r="Z317">
        <v>0</v>
      </c>
      <c r="AA317">
        <v>0</v>
      </c>
      <c r="AB317" s="3">
        <v>0</v>
      </c>
    </row>
    <row r="318" spans="1:28" x14ac:dyDescent="0.2">
      <c r="A318" t="s">
        <v>127</v>
      </c>
      <c r="B318" s="2">
        <v>18</v>
      </c>
      <c r="C318" t="s">
        <v>57</v>
      </c>
      <c r="D318">
        <v>1187</v>
      </c>
      <c r="H318" s="1">
        <v>41297</v>
      </c>
      <c r="I318">
        <v>1</v>
      </c>
      <c r="J318">
        <v>1</v>
      </c>
      <c r="K318" s="3">
        <v>0</v>
      </c>
      <c r="M318" s="3">
        <v>0</v>
      </c>
      <c r="N318">
        <v>0</v>
      </c>
      <c r="O318">
        <v>0</v>
      </c>
      <c r="P318">
        <v>1</v>
      </c>
      <c r="Q318">
        <v>1</v>
      </c>
      <c r="R318" s="3">
        <v>2</v>
      </c>
      <c r="S318">
        <v>1</v>
      </c>
      <c r="T318">
        <v>1</v>
      </c>
      <c r="U318">
        <v>1</v>
      </c>
      <c r="V318" s="3">
        <v>1</v>
      </c>
      <c r="X318" s="3">
        <v>1</v>
      </c>
      <c r="Y318">
        <v>1</v>
      </c>
      <c r="Z318">
        <v>1</v>
      </c>
      <c r="AA318">
        <v>1</v>
      </c>
      <c r="AB318" s="3">
        <v>2</v>
      </c>
    </row>
    <row r="320" spans="1:28" x14ac:dyDescent="0.2">
      <c r="B320" s="2">
        <v>15</v>
      </c>
      <c r="C320">
        <v>300</v>
      </c>
      <c r="D320">
        <v>300</v>
      </c>
      <c r="H320" s="1">
        <v>42087</v>
      </c>
      <c r="K320" s="3">
        <v>1</v>
      </c>
      <c r="L320" s="3" t="s">
        <v>97</v>
      </c>
    </row>
    <row r="321" spans="2:28" x14ac:dyDescent="0.2">
      <c r="B321" s="2">
        <v>15</v>
      </c>
      <c r="C321">
        <v>307</v>
      </c>
      <c r="D321">
        <v>307</v>
      </c>
      <c r="H321" s="1">
        <v>42087</v>
      </c>
      <c r="K321" s="3">
        <v>1</v>
      </c>
      <c r="L321" s="3" t="s">
        <v>96</v>
      </c>
    </row>
    <row r="322" spans="2:28" x14ac:dyDescent="0.2">
      <c r="B322" s="2">
        <v>15</v>
      </c>
      <c r="C322">
        <v>330</v>
      </c>
      <c r="D322">
        <v>330</v>
      </c>
      <c r="H322" s="1">
        <v>42087</v>
      </c>
      <c r="K322" s="3">
        <v>1</v>
      </c>
      <c r="L322" s="3" t="s">
        <v>98</v>
      </c>
      <c r="V322" s="3">
        <v>1</v>
      </c>
      <c r="W322" s="3" t="s">
        <v>98</v>
      </c>
    </row>
    <row r="323" spans="2:28" x14ac:dyDescent="0.2">
      <c r="B323" s="2">
        <v>15</v>
      </c>
      <c r="C323">
        <v>335</v>
      </c>
      <c r="D323">
        <v>335</v>
      </c>
      <c r="H323" s="1">
        <v>42087</v>
      </c>
    </row>
    <row r="324" spans="2:28" x14ac:dyDescent="0.2">
      <c r="B324" s="2">
        <v>16</v>
      </c>
      <c r="C324" t="s">
        <v>128</v>
      </c>
      <c r="D324">
        <v>575</v>
      </c>
      <c r="F324" t="s">
        <v>20</v>
      </c>
      <c r="H324" s="1">
        <v>42018</v>
      </c>
      <c r="V324" s="3">
        <v>1</v>
      </c>
      <c r="X324" s="3">
        <v>0</v>
      </c>
      <c r="AB324" s="3">
        <v>1</v>
      </c>
    </row>
    <row r="325" spans="2:28" x14ac:dyDescent="0.2">
      <c r="B325" s="2">
        <v>16</v>
      </c>
      <c r="C325" t="s">
        <v>128</v>
      </c>
      <c r="D325">
        <v>575</v>
      </c>
      <c r="F325" t="s">
        <v>21</v>
      </c>
      <c r="H325" s="1">
        <v>42018</v>
      </c>
      <c r="K325" s="3">
        <v>1</v>
      </c>
      <c r="M325" s="3">
        <v>1</v>
      </c>
      <c r="R325" s="3">
        <v>1</v>
      </c>
      <c r="V325" s="3">
        <v>1</v>
      </c>
      <c r="X325" s="3">
        <v>0</v>
      </c>
      <c r="AB325" s="3">
        <v>1</v>
      </c>
    </row>
    <row r="326" spans="2:28" x14ac:dyDescent="0.2">
      <c r="B326" s="2">
        <v>15.5</v>
      </c>
      <c r="C326" t="s">
        <v>129</v>
      </c>
      <c r="D326">
        <v>451</v>
      </c>
      <c r="F326" t="s">
        <v>21</v>
      </c>
      <c r="H326" s="1">
        <v>42018</v>
      </c>
      <c r="I326">
        <v>0</v>
      </c>
      <c r="J326">
        <v>0</v>
      </c>
      <c r="K326" s="3">
        <v>1</v>
      </c>
      <c r="M326" s="3">
        <v>1</v>
      </c>
      <c r="N326">
        <v>0</v>
      </c>
      <c r="O326">
        <v>0</v>
      </c>
      <c r="P326">
        <v>0</v>
      </c>
      <c r="Q326">
        <v>0</v>
      </c>
      <c r="R326" s="3">
        <v>0</v>
      </c>
      <c r="S326">
        <v>0</v>
      </c>
      <c r="T326">
        <v>0</v>
      </c>
      <c r="U326">
        <v>0</v>
      </c>
      <c r="V326" s="3">
        <v>1</v>
      </c>
      <c r="X326" s="3">
        <v>0</v>
      </c>
      <c r="Y326">
        <v>0</v>
      </c>
      <c r="Z326">
        <v>0</v>
      </c>
      <c r="AA326">
        <v>0</v>
      </c>
      <c r="AB326" s="3">
        <v>1</v>
      </c>
    </row>
    <row r="327" spans="2:28" x14ac:dyDescent="0.2">
      <c r="B327" s="2">
        <v>15.5</v>
      </c>
      <c r="C327" t="s">
        <v>129</v>
      </c>
      <c r="D327">
        <v>451</v>
      </c>
      <c r="F327" t="s">
        <v>20</v>
      </c>
      <c r="H327" s="1">
        <v>42018</v>
      </c>
      <c r="I327">
        <v>0</v>
      </c>
      <c r="J327">
        <v>0</v>
      </c>
      <c r="K327" s="3">
        <v>1</v>
      </c>
      <c r="M327" s="3">
        <v>1</v>
      </c>
      <c r="N327">
        <v>0</v>
      </c>
      <c r="O327">
        <v>0</v>
      </c>
      <c r="P327">
        <v>0</v>
      </c>
      <c r="Q327">
        <v>0</v>
      </c>
      <c r="R327" s="3">
        <v>0</v>
      </c>
    </row>
    <row r="328" spans="2:28" x14ac:dyDescent="0.2">
      <c r="B328" s="2">
        <v>15</v>
      </c>
      <c r="C328">
        <v>331</v>
      </c>
      <c r="D328">
        <v>331</v>
      </c>
      <c r="F328">
        <v>1</v>
      </c>
      <c r="H328" s="1">
        <v>42144</v>
      </c>
      <c r="K328" s="3">
        <v>1</v>
      </c>
      <c r="L328" s="3" t="s">
        <v>98</v>
      </c>
      <c r="R328" s="3">
        <v>0</v>
      </c>
      <c r="V328" s="3">
        <v>1</v>
      </c>
      <c r="W328" s="3" t="s">
        <v>98</v>
      </c>
    </row>
    <row r="329" spans="2:28" x14ac:dyDescent="0.2">
      <c r="B329" s="2">
        <v>15</v>
      </c>
      <c r="C329">
        <v>331</v>
      </c>
      <c r="D329">
        <v>331</v>
      </c>
      <c r="F329">
        <v>2</v>
      </c>
      <c r="H329" s="1">
        <v>42144</v>
      </c>
      <c r="K329" s="3">
        <v>1</v>
      </c>
      <c r="L329" s="3" t="s">
        <v>98</v>
      </c>
      <c r="R329" s="3">
        <v>0</v>
      </c>
    </row>
    <row r="330" spans="2:28" x14ac:dyDescent="0.2">
      <c r="B330" s="2">
        <v>15</v>
      </c>
      <c r="C330">
        <v>339</v>
      </c>
      <c r="D330">
        <v>339</v>
      </c>
      <c r="H330" s="1">
        <v>42144</v>
      </c>
      <c r="K330" s="3">
        <v>1</v>
      </c>
      <c r="L330" s="3" t="s">
        <v>98</v>
      </c>
      <c r="R330" s="3">
        <v>0</v>
      </c>
    </row>
    <row r="331" spans="2:28" x14ac:dyDescent="0.2">
      <c r="B331" s="2">
        <v>15</v>
      </c>
      <c r="C331">
        <v>312</v>
      </c>
      <c r="D331">
        <v>312</v>
      </c>
      <c r="H331" s="1">
        <v>42182</v>
      </c>
      <c r="K331" s="3">
        <v>1</v>
      </c>
      <c r="L331" s="3" t="s">
        <v>98</v>
      </c>
      <c r="R331" s="3">
        <v>0</v>
      </c>
      <c r="V331" s="3">
        <v>1</v>
      </c>
      <c r="W331" s="3" t="s">
        <v>98</v>
      </c>
      <c r="AB331" s="3">
        <v>0</v>
      </c>
    </row>
    <row r="332" spans="2:28" x14ac:dyDescent="0.2">
      <c r="B332" s="2">
        <v>15</v>
      </c>
      <c r="C332">
        <v>334</v>
      </c>
      <c r="D332">
        <v>334</v>
      </c>
      <c r="H332" s="1">
        <v>42182</v>
      </c>
      <c r="K332" s="3">
        <v>1</v>
      </c>
      <c r="L332" s="3" t="s">
        <v>98</v>
      </c>
      <c r="R332" s="3">
        <v>0</v>
      </c>
      <c r="V332" s="3">
        <v>1</v>
      </c>
      <c r="W332" s="3" t="s">
        <v>98</v>
      </c>
      <c r="AB332" s="3">
        <v>0</v>
      </c>
    </row>
    <row r="333" spans="2:28" x14ac:dyDescent="0.2">
      <c r="B333" s="2">
        <v>16.5</v>
      </c>
      <c r="C333">
        <v>741</v>
      </c>
      <c r="D333">
        <v>741</v>
      </c>
      <c r="F333">
        <v>1</v>
      </c>
      <c r="H333" s="1">
        <v>42234</v>
      </c>
      <c r="I333">
        <v>0</v>
      </c>
      <c r="J333">
        <v>0</v>
      </c>
      <c r="K333" s="3">
        <v>1</v>
      </c>
      <c r="M333" s="3">
        <v>1</v>
      </c>
      <c r="N333">
        <v>0</v>
      </c>
      <c r="O333">
        <v>1</v>
      </c>
      <c r="P333" s="3">
        <v>0</v>
      </c>
      <c r="Q333" s="3">
        <v>0</v>
      </c>
      <c r="R333" s="3">
        <v>1</v>
      </c>
      <c r="S333" s="3">
        <v>0</v>
      </c>
      <c r="T333" s="3">
        <v>0</v>
      </c>
      <c r="U333" s="3">
        <v>0</v>
      </c>
      <c r="V333" s="3">
        <v>1</v>
      </c>
      <c r="X333" s="3">
        <v>1</v>
      </c>
      <c r="Y333" s="3">
        <v>0</v>
      </c>
      <c r="Z333" s="3">
        <v>1</v>
      </c>
      <c r="AA333" s="3">
        <v>1</v>
      </c>
      <c r="AB333" s="3">
        <v>1</v>
      </c>
    </row>
    <row r="334" spans="2:28" x14ac:dyDescent="0.2">
      <c r="B334" s="2">
        <v>15</v>
      </c>
      <c r="C334">
        <v>320</v>
      </c>
      <c r="D334">
        <v>320</v>
      </c>
      <c r="H334" s="1">
        <v>42328</v>
      </c>
      <c r="K334" s="3">
        <v>1</v>
      </c>
      <c r="L334" s="3" t="s">
        <v>97</v>
      </c>
      <c r="R334" s="3">
        <v>0</v>
      </c>
      <c r="V334" s="3">
        <v>1</v>
      </c>
      <c r="W334" s="3" t="s">
        <v>97</v>
      </c>
      <c r="AB334" s="3">
        <v>0</v>
      </c>
    </row>
    <row r="335" spans="2:28" x14ac:dyDescent="0.2">
      <c r="B335" s="2">
        <v>15</v>
      </c>
      <c r="C335" t="s">
        <v>130</v>
      </c>
      <c r="D335">
        <v>310</v>
      </c>
      <c r="H335" s="1">
        <v>42328</v>
      </c>
      <c r="K335" s="3">
        <v>1</v>
      </c>
      <c r="L335" s="3" t="s">
        <v>97</v>
      </c>
      <c r="R335" s="3">
        <v>0</v>
      </c>
      <c r="V335" s="3">
        <v>1</v>
      </c>
      <c r="W335" s="3" t="s">
        <v>98</v>
      </c>
      <c r="AB335" s="3">
        <v>0</v>
      </c>
    </row>
    <row r="336" spans="2:28" x14ac:dyDescent="0.2">
      <c r="B336" s="2">
        <v>15</v>
      </c>
      <c r="C336">
        <v>446</v>
      </c>
      <c r="D336">
        <v>446</v>
      </c>
      <c r="H336" s="1">
        <v>42328</v>
      </c>
      <c r="K336" s="3">
        <v>1</v>
      </c>
      <c r="L336" s="3" t="s">
        <v>98</v>
      </c>
      <c r="R336" s="3">
        <v>0</v>
      </c>
      <c r="V336" s="3">
        <v>1</v>
      </c>
      <c r="W336" s="3" t="s">
        <v>98</v>
      </c>
      <c r="AB336" s="3">
        <v>1</v>
      </c>
    </row>
    <row r="337" spans="2:28" x14ac:dyDescent="0.2">
      <c r="B337" s="2">
        <v>15</v>
      </c>
      <c r="C337">
        <v>445</v>
      </c>
      <c r="D337">
        <v>445</v>
      </c>
      <c r="H337" s="1">
        <v>42328</v>
      </c>
      <c r="K337" s="3">
        <v>1</v>
      </c>
      <c r="L337" s="3" t="s">
        <v>98</v>
      </c>
      <c r="R337" s="3">
        <v>0</v>
      </c>
    </row>
    <row r="338" spans="2:28" x14ac:dyDescent="0.2">
      <c r="B338" s="2">
        <v>15</v>
      </c>
      <c r="C338">
        <v>450</v>
      </c>
      <c r="D338">
        <v>450</v>
      </c>
      <c r="H338" s="1">
        <v>42328</v>
      </c>
      <c r="K338" s="3">
        <v>1</v>
      </c>
      <c r="M338" s="3">
        <v>1</v>
      </c>
      <c r="R338" s="3">
        <v>0</v>
      </c>
      <c r="V338" s="3">
        <v>1</v>
      </c>
      <c r="W338" s="3" t="s">
        <v>98</v>
      </c>
      <c r="AB338" s="3">
        <v>1</v>
      </c>
    </row>
    <row r="339" spans="2:28" x14ac:dyDescent="0.2">
      <c r="B339" s="2">
        <v>14.5</v>
      </c>
      <c r="C339" t="s">
        <v>131</v>
      </c>
      <c r="D339">
        <v>318</v>
      </c>
      <c r="F339" t="s">
        <v>21</v>
      </c>
      <c r="H339" s="1">
        <v>41653</v>
      </c>
      <c r="K339" s="3">
        <v>1</v>
      </c>
      <c r="L339" s="3" t="s">
        <v>98</v>
      </c>
      <c r="V339" s="3">
        <v>1</v>
      </c>
      <c r="W339" s="3" t="s">
        <v>98</v>
      </c>
    </row>
    <row r="340" spans="2:28" x14ac:dyDescent="0.2">
      <c r="B340" s="2">
        <v>14.5</v>
      </c>
      <c r="C340" t="s">
        <v>131</v>
      </c>
      <c r="D340">
        <v>318</v>
      </c>
      <c r="F340" t="s">
        <v>20</v>
      </c>
      <c r="H340" s="1">
        <v>41653</v>
      </c>
      <c r="K340" s="3">
        <v>1</v>
      </c>
      <c r="L340" s="3" t="s">
        <v>98</v>
      </c>
      <c r="V340" s="3">
        <v>1</v>
      </c>
      <c r="W340" s="3" t="s">
        <v>98</v>
      </c>
    </row>
    <row r="341" spans="2:28" x14ac:dyDescent="0.2">
      <c r="B341" s="2">
        <v>14.5</v>
      </c>
      <c r="C341" t="s">
        <v>132</v>
      </c>
      <c r="D341">
        <v>300</v>
      </c>
      <c r="H341" s="1">
        <v>41653</v>
      </c>
      <c r="K341" s="3">
        <v>1</v>
      </c>
      <c r="L341" s="3" t="s">
        <v>97</v>
      </c>
    </row>
    <row r="342" spans="2:28" x14ac:dyDescent="0.2">
      <c r="B342" s="2">
        <v>15</v>
      </c>
      <c r="C342">
        <v>310</v>
      </c>
      <c r="D342">
        <v>310</v>
      </c>
      <c r="F342" t="s">
        <v>20</v>
      </c>
      <c r="H342" s="1">
        <v>41653</v>
      </c>
      <c r="K342" s="3">
        <v>1</v>
      </c>
      <c r="L342" s="3" t="s">
        <v>98</v>
      </c>
      <c r="V342" s="3">
        <v>1</v>
      </c>
      <c r="W342" s="3" t="s">
        <v>98</v>
      </c>
    </row>
    <row r="343" spans="2:28" x14ac:dyDescent="0.2">
      <c r="B343" s="2">
        <v>15</v>
      </c>
      <c r="C343">
        <v>310</v>
      </c>
      <c r="D343">
        <v>310</v>
      </c>
      <c r="F343" t="s">
        <v>21</v>
      </c>
      <c r="H343" s="1">
        <v>41653</v>
      </c>
      <c r="K343" s="3">
        <v>1</v>
      </c>
      <c r="L343" s="3" t="s">
        <v>98</v>
      </c>
    </row>
    <row r="344" spans="2:28" x14ac:dyDescent="0.2">
      <c r="B344" s="2">
        <v>15.5</v>
      </c>
      <c r="C344">
        <v>515</v>
      </c>
      <c r="D344">
        <v>515</v>
      </c>
      <c r="F344" t="s">
        <v>20</v>
      </c>
      <c r="H344" s="1">
        <v>43214</v>
      </c>
      <c r="K344" s="3">
        <v>1</v>
      </c>
      <c r="M344" s="3">
        <v>1</v>
      </c>
      <c r="R344" s="3">
        <v>1</v>
      </c>
      <c r="V344" s="3">
        <v>1</v>
      </c>
      <c r="AB344" s="3">
        <v>1</v>
      </c>
    </row>
    <row r="345" spans="2:28" x14ac:dyDescent="0.2">
      <c r="B345" s="2">
        <v>15.5</v>
      </c>
      <c r="C345">
        <v>515</v>
      </c>
      <c r="D345">
        <v>515</v>
      </c>
      <c r="F345" t="s">
        <v>21</v>
      </c>
      <c r="H345" s="1">
        <v>43214</v>
      </c>
      <c r="K345" s="3">
        <v>1</v>
      </c>
      <c r="M345" s="3">
        <v>1</v>
      </c>
      <c r="R345" s="3">
        <v>1</v>
      </c>
      <c r="V345" s="3">
        <v>1</v>
      </c>
      <c r="AB345" s="3">
        <v>1</v>
      </c>
    </row>
    <row r="346" spans="2:28" x14ac:dyDescent="0.2">
      <c r="B346" s="2">
        <v>16</v>
      </c>
      <c r="C346">
        <v>526</v>
      </c>
      <c r="D346">
        <v>526</v>
      </c>
      <c r="F346">
        <v>1</v>
      </c>
      <c r="H346" s="1">
        <v>41393</v>
      </c>
      <c r="K346" s="3">
        <v>1</v>
      </c>
      <c r="M346" s="3">
        <v>1</v>
      </c>
      <c r="R346" s="3">
        <v>1</v>
      </c>
      <c r="V346" s="3">
        <v>1</v>
      </c>
      <c r="AB346" s="3">
        <v>1</v>
      </c>
    </row>
    <row r="347" spans="2:28" x14ac:dyDescent="0.2">
      <c r="B347" s="2">
        <v>16</v>
      </c>
      <c r="C347">
        <v>526</v>
      </c>
      <c r="D347">
        <v>526</v>
      </c>
      <c r="F347">
        <v>2</v>
      </c>
      <c r="H347" s="1">
        <v>41393</v>
      </c>
      <c r="K347" s="3">
        <v>1</v>
      </c>
      <c r="M347" s="3">
        <v>1</v>
      </c>
      <c r="R347" s="3">
        <v>1</v>
      </c>
    </row>
    <row r="348" spans="2:28" x14ac:dyDescent="0.2">
      <c r="B348" s="2">
        <v>14.5</v>
      </c>
      <c r="C348" t="s">
        <v>133</v>
      </c>
      <c r="D348">
        <v>247</v>
      </c>
      <c r="H348" s="18">
        <v>43473</v>
      </c>
      <c r="K348" s="3">
        <v>1</v>
      </c>
      <c r="L348" s="3" t="s">
        <v>96</v>
      </c>
      <c r="V348" s="3">
        <v>1</v>
      </c>
      <c r="W348" s="3" t="s">
        <v>97</v>
      </c>
    </row>
    <row r="349" spans="2:28" x14ac:dyDescent="0.2">
      <c r="B349" s="2">
        <v>14.5</v>
      </c>
      <c r="C349" t="s">
        <v>134</v>
      </c>
      <c r="D349">
        <v>286</v>
      </c>
      <c r="F349">
        <v>3</v>
      </c>
      <c r="H349" s="1">
        <v>41603</v>
      </c>
      <c r="K349" s="3">
        <v>1</v>
      </c>
      <c r="L349" s="3" t="s">
        <v>98</v>
      </c>
      <c r="V349" s="3">
        <v>1</v>
      </c>
      <c r="W349" s="3" t="s">
        <v>98</v>
      </c>
    </row>
    <row r="350" spans="2:28" x14ac:dyDescent="0.2">
      <c r="B350" s="2">
        <v>14.5</v>
      </c>
      <c r="C350" t="s">
        <v>134</v>
      </c>
      <c r="D350">
        <v>286</v>
      </c>
      <c r="F350">
        <v>4</v>
      </c>
      <c r="H350" s="1">
        <v>41603</v>
      </c>
      <c r="V350" s="3">
        <v>1</v>
      </c>
      <c r="W350" s="3" t="s">
        <v>98</v>
      </c>
    </row>
    <row r="351" spans="2:28" x14ac:dyDescent="0.2">
      <c r="B351" s="2">
        <v>14.5</v>
      </c>
      <c r="C351" t="s">
        <v>134</v>
      </c>
      <c r="D351">
        <v>286</v>
      </c>
      <c r="F351">
        <v>2</v>
      </c>
      <c r="H351" s="1">
        <v>41603</v>
      </c>
      <c r="K351" s="3">
        <v>1</v>
      </c>
      <c r="L351" s="3" t="s">
        <v>98</v>
      </c>
      <c r="V351" s="3">
        <v>1</v>
      </c>
      <c r="W351" s="3" t="s">
        <v>98</v>
      </c>
    </row>
    <row r="352" spans="2:28" x14ac:dyDescent="0.2">
      <c r="B352" s="2">
        <v>13.5</v>
      </c>
      <c r="C352" t="s">
        <v>134</v>
      </c>
      <c r="D352">
        <v>286</v>
      </c>
      <c r="F352">
        <v>1</v>
      </c>
      <c r="H352" s="1">
        <v>41603</v>
      </c>
      <c r="K352" s="3">
        <v>1</v>
      </c>
      <c r="L352" s="3" t="s">
        <v>98</v>
      </c>
    </row>
    <row r="353" spans="2:28" x14ac:dyDescent="0.2">
      <c r="B353" s="2">
        <v>13.5</v>
      </c>
      <c r="C353" t="s">
        <v>135</v>
      </c>
      <c r="D353">
        <v>266</v>
      </c>
      <c r="F353">
        <v>2</v>
      </c>
      <c r="G353" t="s">
        <v>136</v>
      </c>
      <c r="H353" s="1">
        <v>41603</v>
      </c>
      <c r="V353" s="3">
        <v>1</v>
      </c>
      <c r="W353" s="3" t="s">
        <v>97</v>
      </c>
    </row>
    <row r="354" spans="2:28" x14ac:dyDescent="0.2">
      <c r="B354" s="2">
        <v>13.5</v>
      </c>
      <c r="C354" t="s">
        <v>135</v>
      </c>
      <c r="D354">
        <v>266</v>
      </c>
      <c r="F354">
        <v>1</v>
      </c>
      <c r="H354" s="1">
        <v>41603</v>
      </c>
      <c r="K354" s="3">
        <v>1</v>
      </c>
      <c r="L354" s="3" t="s">
        <v>97</v>
      </c>
      <c r="V354" s="3">
        <v>1</v>
      </c>
      <c r="W354" s="3" t="s">
        <v>97</v>
      </c>
    </row>
    <row r="355" spans="2:28" x14ac:dyDescent="0.2">
      <c r="B355" s="2">
        <v>13.5</v>
      </c>
      <c r="C355">
        <v>211</v>
      </c>
      <c r="D355">
        <v>211</v>
      </c>
      <c r="F355">
        <v>2</v>
      </c>
      <c r="H355" s="1">
        <v>41603</v>
      </c>
      <c r="V355" s="8">
        <v>1</v>
      </c>
      <c r="W355" s="8" t="s">
        <v>137</v>
      </c>
    </row>
    <row r="356" spans="2:28" x14ac:dyDescent="0.2">
      <c r="B356" s="2">
        <v>13.5</v>
      </c>
      <c r="C356">
        <v>211</v>
      </c>
      <c r="D356">
        <v>211</v>
      </c>
      <c r="F356">
        <v>1</v>
      </c>
      <c r="H356" s="1">
        <v>41603</v>
      </c>
      <c r="V356" s="8">
        <v>1</v>
      </c>
      <c r="W356" s="8" t="s">
        <v>137</v>
      </c>
    </row>
    <row r="357" spans="2:28" x14ac:dyDescent="0.2">
      <c r="B357" s="2">
        <v>16</v>
      </c>
      <c r="C357">
        <v>655</v>
      </c>
      <c r="D357">
        <v>655</v>
      </c>
      <c r="H357" s="1">
        <v>44172</v>
      </c>
      <c r="K357" s="3">
        <v>1</v>
      </c>
      <c r="M357" s="3">
        <v>1</v>
      </c>
      <c r="O357">
        <v>0</v>
      </c>
      <c r="R357" s="3">
        <v>1</v>
      </c>
      <c r="V357" s="3">
        <v>1</v>
      </c>
      <c r="X357" s="3">
        <v>1</v>
      </c>
      <c r="Z357">
        <v>1</v>
      </c>
      <c r="AB357" s="3">
        <v>1</v>
      </c>
    </row>
    <row r="358" spans="2:28" x14ac:dyDescent="0.2">
      <c r="B358" s="2">
        <v>16</v>
      </c>
      <c r="C358">
        <v>583</v>
      </c>
      <c r="D358">
        <v>583</v>
      </c>
      <c r="H358" s="1">
        <v>44172</v>
      </c>
      <c r="K358" s="3">
        <v>1</v>
      </c>
      <c r="M358" s="3">
        <v>1</v>
      </c>
      <c r="O358">
        <v>0</v>
      </c>
      <c r="R358" s="3">
        <v>1</v>
      </c>
      <c r="V358" s="3">
        <v>1</v>
      </c>
      <c r="X358" s="3">
        <v>1</v>
      </c>
      <c r="Z358">
        <v>1</v>
      </c>
      <c r="AB358" s="3">
        <v>1</v>
      </c>
    </row>
    <row r="359" spans="2:28" x14ac:dyDescent="0.2">
      <c r="B359" s="2">
        <v>15.5</v>
      </c>
      <c r="C359">
        <v>520</v>
      </c>
      <c r="D359">
        <v>520</v>
      </c>
      <c r="H359" s="1">
        <v>44172</v>
      </c>
      <c r="K359" s="3">
        <v>1</v>
      </c>
      <c r="M359" s="3">
        <v>1</v>
      </c>
      <c r="R359" s="3">
        <v>1</v>
      </c>
      <c r="V359" s="3">
        <v>1</v>
      </c>
      <c r="X359" s="3">
        <v>0</v>
      </c>
      <c r="Z359">
        <v>0</v>
      </c>
      <c r="AB359" s="3">
        <v>1</v>
      </c>
    </row>
    <row r="360" spans="2:28" x14ac:dyDescent="0.2">
      <c r="B360" s="2">
        <v>15.5</v>
      </c>
      <c r="C360">
        <v>490</v>
      </c>
      <c r="D360">
        <v>490</v>
      </c>
      <c r="H360" s="1">
        <v>44172</v>
      </c>
      <c r="K360" s="3">
        <v>1</v>
      </c>
      <c r="M360" s="3">
        <v>1</v>
      </c>
      <c r="R360" s="3">
        <v>1</v>
      </c>
      <c r="V360" s="3">
        <v>1</v>
      </c>
      <c r="X360" s="3">
        <v>0</v>
      </c>
      <c r="Z360">
        <v>0</v>
      </c>
      <c r="AB360" s="3">
        <v>1</v>
      </c>
    </row>
    <row r="361" spans="2:28" x14ac:dyDescent="0.2">
      <c r="B361" s="2">
        <v>14</v>
      </c>
      <c r="C361">
        <v>301</v>
      </c>
      <c r="D361">
        <v>301</v>
      </c>
      <c r="H361" s="1">
        <v>44172</v>
      </c>
      <c r="K361" s="3">
        <v>1</v>
      </c>
      <c r="L361" s="3" t="s">
        <v>98</v>
      </c>
      <c r="V361" s="3">
        <v>1</v>
      </c>
      <c r="W361" s="3" t="s">
        <v>97</v>
      </c>
    </row>
    <row r="362" spans="2:28" x14ac:dyDescent="0.2">
      <c r="B362" s="2">
        <v>14</v>
      </c>
      <c r="C362">
        <v>261</v>
      </c>
      <c r="D362">
        <v>261</v>
      </c>
      <c r="H362" s="1">
        <v>44172</v>
      </c>
      <c r="K362" s="3">
        <v>1</v>
      </c>
      <c r="L362" s="3" t="s">
        <v>97</v>
      </c>
      <c r="V362" s="3">
        <v>1</v>
      </c>
      <c r="W362" s="3" t="s">
        <v>97</v>
      </c>
    </row>
    <row r="363" spans="2:28" x14ac:dyDescent="0.2">
      <c r="B363" s="2">
        <v>14</v>
      </c>
      <c r="C363">
        <v>261</v>
      </c>
      <c r="D363">
        <v>261</v>
      </c>
      <c r="H363" s="1">
        <v>44172</v>
      </c>
      <c r="K363" s="3">
        <v>1</v>
      </c>
      <c r="L363" s="3" t="s">
        <v>101</v>
      </c>
      <c r="V363" s="3">
        <v>1</v>
      </c>
      <c r="W363" s="3" t="s">
        <v>101</v>
      </c>
    </row>
    <row r="364" spans="2:28" x14ac:dyDescent="0.2">
      <c r="B364" s="2">
        <v>14</v>
      </c>
      <c r="C364">
        <v>216</v>
      </c>
      <c r="D364">
        <v>216</v>
      </c>
      <c r="H364" s="1">
        <v>44172</v>
      </c>
      <c r="K364" s="3">
        <v>1</v>
      </c>
      <c r="L364" s="3" t="s">
        <v>101</v>
      </c>
    </row>
    <row r="365" spans="2:28" x14ac:dyDescent="0.2">
      <c r="B365" s="2">
        <v>14</v>
      </c>
      <c r="C365">
        <v>204</v>
      </c>
      <c r="D365">
        <v>204</v>
      </c>
      <c r="H365" s="1">
        <v>44172</v>
      </c>
      <c r="V365" s="3">
        <v>1</v>
      </c>
      <c r="W365" s="3" t="s">
        <v>101</v>
      </c>
    </row>
    <row r="366" spans="2:28" x14ac:dyDescent="0.2">
      <c r="B366" s="2">
        <v>14</v>
      </c>
      <c r="C366">
        <v>195</v>
      </c>
      <c r="D366">
        <v>195</v>
      </c>
      <c r="H366" s="1">
        <v>44172</v>
      </c>
      <c r="V366" s="3">
        <v>0</v>
      </c>
      <c r="W366" s="3" t="s">
        <v>101</v>
      </c>
    </row>
    <row r="367" spans="2:28" x14ac:dyDescent="0.2">
      <c r="B367" s="2">
        <v>14</v>
      </c>
      <c r="C367">
        <v>170</v>
      </c>
      <c r="D367">
        <v>170</v>
      </c>
      <c r="H367" s="1">
        <v>44172</v>
      </c>
      <c r="K367" s="3">
        <v>0</v>
      </c>
      <c r="L367" s="3" t="s">
        <v>101</v>
      </c>
    </row>
    <row r="368" spans="2:28" x14ac:dyDescent="0.2">
      <c r="B368" s="2">
        <v>14.5</v>
      </c>
      <c r="C368">
        <v>263</v>
      </c>
      <c r="D368">
        <v>263</v>
      </c>
      <c r="H368" s="1">
        <v>43725</v>
      </c>
      <c r="K368" s="3">
        <v>1</v>
      </c>
      <c r="L368" s="3" t="s">
        <v>97</v>
      </c>
      <c r="V368" s="3">
        <v>1</v>
      </c>
      <c r="W368" s="3" t="s">
        <v>97</v>
      </c>
    </row>
    <row r="369" spans="2:28" x14ac:dyDescent="0.2">
      <c r="B369" s="2">
        <v>14.5</v>
      </c>
      <c r="C369" t="s">
        <v>139</v>
      </c>
      <c r="D369">
        <v>200</v>
      </c>
      <c r="H369" s="1">
        <v>43725</v>
      </c>
      <c r="K369" s="3">
        <v>1</v>
      </c>
      <c r="L369" s="3" t="s">
        <v>137</v>
      </c>
      <c r="V369" s="3">
        <v>1</v>
      </c>
      <c r="W369" s="3" t="s">
        <v>138</v>
      </c>
    </row>
    <row r="370" spans="2:28" x14ac:dyDescent="0.2">
      <c r="B370" s="2">
        <v>14.5</v>
      </c>
      <c r="C370">
        <v>254</v>
      </c>
      <c r="D370">
        <v>254</v>
      </c>
      <c r="H370" s="1">
        <v>44075</v>
      </c>
      <c r="K370" s="3">
        <v>1</v>
      </c>
      <c r="L370" s="3" t="s">
        <v>152</v>
      </c>
      <c r="V370" s="3">
        <v>1</v>
      </c>
      <c r="W370" s="3" t="s">
        <v>152</v>
      </c>
    </row>
    <row r="371" spans="2:28" x14ac:dyDescent="0.2">
      <c r="B371" s="2">
        <v>15</v>
      </c>
      <c r="C371" t="s">
        <v>153</v>
      </c>
      <c r="D371">
        <v>364</v>
      </c>
      <c r="H371" s="1">
        <v>44075</v>
      </c>
      <c r="K371" s="3">
        <v>1</v>
      </c>
      <c r="L371" s="3" t="s">
        <v>98</v>
      </c>
      <c r="V371" s="3">
        <v>1</v>
      </c>
      <c r="W371" s="3" t="s">
        <v>98</v>
      </c>
    </row>
    <row r="372" spans="2:28" x14ac:dyDescent="0.2">
      <c r="B372" s="2">
        <v>16.5</v>
      </c>
      <c r="C372">
        <v>688</v>
      </c>
      <c r="H372" s="1">
        <v>41862</v>
      </c>
      <c r="K372" s="3">
        <v>1</v>
      </c>
      <c r="M372" s="3">
        <v>1</v>
      </c>
      <c r="R372" s="3">
        <v>1</v>
      </c>
      <c r="V372" s="3">
        <v>1</v>
      </c>
      <c r="Z372">
        <v>1</v>
      </c>
      <c r="AA372">
        <v>1</v>
      </c>
      <c r="AB372" s="3">
        <v>1</v>
      </c>
    </row>
    <row r="373" spans="2:28" x14ac:dyDescent="0.2">
      <c r="B373" s="2">
        <v>16.5</v>
      </c>
      <c r="C373">
        <v>741</v>
      </c>
      <c r="H373" s="1">
        <v>41869</v>
      </c>
      <c r="I373" t="s">
        <v>155</v>
      </c>
      <c r="J373">
        <v>0</v>
      </c>
      <c r="K373" s="3">
        <v>1</v>
      </c>
      <c r="M373" s="3">
        <v>1</v>
      </c>
      <c r="N373" s="3">
        <v>0</v>
      </c>
      <c r="O373">
        <v>1</v>
      </c>
      <c r="R373" s="3">
        <v>1</v>
      </c>
      <c r="V373" s="3">
        <v>1</v>
      </c>
      <c r="X373" s="3">
        <v>1</v>
      </c>
      <c r="Z373">
        <v>1</v>
      </c>
      <c r="AA373" s="3">
        <v>1</v>
      </c>
      <c r="AB373" s="3">
        <v>1</v>
      </c>
    </row>
    <row r="374" spans="2:28" x14ac:dyDescent="0.2">
      <c r="B374" s="31">
        <v>15</v>
      </c>
      <c r="C374">
        <v>429</v>
      </c>
      <c r="D374">
        <v>429</v>
      </c>
      <c r="H374" s="1">
        <v>42913</v>
      </c>
      <c r="K374" s="3">
        <v>1</v>
      </c>
      <c r="M374" s="3">
        <v>0.5</v>
      </c>
      <c r="R374" s="3">
        <v>0</v>
      </c>
      <c r="V374" s="3">
        <v>1</v>
      </c>
      <c r="W374" s="3" t="s">
        <v>97</v>
      </c>
      <c r="AB374" s="3">
        <v>0</v>
      </c>
    </row>
    <row r="375" spans="2:28" x14ac:dyDescent="0.2">
      <c r="B375" s="2">
        <v>15.5</v>
      </c>
      <c r="C375" t="s">
        <v>156</v>
      </c>
      <c r="D375">
        <v>513</v>
      </c>
      <c r="F375" t="s">
        <v>21</v>
      </c>
      <c r="H375" s="1">
        <v>42871</v>
      </c>
      <c r="K375" s="3">
        <v>1</v>
      </c>
      <c r="M375" s="3">
        <v>1</v>
      </c>
      <c r="R375" s="3">
        <v>0</v>
      </c>
      <c r="V375" s="3">
        <v>1</v>
      </c>
      <c r="W375" s="3" t="s">
        <v>97</v>
      </c>
      <c r="AB375" s="3">
        <v>1</v>
      </c>
    </row>
    <row r="376" spans="2:28" x14ac:dyDescent="0.2">
      <c r="B376" s="2">
        <v>15.5</v>
      </c>
      <c r="C376" t="s">
        <v>156</v>
      </c>
      <c r="D376">
        <v>513</v>
      </c>
      <c r="F376" t="s">
        <v>20</v>
      </c>
      <c r="H376" s="1">
        <v>42871</v>
      </c>
      <c r="K376" s="3">
        <v>1</v>
      </c>
      <c r="M376" s="3">
        <v>1</v>
      </c>
      <c r="R376" s="3">
        <v>0</v>
      </c>
      <c r="V376" s="3">
        <v>1</v>
      </c>
      <c r="W376" s="3" t="s">
        <v>97</v>
      </c>
      <c r="AB376" s="3">
        <v>1</v>
      </c>
    </row>
    <row r="377" spans="2:28" x14ac:dyDescent="0.2">
      <c r="B377" s="2">
        <v>16.5</v>
      </c>
      <c r="C377" t="s">
        <v>157</v>
      </c>
      <c r="D377">
        <v>654</v>
      </c>
      <c r="F377" t="s">
        <v>20</v>
      </c>
      <c r="H377" s="1">
        <v>42858</v>
      </c>
      <c r="K377" s="3">
        <v>0.5</v>
      </c>
      <c r="M377" s="3">
        <v>1</v>
      </c>
      <c r="R377" s="3">
        <v>1</v>
      </c>
      <c r="V377" s="3">
        <v>1</v>
      </c>
      <c r="X377" s="3">
        <v>1</v>
      </c>
      <c r="Z377">
        <v>1</v>
      </c>
      <c r="AB377" s="3">
        <v>1</v>
      </c>
    </row>
    <row r="378" spans="2:28" x14ac:dyDescent="0.2">
      <c r="B378" s="2">
        <v>16</v>
      </c>
      <c r="C378" t="s">
        <v>158</v>
      </c>
      <c r="D378">
        <v>623</v>
      </c>
      <c r="F378" t="s">
        <v>21</v>
      </c>
      <c r="H378" s="1">
        <v>42858</v>
      </c>
      <c r="K378" s="3">
        <v>1</v>
      </c>
      <c r="M378" s="3">
        <v>1</v>
      </c>
      <c r="R378" s="3">
        <v>1</v>
      </c>
      <c r="V378" s="3">
        <v>1</v>
      </c>
      <c r="X378" s="3">
        <v>1</v>
      </c>
      <c r="Z378">
        <v>1</v>
      </c>
      <c r="AB378" s="3">
        <v>1</v>
      </c>
    </row>
    <row r="379" spans="2:28" x14ac:dyDescent="0.2">
      <c r="B379" s="2">
        <v>15</v>
      </c>
      <c r="C379">
        <v>319</v>
      </c>
      <c r="D379">
        <v>319</v>
      </c>
      <c r="H379" s="1">
        <v>42830</v>
      </c>
      <c r="V379" s="3">
        <v>1</v>
      </c>
      <c r="W379" s="3" t="s">
        <v>98</v>
      </c>
      <c r="AB379" s="3"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8"/>
  <sheetViews>
    <sheetView workbookViewId="0">
      <pane ySplit="1" topLeftCell="A131" activePane="bottomLeft" state="frozen"/>
      <selection pane="bottomLeft" activeCell="B39" sqref="B39"/>
    </sheetView>
  </sheetViews>
  <sheetFormatPr baseColWidth="10" defaultRowHeight="16" x14ac:dyDescent="0.2"/>
  <cols>
    <col min="1" max="1" width="10.83203125" style="2"/>
    <col min="2" max="3" width="15" customWidth="1"/>
    <col min="4" max="4" width="27.6640625" customWidth="1"/>
    <col min="5" max="5" width="15" customWidth="1"/>
    <col min="6" max="6" width="14.5" customWidth="1"/>
    <col min="7" max="7" width="13.1640625" customWidth="1"/>
    <col min="10" max="11" width="10.83203125" style="3"/>
    <col min="16" max="16" width="10.83203125" style="3"/>
    <col min="17" max="17" width="31" customWidth="1"/>
    <col min="18" max="18" width="35.5" customWidth="1"/>
    <col min="19" max="19" width="28.5" customWidth="1"/>
    <col min="25" max="25" width="28.5" customWidth="1"/>
    <col min="27" max="27" width="21.83203125" customWidth="1"/>
    <col min="29" max="29" width="10.83203125" style="2"/>
    <col min="30" max="30" width="28.5" customWidth="1"/>
  </cols>
  <sheetData>
    <row r="1" spans="1:36" x14ac:dyDescent="0.2">
      <c r="A1" s="2" t="s">
        <v>1</v>
      </c>
      <c r="B1" t="s">
        <v>0</v>
      </c>
      <c r="C1" t="s">
        <v>73</v>
      </c>
      <c r="D1" t="s">
        <v>74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s="3" t="s">
        <v>6</v>
      </c>
      <c r="K1" s="3" t="s">
        <v>7</v>
      </c>
      <c r="L1" t="s">
        <v>8</v>
      </c>
      <c r="M1" t="s">
        <v>9</v>
      </c>
      <c r="N1" t="s">
        <v>10</v>
      </c>
      <c r="O1" t="s">
        <v>45</v>
      </c>
      <c r="P1" s="3" t="s">
        <v>17</v>
      </c>
      <c r="Q1" t="s">
        <v>75</v>
      </c>
      <c r="R1" t="s">
        <v>76</v>
      </c>
      <c r="S1" t="s">
        <v>77</v>
      </c>
      <c r="T1" t="s">
        <v>96</v>
      </c>
      <c r="X1" t="s">
        <v>74</v>
      </c>
      <c r="Y1" t="s">
        <v>77</v>
      </c>
      <c r="Z1" t="s">
        <v>74</v>
      </c>
      <c r="AA1" t="s">
        <v>111</v>
      </c>
      <c r="AC1" s="2" t="s">
        <v>1</v>
      </c>
      <c r="AD1" t="s">
        <v>77</v>
      </c>
      <c r="AI1" t="s">
        <v>74</v>
      </c>
      <c r="AJ1" t="s">
        <v>75</v>
      </c>
    </row>
    <row r="2" spans="1:36" x14ac:dyDescent="0.2">
      <c r="A2" s="2">
        <v>14</v>
      </c>
      <c r="B2" t="s">
        <v>100</v>
      </c>
      <c r="C2">
        <v>185</v>
      </c>
      <c r="D2">
        <f t="shared" ref="D2:D38" si="0">((C2)^0.23+2.4141)/0.4192</f>
        <v>13.684354681380302</v>
      </c>
      <c r="G2" s="1">
        <v>40077</v>
      </c>
      <c r="J2" s="3">
        <v>0</v>
      </c>
      <c r="T2" t="s">
        <v>101</v>
      </c>
      <c r="X2">
        <v>13.684354681380302</v>
      </c>
      <c r="Y2">
        <v>-1</v>
      </c>
      <c r="Z2">
        <v>13.684354681380302</v>
      </c>
      <c r="AA2">
        <v>-1</v>
      </c>
    </row>
    <row r="3" spans="1:36" x14ac:dyDescent="0.2">
      <c r="A3" s="2">
        <v>14</v>
      </c>
      <c r="B3" t="s">
        <v>102</v>
      </c>
      <c r="C3">
        <v>212.5</v>
      </c>
      <c r="D3">
        <f t="shared" si="0"/>
        <v>13.941048756686511</v>
      </c>
      <c r="G3" s="1">
        <v>40077</v>
      </c>
      <c r="J3" s="3">
        <v>1</v>
      </c>
      <c r="T3" t="s">
        <v>104</v>
      </c>
      <c r="X3">
        <v>13.941048756686511</v>
      </c>
      <c r="Y3">
        <v>-1</v>
      </c>
      <c r="Z3">
        <v>13.941048756686511</v>
      </c>
      <c r="AA3">
        <v>-1</v>
      </c>
    </row>
    <row r="4" spans="1:36" x14ac:dyDescent="0.2">
      <c r="A4" s="2">
        <v>14</v>
      </c>
      <c r="B4" t="s">
        <v>102</v>
      </c>
      <c r="C4">
        <v>212.5</v>
      </c>
      <c r="D4">
        <f t="shared" ref="D4:D5" si="1">((C4)^0.23+2.4141)/0.4192</f>
        <v>13.941048756686511</v>
      </c>
      <c r="G4" s="1">
        <v>40077</v>
      </c>
      <c r="J4" s="3">
        <v>1</v>
      </c>
      <c r="T4" t="s">
        <v>99</v>
      </c>
      <c r="X4">
        <v>13.941048756686511</v>
      </c>
      <c r="Y4">
        <v>0</v>
      </c>
      <c r="Z4">
        <v>13.941048756686511</v>
      </c>
      <c r="AA4">
        <v>0</v>
      </c>
    </row>
    <row r="5" spans="1:36" x14ac:dyDescent="0.2">
      <c r="A5" s="2">
        <v>14</v>
      </c>
      <c r="B5" t="s">
        <v>103</v>
      </c>
      <c r="C5">
        <v>230</v>
      </c>
      <c r="D5">
        <f t="shared" si="1"/>
        <v>14.091341799578037</v>
      </c>
      <c r="G5" s="1">
        <v>40077</v>
      </c>
      <c r="J5" s="3">
        <v>1</v>
      </c>
      <c r="T5" t="s">
        <v>104</v>
      </c>
      <c r="X5">
        <v>14.091341799578037</v>
      </c>
      <c r="Y5">
        <v>-1</v>
      </c>
      <c r="Z5">
        <v>14.091341799578037</v>
      </c>
      <c r="AA5">
        <v>-1</v>
      </c>
    </row>
    <row r="6" spans="1:36" x14ac:dyDescent="0.2">
      <c r="A6" s="2">
        <v>14</v>
      </c>
      <c r="B6" t="s">
        <v>103</v>
      </c>
      <c r="C6">
        <v>230</v>
      </c>
      <c r="D6">
        <f t="shared" ref="D6" si="2">((C6)^0.23+2.4141)/0.4192</f>
        <v>14.091341799578037</v>
      </c>
      <c r="G6" s="1">
        <v>40077</v>
      </c>
      <c r="J6" s="3">
        <v>1</v>
      </c>
      <c r="T6" t="s">
        <v>99</v>
      </c>
      <c r="X6">
        <v>14.091341799578037</v>
      </c>
      <c r="Y6">
        <v>0</v>
      </c>
      <c r="Z6">
        <v>14.091341799578037</v>
      </c>
      <c r="AA6">
        <v>0</v>
      </c>
    </row>
    <row r="7" spans="1:36" x14ac:dyDescent="0.2">
      <c r="A7" s="2">
        <v>14.5</v>
      </c>
      <c r="B7" t="s">
        <v>47</v>
      </c>
      <c r="C7">
        <v>216.5</v>
      </c>
      <c r="D7">
        <f t="shared" si="0"/>
        <v>13.976219059834369</v>
      </c>
      <c r="E7" t="s">
        <v>20</v>
      </c>
      <c r="G7" s="1">
        <v>41093</v>
      </c>
      <c r="J7" s="3">
        <v>1</v>
      </c>
      <c r="Q7">
        <f t="shared" ref="Q7:Q38" si="3">SUM(H7:O7)</f>
        <v>1</v>
      </c>
      <c r="R7">
        <f t="shared" ref="R7:R38" si="4">SUM(H7:N7)</f>
        <v>1</v>
      </c>
      <c r="S7">
        <v>1</v>
      </c>
      <c r="T7" t="s">
        <v>99</v>
      </c>
      <c r="X7">
        <v>13.976219059834369</v>
      </c>
      <c r="Y7">
        <v>0</v>
      </c>
      <c r="Z7">
        <v>13.976219059834369</v>
      </c>
      <c r="AA7">
        <v>0</v>
      </c>
      <c r="AC7" s="2">
        <v>14.5</v>
      </c>
      <c r="AD7">
        <v>1</v>
      </c>
      <c r="AI7">
        <v>13.976219059834369</v>
      </c>
      <c r="AJ7">
        <v>1</v>
      </c>
    </row>
    <row r="8" spans="1:36" x14ac:dyDescent="0.2">
      <c r="B8" t="s">
        <v>47</v>
      </c>
      <c r="C8">
        <v>216.5</v>
      </c>
      <c r="D8">
        <f t="shared" si="0"/>
        <v>13.976219059834369</v>
      </c>
      <c r="E8" t="s">
        <v>21</v>
      </c>
      <c r="G8" s="1">
        <v>41093</v>
      </c>
      <c r="J8" s="3">
        <v>1</v>
      </c>
      <c r="Q8">
        <f t="shared" si="3"/>
        <v>1</v>
      </c>
      <c r="R8">
        <f t="shared" si="4"/>
        <v>1</v>
      </c>
      <c r="S8">
        <v>1</v>
      </c>
      <c r="T8" t="s">
        <v>99</v>
      </c>
      <c r="X8">
        <v>13.976219059834369</v>
      </c>
      <c r="Y8">
        <v>0</v>
      </c>
      <c r="Z8">
        <v>13.976219059834369</v>
      </c>
      <c r="AA8">
        <v>0</v>
      </c>
      <c r="AD8">
        <v>1</v>
      </c>
      <c r="AI8">
        <v>13.976219059834369</v>
      </c>
      <c r="AJ8">
        <v>1</v>
      </c>
    </row>
    <row r="9" spans="1:36" x14ac:dyDescent="0.2">
      <c r="B9" t="s">
        <v>48</v>
      </c>
      <c r="C9">
        <v>232</v>
      </c>
      <c r="D9">
        <f t="shared" si="0"/>
        <v>14.107951323403043</v>
      </c>
      <c r="E9" t="s">
        <v>20</v>
      </c>
      <c r="G9" s="1">
        <v>41093</v>
      </c>
      <c r="J9" s="3">
        <v>1</v>
      </c>
      <c r="Q9">
        <f t="shared" si="3"/>
        <v>1</v>
      </c>
      <c r="R9">
        <f t="shared" si="4"/>
        <v>1</v>
      </c>
      <c r="S9">
        <v>1</v>
      </c>
      <c r="T9" t="s">
        <v>97</v>
      </c>
      <c r="X9">
        <v>14.107951323403043</v>
      </c>
      <c r="Y9">
        <v>0</v>
      </c>
      <c r="Z9">
        <v>14.107951323403043</v>
      </c>
      <c r="AA9">
        <v>0</v>
      </c>
      <c r="AD9">
        <v>1</v>
      </c>
      <c r="AI9">
        <v>14.107951323403043</v>
      </c>
      <c r="AJ9">
        <v>1</v>
      </c>
    </row>
    <row r="10" spans="1:36" x14ac:dyDescent="0.2">
      <c r="B10" t="s">
        <v>48</v>
      </c>
      <c r="C10">
        <v>232</v>
      </c>
      <c r="D10">
        <f t="shared" si="0"/>
        <v>14.107951323403043</v>
      </c>
      <c r="E10" t="s">
        <v>21</v>
      </c>
      <c r="G10" s="1">
        <v>41093</v>
      </c>
      <c r="J10" s="3">
        <v>1</v>
      </c>
      <c r="Q10">
        <f t="shared" si="3"/>
        <v>1</v>
      </c>
      <c r="R10">
        <f t="shared" si="4"/>
        <v>1</v>
      </c>
      <c r="S10">
        <v>1</v>
      </c>
      <c r="T10" t="s">
        <v>97</v>
      </c>
      <c r="X10">
        <v>14.107951323403043</v>
      </c>
      <c r="Y10">
        <v>0</v>
      </c>
      <c r="Z10">
        <v>14.107951323403043</v>
      </c>
      <c r="AA10">
        <v>0</v>
      </c>
      <c r="AD10">
        <v>1</v>
      </c>
      <c r="AI10">
        <v>14.107951323403043</v>
      </c>
      <c r="AJ10">
        <v>1</v>
      </c>
    </row>
    <row r="11" spans="1:36" x14ac:dyDescent="0.2">
      <c r="A11" s="2">
        <v>14.5</v>
      </c>
      <c r="B11" t="s">
        <v>40</v>
      </c>
      <c r="C11">
        <v>242</v>
      </c>
      <c r="D11">
        <f t="shared" si="0"/>
        <v>14.189383164008166</v>
      </c>
      <c r="E11">
        <v>1</v>
      </c>
      <c r="F11" t="s">
        <v>39</v>
      </c>
      <c r="G11" s="1">
        <v>40953</v>
      </c>
      <c r="J11" s="3">
        <v>2</v>
      </c>
      <c r="Q11">
        <f t="shared" si="3"/>
        <v>2</v>
      </c>
      <c r="R11">
        <f t="shared" si="4"/>
        <v>2</v>
      </c>
      <c r="S11">
        <v>1</v>
      </c>
      <c r="T11" t="s">
        <v>97</v>
      </c>
      <c r="X11">
        <v>14.189383164008166</v>
      </c>
      <c r="Y11">
        <v>0</v>
      </c>
      <c r="Z11">
        <v>14.189383164008166</v>
      </c>
      <c r="AA11">
        <v>0</v>
      </c>
      <c r="AC11" s="2">
        <v>14.5</v>
      </c>
      <c r="AD11">
        <v>1</v>
      </c>
      <c r="AI11">
        <v>14.189383164008166</v>
      </c>
      <c r="AJ11">
        <v>2</v>
      </c>
    </row>
    <row r="12" spans="1:36" x14ac:dyDescent="0.2">
      <c r="A12" s="2">
        <v>14.5</v>
      </c>
      <c r="B12" t="s">
        <v>40</v>
      </c>
      <c r="C12">
        <v>242</v>
      </c>
      <c r="D12">
        <f t="shared" si="0"/>
        <v>14.189383164008166</v>
      </c>
      <c r="E12">
        <v>2</v>
      </c>
      <c r="G12" s="1">
        <v>40953</v>
      </c>
      <c r="J12" s="3">
        <v>2</v>
      </c>
      <c r="Q12">
        <f t="shared" si="3"/>
        <v>2</v>
      </c>
      <c r="R12">
        <f t="shared" si="4"/>
        <v>2</v>
      </c>
      <c r="S12">
        <v>1</v>
      </c>
      <c r="T12" t="s">
        <v>97</v>
      </c>
      <c r="X12">
        <v>14.189383164008166</v>
      </c>
      <c r="Y12">
        <v>0</v>
      </c>
      <c r="Z12">
        <v>14.189383164008166</v>
      </c>
      <c r="AA12">
        <v>0</v>
      </c>
      <c r="AC12" s="2">
        <v>14.5</v>
      </c>
      <c r="AD12">
        <v>1</v>
      </c>
      <c r="AI12">
        <v>14.189383164008166</v>
      </c>
      <c r="AJ12">
        <v>2</v>
      </c>
    </row>
    <row r="13" spans="1:36" x14ac:dyDescent="0.2">
      <c r="A13" s="2">
        <v>14.5</v>
      </c>
      <c r="B13" t="s">
        <v>40</v>
      </c>
      <c r="C13">
        <v>242</v>
      </c>
      <c r="D13">
        <f t="shared" si="0"/>
        <v>14.189383164008166</v>
      </c>
      <c r="E13">
        <v>3</v>
      </c>
      <c r="G13" s="1">
        <v>40953</v>
      </c>
      <c r="J13" s="3">
        <v>2</v>
      </c>
      <c r="Q13">
        <f t="shared" si="3"/>
        <v>2</v>
      </c>
      <c r="R13">
        <f t="shared" si="4"/>
        <v>2</v>
      </c>
      <c r="S13">
        <v>1</v>
      </c>
      <c r="T13" t="s">
        <v>97</v>
      </c>
      <c r="X13">
        <v>14.189383164008166</v>
      </c>
      <c r="Y13">
        <v>0</v>
      </c>
      <c r="Z13">
        <v>14.189383164008166</v>
      </c>
      <c r="AA13">
        <v>0</v>
      </c>
      <c r="AC13" s="2">
        <v>14.5</v>
      </c>
      <c r="AD13">
        <v>1</v>
      </c>
      <c r="AI13">
        <v>14.189383164008166</v>
      </c>
      <c r="AJ13">
        <v>2</v>
      </c>
    </row>
    <row r="14" spans="1:36" x14ac:dyDescent="0.2">
      <c r="A14" s="2">
        <v>14.5</v>
      </c>
      <c r="B14" t="s">
        <v>40</v>
      </c>
      <c r="C14">
        <v>242</v>
      </c>
      <c r="D14">
        <f t="shared" si="0"/>
        <v>14.189383164008166</v>
      </c>
      <c r="E14">
        <v>4</v>
      </c>
      <c r="G14" s="1">
        <v>40953</v>
      </c>
      <c r="J14" s="3">
        <v>2</v>
      </c>
      <c r="Q14">
        <f t="shared" si="3"/>
        <v>2</v>
      </c>
      <c r="R14">
        <f t="shared" si="4"/>
        <v>2</v>
      </c>
      <c r="S14">
        <v>1</v>
      </c>
      <c r="T14" t="s">
        <v>97</v>
      </c>
      <c r="X14">
        <v>14.189383164008166</v>
      </c>
      <c r="Y14">
        <v>0</v>
      </c>
      <c r="Z14">
        <v>14.189383164008166</v>
      </c>
      <c r="AA14">
        <v>0</v>
      </c>
      <c r="AC14" s="2">
        <v>14.5</v>
      </c>
      <c r="AD14">
        <v>1</v>
      </c>
      <c r="AI14">
        <v>14.189383164008166</v>
      </c>
      <c r="AJ14">
        <v>2</v>
      </c>
    </row>
    <row r="15" spans="1:36" x14ac:dyDescent="0.2">
      <c r="B15" t="s">
        <v>49</v>
      </c>
      <c r="C15">
        <v>264</v>
      </c>
      <c r="D15">
        <f t="shared" si="0"/>
        <v>14.359800224396315</v>
      </c>
      <c r="E15" t="s">
        <v>20</v>
      </c>
      <c r="G15" s="1">
        <v>41093</v>
      </c>
      <c r="J15" s="3">
        <v>2</v>
      </c>
      <c r="Q15">
        <f t="shared" si="3"/>
        <v>2</v>
      </c>
      <c r="R15">
        <f t="shared" si="4"/>
        <v>2</v>
      </c>
      <c r="S15">
        <v>1</v>
      </c>
      <c r="T15" t="s">
        <v>97</v>
      </c>
      <c r="X15">
        <v>14.359800224396315</v>
      </c>
      <c r="Y15">
        <v>0</v>
      </c>
      <c r="Z15">
        <v>14.359800224396315</v>
      </c>
      <c r="AA15">
        <v>0</v>
      </c>
      <c r="AD15">
        <v>1</v>
      </c>
      <c r="AI15">
        <v>14.359800224396315</v>
      </c>
      <c r="AJ15">
        <v>2</v>
      </c>
    </row>
    <row r="16" spans="1:36" x14ac:dyDescent="0.2">
      <c r="B16" t="s">
        <v>49</v>
      </c>
      <c r="C16">
        <v>264</v>
      </c>
      <c r="D16">
        <f t="shared" si="0"/>
        <v>14.359800224396315</v>
      </c>
      <c r="E16" t="s">
        <v>21</v>
      </c>
      <c r="G16" s="1">
        <v>41093</v>
      </c>
      <c r="J16" s="3">
        <v>2</v>
      </c>
      <c r="Q16">
        <f t="shared" si="3"/>
        <v>2</v>
      </c>
      <c r="R16">
        <f t="shared" si="4"/>
        <v>2</v>
      </c>
      <c r="S16">
        <v>1</v>
      </c>
      <c r="T16" t="s">
        <v>97</v>
      </c>
      <c r="X16">
        <v>14.359800224396315</v>
      </c>
      <c r="Y16">
        <v>0</v>
      </c>
      <c r="Z16">
        <v>14.359800224396315</v>
      </c>
      <c r="AA16">
        <v>0</v>
      </c>
      <c r="AD16">
        <v>1</v>
      </c>
      <c r="AI16">
        <v>14.359800224396315</v>
      </c>
      <c r="AJ16">
        <v>2</v>
      </c>
    </row>
    <row r="17" spans="1:36" x14ac:dyDescent="0.2">
      <c r="A17" s="2">
        <v>14.5</v>
      </c>
      <c r="B17" t="s">
        <v>41</v>
      </c>
      <c r="C17">
        <v>271.5</v>
      </c>
      <c r="D17">
        <f t="shared" si="0"/>
        <v>14.415395191634914</v>
      </c>
      <c r="E17" t="s">
        <v>20</v>
      </c>
      <c r="G17" s="1">
        <v>40953</v>
      </c>
      <c r="J17" s="3">
        <v>1</v>
      </c>
      <c r="Q17">
        <f t="shared" si="3"/>
        <v>1</v>
      </c>
      <c r="R17">
        <f t="shared" si="4"/>
        <v>1</v>
      </c>
      <c r="S17">
        <v>1</v>
      </c>
      <c r="T17" t="s">
        <v>98</v>
      </c>
      <c r="X17">
        <v>14.415395191634914</v>
      </c>
      <c r="Y17">
        <v>1</v>
      </c>
      <c r="Z17">
        <v>14.415395191634914</v>
      </c>
      <c r="AA17">
        <v>1</v>
      </c>
      <c r="AC17" s="2">
        <v>14.5</v>
      </c>
      <c r="AD17">
        <v>1</v>
      </c>
      <c r="AI17">
        <v>14.415395191634914</v>
      </c>
      <c r="AJ17">
        <v>1</v>
      </c>
    </row>
    <row r="18" spans="1:36" x14ac:dyDescent="0.2">
      <c r="A18" s="2">
        <v>14.5</v>
      </c>
      <c r="B18" t="s">
        <v>41</v>
      </c>
      <c r="C18">
        <v>271.5</v>
      </c>
      <c r="D18">
        <f t="shared" si="0"/>
        <v>14.415395191634914</v>
      </c>
      <c r="E18" t="s">
        <v>23</v>
      </c>
      <c r="G18" s="1">
        <v>40953</v>
      </c>
      <c r="J18" s="3">
        <v>1</v>
      </c>
      <c r="Q18">
        <f t="shared" si="3"/>
        <v>1</v>
      </c>
      <c r="R18">
        <f t="shared" si="4"/>
        <v>1</v>
      </c>
      <c r="S18">
        <v>1</v>
      </c>
      <c r="T18" t="s">
        <v>98</v>
      </c>
      <c r="X18">
        <v>14.415395191634914</v>
      </c>
      <c r="Y18">
        <v>1</v>
      </c>
      <c r="Z18">
        <v>14.415395191634914</v>
      </c>
      <c r="AA18">
        <v>1</v>
      </c>
      <c r="AC18" s="2">
        <v>14.5</v>
      </c>
      <c r="AD18">
        <v>1</v>
      </c>
      <c r="AI18">
        <v>14.415395191634914</v>
      </c>
      <c r="AJ18">
        <v>1</v>
      </c>
    </row>
    <row r="19" spans="1:36" s="17" customFormat="1" x14ac:dyDescent="0.2">
      <c r="A19" s="16">
        <v>14.5</v>
      </c>
      <c r="B19" s="17" t="s">
        <v>61</v>
      </c>
      <c r="C19" s="17">
        <v>280</v>
      </c>
      <c r="D19" s="17">
        <f t="shared" si="0"/>
        <v>14.476991115376954</v>
      </c>
      <c r="E19" s="17" t="s">
        <v>20</v>
      </c>
      <c r="G19" s="18">
        <v>40975</v>
      </c>
      <c r="J19" s="19">
        <v>1</v>
      </c>
      <c r="K19" s="19"/>
      <c r="P19" s="19"/>
      <c r="Q19" s="17">
        <f t="shared" si="3"/>
        <v>1</v>
      </c>
      <c r="R19" s="17">
        <f t="shared" si="4"/>
        <v>1</v>
      </c>
      <c r="S19" s="17">
        <v>1</v>
      </c>
      <c r="T19" s="17" t="s">
        <v>98</v>
      </c>
      <c r="X19" s="17">
        <v>14.476991115376954</v>
      </c>
      <c r="Y19" s="17">
        <v>1</v>
      </c>
      <c r="Z19" s="17">
        <v>14.476991115376954</v>
      </c>
      <c r="AA19" s="17">
        <v>1</v>
      </c>
      <c r="AC19" s="16">
        <v>14.5</v>
      </c>
      <c r="AD19" s="17">
        <v>1</v>
      </c>
      <c r="AI19" s="17">
        <v>14.476991115376954</v>
      </c>
      <c r="AJ19" s="17">
        <v>1</v>
      </c>
    </row>
    <row r="20" spans="1:36" s="17" customFormat="1" x14ac:dyDescent="0.2">
      <c r="A20" s="16">
        <v>14.5</v>
      </c>
      <c r="B20" s="17" t="s">
        <v>61</v>
      </c>
      <c r="C20" s="17">
        <v>280</v>
      </c>
      <c r="D20" s="17">
        <f t="shared" si="0"/>
        <v>14.476991115376954</v>
      </c>
      <c r="E20" s="17" t="s">
        <v>21</v>
      </c>
      <c r="G20" s="18">
        <v>40975</v>
      </c>
      <c r="J20" s="19">
        <v>1</v>
      </c>
      <c r="K20" s="19"/>
      <c r="P20" s="19"/>
      <c r="Q20" s="17">
        <f t="shared" si="3"/>
        <v>1</v>
      </c>
      <c r="R20" s="17">
        <f t="shared" si="4"/>
        <v>1</v>
      </c>
      <c r="S20" s="17">
        <v>1</v>
      </c>
      <c r="T20" s="17" t="s">
        <v>97</v>
      </c>
      <c r="X20" s="17">
        <v>14.476991115376954</v>
      </c>
      <c r="Y20" s="17">
        <v>0</v>
      </c>
      <c r="Z20" s="17">
        <v>14.476991115376954</v>
      </c>
      <c r="AA20" s="17">
        <v>0</v>
      </c>
      <c r="AC20" s="16">
        <v>14.5</v>
      </c>
      <c r="AD20" s="17">
        <v>1</v>
      </c>
      <c r="AI20" s="17">
        <v>14.476991115376954</v>
      </c>
      <c r="AJ20" s="17">
        <v>1</v>
      </c>
    </row>
    <row r="21" spans="1:36" s="17" customFormat="1" x14ac:dyDescent="0.2">
      <c r="A21" s="16">
        <v>14.5</v>
      </c>
      <c r="B21" s="17" t="s">
        <v>61</v>
      </c>
      <c r="C21" s="17">
        <v>280</v>
      </c>
      <c r="D21" s="17">
        <f t="shared" si="0"/>
        <v>14.476991115376954</v>
      </c>
      <c r="E21" s="17" t="s">
        <v>22</v>
      </c>
      <c r="G21" s="18">
        <v>40975</v>
      </c>
      <c r="J21" s="19">
        <v>1</v>
      </c>
      <c r="K21" s="19"/>
      <c r="P21" s="19"/>
      <c r="Q21" s="17">
        <f t="shared" si="3"/>
        <v>1</v>
      </c>
      <c r="R21" s="17">
        <f t="shared" si="4"/>
        <v>1</v>
      </c>
      <c r="S21" s="17">
        <v>1</v>
      </c>
      <c r="T21" s="17" t="s">
        <v>98</v>
      </c>
      <c r="X21" s="17">
        <v>14.476991115376954</v>
      </c>
      <c r="Y21" s="17">
        <v>1</v>
      </c>
      <c r="Z21" s="17">
        <v>14.476991115376954</v>
      </c>
      <c r="AA21" s="17">
        <v>1</v>
      </c>
      <c r="AC21" s="16">
        <v>14.5</v>
      </c>
      <c r="AD21" s="17">
        <v>1</v>
      </c>
      <c r="AI21" s="17">
        <v>14.476991115376954</v>
      </c>
      <c r="AJ21" s="17">
        <v>1</v>
      </c>
    </row>
    <row r="22" spans="1:36" s="17" customFormat="1" x14ac:dyDescent="0.2">
      <c r="A22" s="16">
        <v>14.5</v>
      </c>
      <c r="B22" s="17" t="s">
        <v>61</v>
      </c>
      <c r="C22" s="17">
        <v>280</v>
      </c>
      <c r="D22" s="17">
        <f t="shared" si="0"/>
        <v>14.476991115376954</v>
      </c>
      <c r="E22" s="17" t="s">
        <v>23</v>
      </c>
      <c r="G22" s="18">
        <v>40975</v>
      </c>
      <c r="J22" s="19">
        <v>1</v>
      </c>
      <c r="K22" s="19"/>
      <c r="P22" s="19"/>
      <c r="Q22" s="17">
        <f t="shared" si="3"/>
        <v>1</v>
      </c>
      <c r="R22" s="17">
        <f t="shared" si="4"/>
        <v>1</v>
      </c>
      <c r="S22" s="17">
        <v>1</v>
      </c>
      <c r="T22" s="17" t="s">
        <v>98</v>
      </c>
      <c r="X22" s="17">
        <v>14.476991115376954</v>
      </c>
      <c r="Y22" s="17">
        <v>1</v>
      </c>
      <c r="Z22" s="17">
        <v>14.476991115376954</v>
      </c>
      <c r="AA22" s="17">
        <v>1</v>
      </c>
      <c r="AC22" s="16">
        <v>14.5</v>
      </c>
      <c r="AD22" s="17">
        <v>1</v>
      </c>
      <c r="AI22" s="17">
        <v>14.476991115376954</v>
      </c>
      <c r="AJ22" s="17">
        <v>1</v>
      </c>
    </row>
    <row r="23" spans="1:36" x14ac:dyDescent="0.2">
      <c r="A23" s="2">
        <v>14.5</v>
      </c>
      <c r="B23" t="s">
        <v>42</v>
      </c>
      <c r="C23">
        <v>293.5</v>
      </c>
      <c r="D23">
        <f t="shared" si="0"/>
        <v>14.571924150933457</v>
      </c>
      <c r="E23" t="s">
        <v>20</v>
      </c>
      <c r="G23" s="1">
        <v>40953</v>
      </c>
      <c r="J23" s="3">
        <v>1</v>
      </c>
      <c r="Q23">
        <f t="shared" si="3"/>
        <v>1</v>
      </c>
      <c r="R23">
        <f t="shared" si="4"/>
        <v>1</v>
      </c>
      <c r="S23">
        <v>1</v>
      </c>
      <c r="T23" t="s">
        <v>98</v>
      </c>
      <c r="X23">
        <v>14.571924150933457</v>
      </c>
      <c r="Y23">
        <v>1</v>
      </c>
      <c r="Z23">
        <v>14.571924150933457</v>
      </c>
      <c r="AA23">
        <v>1</v>
      </c>
      <c r="AC23" s="2">
        <v>14.5</v>
      </c>
      <c r="AD23">
        <v>1</v>
      </c>
      <c r="AI23">
        <v>14.571924150933457</v>
      </c>
      <c r="AJ23">
        <v>1</v>
      </c>
    </row>
    <row r="24" spans="1:36" x14ac:dyDescent="0.2">
      <c r="A24" s="2">
        <v>14.5</v>
      </c>
      <c r="B24" t="s">
        <v>42</v>
      </c>
      <c r="C24">
        <v>293.5</v>
      </c>
      <c r="D24">
        <f t="shared" si="0"/>
        <v>14.571924150933457</v>
      </c>
      <c r="E24" t="s">
        <v>21</v>
      </c>
      <c r="G24" s="1">
        <v>40953</v>
      </c>
      <c r="J24" s="3">
        <v>1</v>
      </c>
      <c r="Q24">
        <f t="shared" si="3"/>
        <v>1</v>
      </c>
      <c r="R24">
        <f t="shared" si="4"/>
        <v>1</v>
      </c>
      <c r="S24">
        <v>1</v>
      </c>
      <c r="T24" t="s">
        <v>98</v>
      </c>
      <c r="X24">
        <v>14.571924150933457</v>
      </c>
      <c r="Y24">
        <v>1</v>
      </c>
      <c r="Z24">
        <v>14.571924150933457</v>
      </c>
      <c r="AA24">
        <v>1</v>
      </c>
      <c r="AC24" s="2">
        <v>14.5</v>
      </c>
      <c r="AD24">
        <v>1</v>
      </c>
      <c r="AI24">
        <v>14.571924150933457</v>
      </c>
      <c r="AJ24">
        <v>1</v>
      </c>
    </row>
    <row r="25" spans="1:36" x14ac:dyDescent="0.2">
      <c r="A25" s="2">
        <v>14.5</v>
      </c>
      <c r="B25" t="s">
        <v>42</v>
      </c>
      <c r="C25">
        <v>293.5</v>
      </c>
      <c r="D25">
        <f t="shared" si="0"/>
        <v>14.571924150933457</v>
      </c>
      <c r="E25" t="s">
        <v>22</v>
      </c>
      <c r="G25" s="1">
        <v>40953</v>
      </c>
      <c r="J25" s="3">
        <v>1</v>
      </c>
      <c r="Q25">
        <f t="shared" si="3"/>
        <v>1</v>
      </c>
      <c r="R25">
        <f t="shared" si="4"/>
        <v>1</v>
      </c>
      <c r="S25">
        <v>1</v>
      </c>
      <c r="T25" t="s">
        <v>98</v>
      </c>
      <c r="X25">
        <v>14.571924150933457</v>
      </c>
      <c r="Y25">
        <v>1</v>
      </c>
      <c r="Z25">
        <v>14.571924150933457</v>
      </c>
      <c r="AA25">
        <v>1</v>
      </c>
      <c r="AC25" s="2">
        <v>14.5</v>
      </c>
      <c r="AD25">
        <v>1</v>
      </c>
      <c r="AI25">
        <v>14.571924150933457</v>
      </c>
      <c r="AJ25">
        <v>1</v>
      </c>
    </row>
    <row r="26" spans="1:36" x14ac:dyDescent="0.2">
      <c r="A26" s="2">
        <v>14.5</v>
      </c>
      <c r="B26" t="s">
        <v>42</v>
      </c>
      <c r="C26">
        <v>293.5</v>
      </c>
      <c r="D26">
        <f t="shared" si="0"/>
        <v>14.571924150933457</v>
      </c>
      <c r="E26" t="s">
        <v>23</v>
      </c>
      <c r="G26" s="1">
        <v>40953</v>
      </c>
      <c r="J26" s="3">
        <v>1</v>
      </c>
      <c r="Q26">
        <f t="shared" si="3"/>
        <v>1</v>
      </c>
      <c r="R26">
        <f t="shared" si="4"/>
        <v>1</v>
      </c>
      <c r="S26">
        <v>1</v>
      </c>
      <c r="T26" t="s">
        <v>98</v>
      </c>
      <c r="X26">
        <v>14.571924150933457</v>
      </c>
      <c r="Y26">
        <v>1</v>
      </c>
      <c r="Z26">
        <v>14.571924150933457</v>
      </c>
      <c r="AA26">
        <v>1</v>
      </c>
      <c r="AB26" s="13"/>
      <c r="AC26" s="2">
        <v>14.5</v>
      </c>
      <c r="AD26">
        <v>1</v>
      </c>
      <c r="AE26" s="13"/>
      <c r="AF26" s="13"/>
      <c r="AG26" s="13"/>
      <c r="AH26" s="13"/>
      <c r="AI26">
        <v>14.571924150933457</v>
      </c>
      <c r="AJ26" s="13">
        <v>1</v>
      </c>
    </row>
    <row r="27" spans="1:36" x14ac:dyDescent="0.2">
      <c r="A27" s="2">
        <v>15</v>
      </c>
      <c r="B27" t="s">
        <v>43</v>
      </c>
      <c r="C27">
        <v>307.5</v>
      </c>
      <c r="D27">
        <f t="shared" si="0"/>
        <v>14.666885722566359</v>
      </c>
      <c r="E27" t="s">
        <v>20</v>
      </c>
      <c r="G27" s="1">
        <v>40953</v>
      </c>
      <c r="J27" s="3">
        <v>1</v>
      </c>
      <c r="Q27">
        <f t="shared" si="3"/>
        <v>1</v>
      </c>
      <c r="R27">
        <f t="shared" si="4"/>
        <v>1</v>
      </c>
      <c r="S27">
        <v>1</v>
      </c>
      <c r="T27" t="s">
        <v>98</v>
      </c>
      <c r="X27">
        <v>14.666885722566359</v>
      </c>
      <c r="Y27">
        <v>1</v>
      </c>
      <c r="Z27">
        <v>14.666885722566359</v>
      </c>
      <c r="AA27">
        <v>1</v>
      </c>
      <c r="AB27" s="13"/>
      <c r="AC27" s="2">
        <v>15</v>
      </c>
      <c r="AD27">
        <v>1</v>
      </c>
      <c r="AE27" s="13"/>
      <c r="AF27" s="13"/>
      <c r="AG27" s="13"/>
      <c r="AH27" s="13"/>
      <c r="AI27">
        <v>14.666885722566359</v>
      </c>
      <c r="AJ27" s="13">
        <v>1</v>
      </c>
    </row>
    <row r="28" spans="1:36" x14ac:dyDescent="0.2">
      <c r="A28" s="2">
        <v>15</v>
      </c>
      <c r="B28" t="s">
        <v>43</v>
      </c>
      <c r="C28">
        <v>307.5</v>
      </c>
      <c r="D28">
        <f t="shared" si="0"/>
        <v>14.666885722566359</v>
      </c>
      <c r="E28" t="s">
        <v>21</v>
      </c>
      <c r="G28" s="1">
        <v>40953</v>
      </c>
      <c r="J28" s="3">
        <v>1</v>
      </c>
      <c r="Q28">
        <f t="shared" si="3"/>
        <v>1</v>
      </c>
      <c r="R28">
        <f t="shared" si="4"/>
        <v>1</v>
      </c>
      <c r="S28">
        <v>1</v>
      </c>
      <c r="T28" t="s">
        <v>98</v>
      </c>
      <c r="X28">
        <v>14.666885722566359</v>
      </c>
      <c r="Y28">
        <v>1</v>
      </c>
      <c r="Z28">
        <v>14.666885722566359</v>
      </c>
      <c r="AA28">
        <v>1</v>
      </c>
      <c r="AB28" s="13"/>
      <c r="AC28" s="2">
        <v>15</v>
      </c>
      <c r="AD28">
        <v>1</v>
      </c>
      <c r="AE28" s="13"/>
      <c r="AF28" s="13"/>
      <c r="AG28" s="13"/>
      <c r="AH28" s="13"/>
      <c r="AI28">
        <v>14.666885722566359</v>
      </c>
      <c r="AJ28" s="13">
        <v>1</v>
      </c>
    </row>
    <row r="29" spans="1:36" x14ac:dyDescent="0.2">
      <c r="A29" s="2">
        <v>15</v>
      </c>
      <c r="B29" t="s">
        <v>36</v>
      </c>
      <c r="C29">
        <v>348</v>
      </c>
      <c r="D29">
        <f t="shared" si="0"/>
        <v>14.9240264561288</v>
      </c>
      <c r="E29" s="5" t="s">
        <v>20</v>
      </c>
      <c r="G29" s="1">
        <v>41093</v>
      </c>
      <c r="J29" s="3">
        <v>1</v>
      </c>
      <c r="P29" s="3">
        <v>0</v>
      </c>
      <c r="Q29">
        <f t="shared" si="3"/>
        <v>1</v>
      </c>
      <c r="R29">
        <f t="shared" si="4"/>
        <v>1</v>
      </c>
      <c r="S29">
        <v>1</v>
      </c>
      <c r="T29" t="s">
        <v>98</v>
      </c>
      <c r="U29" s="13"/>
      <c r="V29" s="13"/>
      <c r="W29" s="13"/>
      <c r="X29" s="13">
        <v>14.9240264561288</v>
      </c>
      <c r="Y29">
        <v>1</v>
      </c>
      <c r="Z29" s="13">
        <v>14.9240264561288</v>
      </c>
      <c r="AA29">
        <v>1</v>
      </c>
      <c r="AB29" s="13"/>
      <c r="AC29" s="2">
        <v>15</v>
      </c>
      <c r="AD29">
        <v>1</v>
      </c>
      <c r="AE29" s="13"/>
      <c r="AF29" s="13"/>
      <c r="AG29" s="13"/>
      <c r="AH29" s="13"/>
      <c r="AI29" s="13">
        <v>14.9240264561288</v>
      </c>
      <c r="AJ29" s="13">
        <v>1</v>
      </c>
    </row>
    <row r="30" spans="1:36" x14ac:dyDescent="0.2">
      <c r="A30" s="2">
        <v>15</v>
      </c>
      <c r="B30" t="s">
        <v>36</v>
      </c>
      <c r="C30">
        <v>348</v>
      </c>
      <c r="D30">
        <f t="shared" si="0"/>
        <v>14.9240264561288</v>
      </c>
      <c r="E30" t="s">
        <v>21</v>
      </c>
      <c r="G30" s="1">
        <v>41093</v>
      </c>
      <c r="J30" s="3">
        <v>1</v>
      </c>
      <c r="P30" s="3">
        <v>0</v>
      </c>
      <c r="Q30">
        <f t="shared" si="3"/>
        <v>1</v>
      </c>
      <c r="R30">
        <f t="shared" si="4"/>
        <v>1</v>
      </c>
      <c r="S30">
        <v>1</v>
      </c>
      <c r="T30" t="s">
        <v>98</v>
      </c>
      <c r="U30" s="5"/>
      <c r="V30" s="5"/>
      <c r="W30" s="5"/>
      <c r="X30" s="5">
        <v>14.9240264561288</v>
      </c>
      <c r="Y30">
        <v>1</v>
      </c>
      <c r="Z30" s="5">
        <v>14.9240264561288</v>
      </c>
      <c r="AA30">
        <v>1</v>
      </c>
      <c r="AB30" s="5"/>
      <c r="AC30" s="2">
        <v>15</v>
      </c>
      <c r="AD30">
        <v>1</v>
      </c>
      <c r="AE30" s="5"/>
      <c r="AF30" s="5"/>
      <c r="AG30" s="5"/>
      <c r="AH30" s="5"/>
      <c r="AI30" s="5">
        <v>14.9240264561288</v>
      </c>
      <c r="AJ30" s="5">
        <v>1</v>
      </c>
    </row>
    <row r="31" spans="1:36" x14ac:dyDescent="0.2">
      <c r="A31" s="2">
        <v>15</v>
      </c>
      <c r="B31" t="s">
        <v>50</v>
      </c>
      <c r="C31">
        <v>354.5</v>
      </c>
      <c r="D31">
        <f t="shared" si="0"/>
        <v>14.963119887189753</v>
      </c>
      <c r="E31" t="s">
        <v>20</v>
      </c>
      <c r="G31" s="1">
        <v>41085</v>
      </c>
      <c r="J31" s="3">
        <v>1</v>
      </c>
      <c r="Q31">
        <f t="shared" si="3"/>
        <v>1</v>
      </c>
      <c r="R31">
        <f t="shared" si="4"/>
        <v>1</v>
      </c>
      <c r="S31">
        <v>1</v>
      </c>
      <c r="T31" t="s">
        <v>98</v>
      </c>
      <c r="X31">
        <v>14.963119887189753</v>
      </c>
      <c r="Y31">
        <v>1</v>
      </c>
      <c r="Z31">
        <v>14.963119887189753</v>
      </c>
      <c r="AA31">
        <v>1</v>
      </c>
      <c r="AC31" s="2">
        <v>15</v>
      </c>
      <c r="AD31">
        <v>1</v>
      </c>
      <c r="AI31">
        <v>14.963119887189753</v>
      </c>
      <c r="AJ31">
        <v>1</v>
      </c>
    </row>
    <row r="32" spans="1:36" x14ac:dyDescent="0.2">
      <c r="A32" s="2">
        <v>15</v>
      </c>
      <c r="B32" t="s">
        <v>50</v>
      </c>
      <c r="C32">
        <v>354.5</v>
      </c>
      <c r="D32">
        <f t="shared" si="0"/>
        <v>14.963119887189753</v>
      </c>
      <c r="E32" t="s">
        <v>21</v>
      </c>
      <c r="G32" s="1">
        <v>41085</v>
      </c>
      <c r="J32" s="3">
        <v>1</v>
      </c>
      <c r="Q32">
        <f t="shared" si="3"/>
        <v>1</v>
      </c>
      <c r="R32">
        <f t="shared" si="4"/>
        <v>1</v>
      </c>
      <c r="S32">
        <v>1</v>
      </c>
      <c r="T32" t="s">
        <v>98</v>
      </c>
      <c r="X32">
        <v>14.963119887189753</v>
      </c>
      <c r="Y32">
        <v>1</v>
      </c>
      <c r="Z32">
        <v>14.963119887189753</v>
      </c>
      <c r="AA32">
        <v>1</v>
      </c>
      <c r="AC32" s="2">
        <v>15</v>
      </c>
      <c r="AD32">
        <v>1</v>
      </c>
      <c r="AI32">
        <v>14.963119887189753</v>
      </c>
      <c r="AJ32">
        <v>1</v>
      </c>
    </row>
    <row r="33" spans="1:36" x14ac:dyDescent="0.2">
      <c r="A33" s="2">
        <v>15</v>
      </c>
      <c r="B33" t="s">
        <v>50</v>
      </c>
      <c r="C33">
        <v>354.5</v>
      </c>
      <c r="D33">
        <f t="shared" si="0"/>
        <v>14.963119887189753</v>
      </c>
      <c r="E33" t="s">
        <v>22</v>
      </c>
      <c r="G33" s="1">
        <v>41085</v>
      </c>
      <c r="J33" s="3">
        <v>1</v>
      </c>
      <c r="Q33">
        <f t="shared" si="3"/>
        <v>1</v>
      </c>
      <c r="R33">
        <f t="shared" si="4"/>
        <v>1</v>
      </c>
      <c r="S33">
        <v>1</v>
      </c>
      <c r="T33" t="s">
        <v>98</v>
      </c>
      <c r="X33">
        <v>14.963119887189753</v>
      </c>
      <c r="Y33">
        <v>1</v>
      </c>
      <c r="Z33">
        <v>14.963119887189753</v>
      </c>
      <c r="AA33">
        <v>1</v>
      </c>
      <c r="AC33" s="2">
        <v>15</v>
      </c>
      <c r="AD33">
        <v>1</v>
      </c>
      <c r="AI33">
        <v>14.963119887189753</v>
      </c>
      <c r="AJ33">
        <v>1</v>
      </c>
    </row>
    <row r="34" spans="1:36" x14ac:dyDescent="0.2">
      <c r="A34" s="2">
        <v>15</v>
      </c>
      <c r="B34" t="s">
        <v>50</v>
      </c>
      <c r="C34">
        <v>354.5</v>
      </c>
      <c r="D34">
        <f t="shared" si="0"/>
        <v>14.963119887189753</v>
      </c>
      <c r="E34" t="s">
        <v>23</v>
      </c>
      <c r="G34" s="1">
        <v>41085</v>
      </c>
      <c r="J34" s="3">
        <v>1</v>
      </c>
      <c r="Q34">
        <f t="shared" si="3"/>
        <v>1</v>
      </c>
      <c r="R34">
        <f t="shared" si="4"/>
        <v>1</v>
      </c>
      <c r="S34">
        <v>1</v>
      </c>
      <c r="T34" t="s">
        <v>98</v>
      </c>
      <c r="X34">
        <v>14.963119887189753</v>
      </c>
      <c r="Y34">
        <v>1</v>
      </c>
      <c r="Z34">
        <v>14.963119887189753</v>
      </c>
      <c r="AA34">
        <v>1</v>
      </c>
      <c r="AC34" s="2">
        <v>15</v>
      </c>
      <c r="AD34">
        <v>1</v>
      </c>
      <c r="AI34">
        <v>14.963119887189753</v>
      </c>
      <c r="AJ34">
        <v>1</v>
      </c>
    </row>
    <row r="35" spans="1:36" x14ac:dyDescent="0.2">
      <c r="A35" s="2">
        <v>15.5</v>
      </c>
      <c r="B35" t="s">
        <v>37</v>
      </c>
      <c r="C35">
        <v>365</v>
      </c>
      <c r="D35">
        <f t="shared" si="0"/>
        <v>15.025120538872828</v>
      </c>
      <c r="E35">
        <v>1</v>
      </c>
      <c r="G35" s="1">
        <v>40953</v>
      </c>
      <c r="J35" s="3">
        <v>1</v>
      </c>
      <c r="P35" s="3">
        <v>0</v>
      </c>
      <c r="Q35">
        <f t="shared" si="3"/>
        <v>1</v>
      </c>
      <c r="R35">
        <f t="shared" si="4"/>
        <v>1</v>
      </c>
      <c r="S35">
        <v>1</v>
      </c>
      <c r="T35" t="s">
        <v>98</v>
      </c>
      <c r="X35">
        <v>15.025120538872828</v>
      </c>
      <c r="Y35">
        <v>1</v>
      </c>
      <c r="Z35">
        <v>15.025120538872828</v>
      </c>
      <c r="AA35">
        <v>1</v>
      </c>
      <c r="AC35" s="2">
        <v>15.5</v>
      </c>
      <c r="AD35">
        <v>1</v>
      </c>
      <c r="AI35">
        <v>15.025120538872828</v>
      </c>
      <c r="AJ35">
        <v>1</v>
      </c>
    </row>
    <row r="36" spans="1:36" x14ac:dyDescent="0.2">
      <c r="A36" s="2">
        <v>15.5</v>
      </c>
      <c r="B36" t="s">
        <v>37</v>
      </c>
      <c r="C36">
        <v>365</v>
      </c>
      <c r="D36">
        <f t="shared" si="0"/>
        <v>15.025120538872828</v>
      </c>
      <c r="E36">
        <v>2</v>
      </c>
      <c r="G36" s="1">
        <v>40953</v>
      </c>
      <c r="J36" s="3">
        <v>1</v>
      </c>
      <c r="P36" s="3">
        <v>0</v>
      </c>
      <c r="Q36">
        <f t="shared" si="3"/>
        <v>1</v>
      </c>
      <c r="R36">
        <f t="shared" si="4"/>
        <v>1</v>
      </c>
      <c r="S36">
        <v>1</v>
      </c>
      <c r="T36" t="s">
        <v>98</v>
      </c>
      <c r="X36">
        <v>15.025120538872828</v>
      </c>
      <c r="Y36">
        <v>1</v>
      </c>
      <c r="Z36">
        <v>15.025120538872828</v>
      </c>
      <c r="AA36">
        <v>1</v>
      </c>
      <c r="AC36" s="2">
        <v>15.5</v>
      </c>
      <c r="AD36">
        <v>1</v>
      </c>
      <c r="AI36">
        <v>15.025120538872828</v>
      </c>
      <c r="AJ36">
        <v>1</v>
      </c>
    </row>
    <row r="37" spans="1:36" x14ac:dyDescent="0.2">
      <c r="A37" s="2">
        <v>15.5</v>
      </c>
      <c r="B37" t="s">
        <v>37</v>
      </c>
      <c r="C37">
        <v>365</v>
      </c>
      <c r="D37">
        <f t="shared" si="0"/>
        <v>15.025120538872828</v>
      </c>
      <c r="E37">
        <v>3</v>
      </c>
      <c r="G37" s="1">
        <v>40953</v>
      </c>
      <c r="J37" s="3">
        <v>1</v>
      </c>
      <c r="P37" s="3">
        <v>0</v>
      </c>
      <c r="Q37">
        <f t="shared" si="3"/>
        <v>1</v>
      </c>
      <c r="R37">
        <f t="shared" si="4"/>
        <v>1</v>
      </c>
      <c r="S37">
        <v>1</v>
      </c>
      <c r="T37" t="s">
        <v>98</v>
      </c>
      <c r="X37">
        <v>15.025120538872828</v>
      </c>
      <c r="Y37">
        <v>1</v>
      </c>
      <c r="Z37">
        <v>15.025120538872828</v>
      </c>
      <c r="AA37">
        <v>1</v>
      </c>
      <c r="AC37" s="2">
        <v>15.5</v>
      </c>
      <c r="AD37">
        <v>1</v>
      </c>
      <c r="AI37">
        <v>15.025120538872828</v>
      </c>
      <c r="AJ37">
        <v>1</v>
      </c>
    </row>
    <row r="38" spans="1:36" s="17" customFormat="1" x14ac:dyDescent="0.2">
      <c r="A38" s="16">
        <v>15</v>
      </c>
      <c r="B38" s="17">
        <v>376</v>
      </c>
      <c r="C38" s="17">
        <v>376</v>
      </c>
      <c r="D38" s="17">
        <f t="shared" si="0"/>
        <v>15.088617664324577</v>
      </c>
      <c r="E38" s="17">
        <v>1</v>
      </c>
      <c r="G38" s="18">
        <v>40919</v>
      </c>
      <c r="J38" s="19">
        <v>1</v>
      </c>
      <c r="K38" s="19"/>
      <c r="P38" s="19"/>
      <c r="Q38" s="17">
        <f t="shared" si="3"/>
        <v>1</v>
      </c>
      <c r="R38" s="17">
        <f t="shared" si="4"/>
        <v>1</v>
      </c>
      <c r="S38" s="17">
        <v>1</v>
      </c>
      <c r="T38" t="s">
        <v>98</v>
      </c>
      <c r="X38" s="17">
        <v>15.088617664324577</v>
      </c>
      <c r="Y38" s="17">
        <v>1</v>
      </c>
      <c r="Z38" s="17">
        <v>15.088617664324577</v>
      </c>
      <c r="AA38" s="17">
        <v>1</v>
      </c>
      <c r="AC38" s="16">
        <v>15</v>
      </c>
      <c r="AD38" s="17">
        <v>1</v>
      </c>
      <c r="AI38" s="17">
        <v>15.088617664324577</v>
      </c>
      <c r="AJ38" s="17">
        <v>1</v>
      </c>
    </row>
    <row r="39" spans="1:36" x14ac:dyDescent="0.2">
      <c r="A39" s="2">
        <v>15</v>
      </c>
      <c r="B39" t="s">
        <v>59</v>
      </c>
      <c r="C39">
        <v>404</v>
      </c>
      <c r="D39">
        <f t="shared" ref="D39:D70" si="5">((C39)^0.23+2.4141)/0.4192</f>
        <v>15.24402518642869</v>
      </c>
      <c r="E39" t="s">
        <v>20</v>
      </c>
      <c r="G39" s="1">
        <v>40919</v>
      </c>
      <c r="J39" s="3">
        <v>1</v>
      </c>
      <c r="Q39">
        <f t="shared" ref="Q39:Q70" si="6">SUM(H39:O39)</f>
        <v>1</v>
      </c>
      <c r="R39">
        <f t="shared" ref="R39:R70" si="7">SUM(H39:N39)</f>
        <v>1</v>
      </c>
      <c r="S39">
        <v>1</v>
      </c>
      <c r="T39" t="s">
        <v>98</v>
      </c>
      <c r="X39">
        <v>15.24402518642869</v>
      </c>
      <c r="Y39">
        <v>1</v>
      </c>
      <c r="Z39">
        <v>15.24402518642869</v>
      </c>
      <c r="AA39">
        <v>1</v>
      </c>
      <c r="AC39" s="2">
        <v>15</v>
      </c>
      <c r="AD39">
        <v>1</v>
      </c>
      <c r="AI39">
        <v>15.24402518642869</v>
      </c>
      <c r="AJ39">
        <v>1</v>
      </c>
    </row>
    <row r="40" spans="1:36" x14ac:dyDescent="0.2">
      <c r="A40" s="2">
        <v>15</v>
      </c>
      <c r="B40" t="s">
        <v>59</v>
      </c>
      <c r="C40">
        <v>404</v>
      </c>
      <c r="D40">
        <f t="shared" si="5"/>
        <v>15.24402518642869</v>
      </c>
      <c r="E40" t="s">
        <v>21</v>
      </c>
      <c r="G40" s="1">
        <v>40919</v>
      </c>
      <c r="J40" s="3">
        <v>1</v>
      </c>
      <c r="K40" s="3">
        <v>0.25</v>
      </c>
      <c r="Q40">
        <f t="shared" si="6"/>
        <v>1.25</v>
      </c>
      <c r="R40">
        <f t="shared" si="7"/>
        <v>1.25</v>
      </c>
      <c r="S40">
        <v>2</v>
      </c>
      <c r="T40" t="s">
        <v>98</v>
      </c>
      <c r="X40">
        <v>15.24402518642869</v>
      </c>
      <c r="Y40">
        <v>2</v>
      </c>
      <c r="Z40">
        <v>15.24402518642869</v>
      </c>
      <c r="AA40">
        <v>2</v>
      </c>
      <c r="AC40" s="2">
        <v>15</v>
      </c>
      <c r="AD40">
        <v>2</v>
      </c>
      <c r="AI40">
        <v>15.24402518642869</v>
      </c>
      <c r="AJ40">
        <v>1.25</v>
      </c>
    </row>
    <row r="41" spans="1:36" x14ac:dyDescent="0.2">
      <c r="A41" s="2">
        <v>15.5</v>
      </c>
      <c r="B41" t="s">
        <v>38</v>
      </c>
      <c r="C41">
        <v>438.5</v>
      </c>
      <c r="D41">
        <f t="shared" si="5"/>
        <v>15.424491214403696</v>
      </c>
      <c r="E41">
        <v>1</v>
      </c>
      <c r="G41" s="1">
        <v>40953</v>
      </c>
      <c r="J41" s="3">
        <v>1</v>
      </c>
      <c r="K41" s="3">
        <v>0</v>
      </c>
      <c r="P41" s="3">
        <v>0</v>
      </c>
      <c r="Q41">
        <f t="shared" si="6"/>
        <v>1</v>
      </c>
      <c r="R41">
        <f t="shared" si="7"/>
        <v>1</v>
      </c>
      <c r="S41">
        <v>1</v>
      </c>
      <c r="T41" t="s">
        <v>98</v>
      </c>
      <c r="X41">
        <v>15.424491214403696</v>
      </c>
      <c r="Y41">
        <v>1</v>
      </c>
      <c r="Z41">
        <v>15.424491214403696</v>
      </c>
      <c r="AA41">
        <v>1</v>
      </c>
      <c r="AC41" s="2">
        <v>15.5</v>
      </c>
      <c r="AD41">
        <v>1</v>
      </c>
      <c r="AI41">
        <v>15.424491214403696</v>
      </c>
      <c r="AJ41">
        <v>1</v>
      </c>
    </row>
    <row r="42" spans="1:36" x14ac:dyDescent="0.2">
      <c r="A42" s="2">
        <v>15.5</v>
      </c>
      <c r="B42" t="s">
        <v>38</v>
      </c>
      <c r="C42">
        <v>438.5</v>
      </c>
      <c r="D42">
        <f t="shared" si="5"/>
        <v>15.424491214403696</v>
      </c>
      <c r="E42">
        <v>2</v>
      </c>
      <c r="G42" s="1">
        <v>40953</v>
      </c>
      <c r="J42" s="3">
        <v>1</v>
      </c>
      <c r="K42" s="3">
        <v>0.5</v>
      </c>
      <c r="P42" s="3">
        <v>0</v>
      </c>
      <c r="Q42">
        <f t="shared" si="6"/>
        <v>1.5</v>
      </c>
      <c r="R42">
        <f t="shared" si="7"/>
        <v>1.5</v>
      </c>
      <c r="S42">
        <v>2</v>
      </c>
      <c r="T42" t="s">
        <v>98</v>
      </c>
      <c r="X42">
        <v>15.424491214403696</v>
      </c>
      <c r="Y42">
        <v>2</v>
      </c>
      <c r="Z42">
        <v>15.424491214403696</v>
      </c>
      <c r="AA42">
        <v>2</v>
      </c>
      <c r="AC42" s="2">
        <v>15.5</v>
      </c>
      <c r="AD42">
        <v>2</v>
      </c>
      <c r="AI42">
        <v>15.424491214403696</v>
      </c>
      <c r="AJ42">
        <v>1.5</v>
      </c>
    </row>
    <row r="43" spans="1:36" x14ac:dyDescent="0.2">
      <c r="A43" s="2">
        <v>15.5</v>
      </c>
      <c r="B43" t="s">
        <v>38</v>
      </c>
      <c r="C43">
        <v>438.5</v>
      </c>
      <c r="D43">
        <f t="shared" si="5"/>
        <v>15.424491214403696</v>
      </c>
      <c r="E43">
        <v>3</v>
      </c>
      <c r="G43" s="1">
        <v>40953</v>
      </c>
      <c r="J43" s="3">
        <v>1</v>
      </c>
      <c r="K43" s="3">
        <v>0</v>
      </c>
      <c r="P43" s="3">
        <v>0</v>
      </c>
      <c r="Q43">
        <f t="shared" si="6"/>
        <v>1</v>
      </c>
      <c r="R43">
        <f t="shared" si="7"/>
        <v>1</v>
      </c>
      <c r="S43">
        <v>1</v>
      </c>
      <c r="T43" t="s">
        <v>98</v>
      </c>
      <c r="X43">
        <v>15.424491214403696</v>
      </c>
      <c r="Y43">
        <v>1</v>
      </c>
      <c r="Z43">
        <v>15.424491214403696</v>
      </c>
      <c r="AA43">
        <v>1</v>
      </c>
      <c r="AC43" s="2">
        <v>15.5</v>
      </c>
      <c r="AD43">
        <v>1</v>
      </c>
      <c r="AI43">
        <v>15.424491214403696</v>
      </c>
      <c r="AJ43">
        <v>1</v>
      </c>
    </row>
    <row r="44" spans="1:36" s="17" customFormat="1" x14ac:dyDescent="0.2">
      <c r="A44" s="16">
        <v>15.5</v>
      </c>
      <c r="B44" s="17" t="s">
        <v>69</v>
      </c>
      <c r="C44" s="17">
        <v>453.5</v>
      </c>
      <c r="D44" s="17">
        <f t="shared" si="5"/>
        <v>15.49955628193144</v>
      </c>
      <c r="E44" s="17" t="s">
        <v>20</v>
      </c>
      <c r="G44" s="18">
        <v>41001</v>
      </c>
      <c r="J44" s="19">
        <v>1</v>
      </c>
      <c r="K44" s="19">
        <v>0.5</v>
      </c>
      <c r="P44" s="19">
        <v>0</v>
      </c>
      <c r="Q44" s="17">
        <f t="shared" si="6"/>
        <v>1.5</v>
      </c>
      <c r="R44" s="17">
        <f t="shared" si="7"/>
        <v>1.5</v>
      </c>
      <c r="S44" s="17">
        <v>2</v>
      </c>
      <c r="T44" t="s">
        <v>98</v>
      </c>
      <c r="X44" s="17">
        <v>15.49955628193144</v>
      </c>
      <c r="Y44" s="17">
        <v>2</v>
      </c>
      <c r="Z44" s="17">
        <v>15.49955628193144</v>
      </c>
      <c r="AA44" s="17">
        <v>2</v>
      </c>
      <c r="AC44" s="16">
        <v>15.5</v>
      </c>
      <c r="AD44" s="17">
        <v>2</v>
      </c>
      <c r="AI44" s="17">
        <v>15.49955628193144</v>
      </c>
      <c r="AJ44" s="17">
        <v>1.5</v>
      </c>
    </row>
    <row r="45" spans="1:36" s="17" customFormat="1" x14ac:dyDescent="0.2">
      <c r="A45" s="16">
        <v>15.5</v>
      </c>
      <c r="B45" s="17" t="s">
        <v>69</v>
      </c>
      <c r="C45" s="17">
        <v>453.5</v>
      </c>
      <c r="D45" s="17">
        <f t="shared" si="5"/>
        <v>15.49955628193144</v>
      </c>
      <c r="E45" s="17" t="s">
        <v>21</v>
      </c>
      <c r="G45" s="18">
        <v>41001</v>
      </c>
      <c r="J45" s="19">
        <v>1</v>
      </c>
      <c r="K45" s="19">
        <v>0.5</v>
      </c>
      <c r="P45" s="19">
        <v>0</v>
      </c>
      <c r="Q45" s="17">
        <f t="shared" si="6"/>
        <v>1.5</v>
      </c>
      <c r="R45" s="17">
        <f t="shared" si="7"/>
        <v>1.5</v>
      </c>
      <c r="S45" s="17">
        <v>2</v>
      </c>
      <c r="T45" t="s">
        <v>98</v>
      </c>
      <c r="X45" s="17">
        <v>15.49955628193144</v>
      </c>
      <c r="Y45" s="17">
        <v>2</v>
      </c>
      <c r="Z45" s="17">
        <v>15.49955628193144</v>
      </c>
      <c r="AA45" s="17">
        <v>2</v>
      </c>
      <c r="AC45" s="16">
        <v>15.5</v>
      </c>
      <c r="AD45" s="17">
        <v>2</v>
      </c>
      <c r="AI45" s="17">
        <v>15.49955628193144</v>
      </c>
      <c r="AJ45" s="17">
        <v>1.5</v>
      </c>
    </row>
    <row r="46" spans="1:36" s="17" customFormat="1" x14ac:dyDescent="0.2">
      <c r="A46" s="16">
        <v>15.5</v>
      </c>
      <c r="B46" s="17" t="s">
        <v>69</v>
      </c>
      <c r="C46" s="17">
        <v>453.5</v>
      </c>
      <c r="D46" s="17">
        <f t="shared" si="5"/>
        <v>15.49955628193144</v>
      </c>
      <c r="E46" s="17" t="s">
        <v>22</v>
      </c>
      <c r="G46" s="18">
        <v>41001</v>
      </c>
      <c r="J46" s="19">
        <v>1</v>
      </c>
      <c r="K46" s="19">
        <v>0</v>
      </c>
      <c r="P46" s="19"/>
      <c r="Q46" s="17">
        <f t="shared" si="6"/>
        <v>1</v>
      </c>
      <c r="R46" s="17">
        <f t="shared" si="7"/>
        <v>1</v>
      </c>
      <c r="S46" s="17">
        <v>1</v>
      </c>
      <c r="T46" t="s">
        <v>98</v>
      </c>
      <c r="X46" s="17">
        <v>15.49955628193144</v>
      </c>
      <c r="Y46" s="17">
        <v>1</v>
      </c>
      <c r="Z46" s="17">
        <v>15.49955628193144</v>
      </c>
      <c r="AA46" s="17">
        <v>1</v>
      </c>
      <c r="AC46" s="16">
        <v>15.5</v>
      </c>
      <c r="AD46" s="17">
        <v>1</v>
      </c>
      <c r="AI46" s="17">
        <v>15.49955628193144</v>
      </c>
      <c r="AJ46" s="17">
        <v>1</v>
      </c>
    </row>
    <row r="47" spans="1:36" s="17" customFormat="1" x14ac:dyDescent="0.2">
      <c r="A47" s="16">
        <v>15.5</v>
      </c>
      <c r="B47" s="17" t="s">
        <v>69</v>
      </c>
      <c r="C47" s="17">
        <v>453.5</v>
      </c>
      <c r="D47" s="17">
        <f t="shared" si="5"/>
        <v>15.49955628193144</v>
      </c>
      <c r="E47" s="17" t="s">
        <v>23</v>
      </c>
      <c r="G47" s="18">
        <v>41001</v>
      </c>
      <c r="J47" s="19">
        <v>1</v>
      </c>
      <c r="K47" s="19">
        <v>0</v>
      </c>
      <c r="P47" s="19"/>
      <c r="Q47" s="17">
        <f t="shared" si="6"/>
        <v>1</v>
      </c>
      <c r="R47" s="17">
        <f t="shared" si="7"/>
        <v>1</v>
      </c>
      <c r="S47" s="17">
        <v>1</v>
      </c>
      <c r="T47" t="s">
        <v>98</v>
      </c>
      <c r="X47" s="17">
        <v>15.49955628193144</v>
      </c>
      <c r="Y47" s="17">
        <v>1</v>
      </c>
      <c r="Z47" s="17">
        <v>15.49955628193144</v>
      </c>
      <c r="AA47" s="17">
        <v>1</v>
      </c>
      <c r="AC47" s="16">
        <v>15.5</v>
      </c>
      <c r="AD47" s="17">
        <v>1</v>
      </c>
      <c r="AI47" s="17">
        <v>15.49955628193144</v>
      </c>
      <c r="AJ47" s="17">
        <v>1</v>
      </c>
    </row>
    <row r="48" spans="1:36" x14ac:dyDescent="0.2">
      <c r="A48" s="2">
        <v>15.5</v>
      </c>
      <c r="B48">
        <v>454</v>
      </c>
      <c r="C48">
        <v>454</v>
      </c>
      <c r="D48">
        <f t="shared" si="5"/>
        <v>15.502025319993919</v>
      </c>
      <c r="E48" t="s">
        <v>15</v>
      </c>
      <c r="G48" s="1">
        <v>40842</v>
      </c>
      <c r="J48" s="3">
        <v>1</v>
      </c>
      <c r="K48" s="3">
        <v>0.5</v>
      </c>
      <c r="P48" s="3">
        <v>0</v>
      </c>
      <c r="Q48">
        <f t="shared" si="6"/>
        <v>1.5</v>
      </c>
      <c r="R48">
        <f t="shared" si="7"/>
        <v>1.5</v>
      </c>
      <c r="S48">
        <v>2</v>
      </c>
      <c r="T48" t="s">
        <v>98</v>
      </c>
      <c r="X48">
        <v>15.502025319993919</v>
      </c>
      <c r="Y48">
        <v>2</v>
      </c>
      <c r="Z48">
        <v>15.502025319993919</v>
      </c>
      <c r="AA48">
        <v>2</v>
      </c>
      <c r="AC48" s="2">
        <v>15.5</v>
      </c>
      <c r="AD48">
        <v>2</v>
      </c>
      <c r="AI48">
        <v>15.502025319993919</v>
      </c>
      <c r="AJ48">
        <v>1.5</v>
      </c>
    </row>
    <row r="49" spans="1:36" x14ac:dyDescent="0.2">
      <c r="A49" s="2">
        <v>15.5</v>
      </c>
      <c r="B49">
        <v>454</v>
      </c>
      <c r="C49">
        <v>454</v>
      </c>
      <c r="D49">
        <f t="shared" si="5"/>
        <v>15.502025319993919</v>
      </c>
      <c r="E49" t="s">
        <v>16</v>
      </c>
      <c r="G49" s="1">
        <v>40842</v>
      </c>
      <c r="J49" s="3">
        <v>1</v>
      </c>
      <c r="K49" s="3">
        <v>0.5</v>
      </c>
      <c r="P49" s="3">
        <v>0</v>
      </c>
      <c r="Q49">
        <f t="shared" si="6"/>
        <v>1.5</v>
      </c>
      <c r="R49">
        <f t="shared" si="7"/>
        <v>1.5</v>
      </c>
      <c r="S49">
        <v>2</v>
      </c>
      <c r="T49" t="s">
        <v>98</v>
      </c>
      <c r="X49">
        <v>15.502025319993919</v>
      </c>
      <c r="Y49">
        <v>2</v>
      </c>
      <c r="Z49">
        <v>15.502025319993919</v>
      </c>
      <c r="AA49">
        <v>2</v>
      </c>
      <c r="AC49" s="2">
        <v>15.5</v>
      </c>
      <c r="AD49">
        <v>2</v>
      </c>
      <c r="AI49">
        <v>15.502025319993919</v>
      </c>
      <c r="AJ49">
        <v>1.5</v>
      </c>
    </row>
    <row r="50" spans="1:36" x14ac:dyDescent="0.2">
      <c r="A50" s="2">
        <v>15.5</v>
      </c>
      <c r="B50">
        <v>482</v>
      </c>
      <c r="C50">
        <v>482</v>
      </c>
      <c r="D50">
        <f t="shared" si="5"/>
        <v>15.63706568359186</v>
      </c>
      <c r="E50" t="s">
        <v>15</v>
      </c>
      <c r="G50" s="1">
        <v>40842</v>
      </c>
      <c r="J50" s="3">
        <v>1</v>
      </c>
      <c r="K50" s="3">
        <v>0</v>
      </c>
      <c r="P50" s="3">
        <v>0</v>
      </c>
      <c r="Q50">
        <f t="shared" si="6"/>
        <v>1</v>
      </c>
      <c r="R50">
        <f t="shared" si="7"/>
        <v>1</v>
      </c>
      <c r="S50">
        <v>1</v>
      </c>
      <c r="T50" t="s">
        <v>98</v>
      </c>
      <c r="X50">
        <v>15.63706568359186</v>
      </c>
      <c r="Y50">
        <v>1</v>
      </c>
      <c r="Z50">
        <v>15.63706568359186</v>
      </c>
      <c r="AA50">
        <v>1</v>
      </c>
      <c r="AC50" s="2">
        <v>15.5</v>
      </c>
      <c r="AD50">
        <v>1</v>
      </c>
      <c r="AI50">
        <v>15.63706568359186</v>
      </c>
      <c r="AJ50">
        <v>1</v>
      </c>
    </row>
    <row r="51" spans="1:36" x14ac:dyDescent="0.2">
      <c r="A51" s="2">
        <v>15.5</v>
      </c>
      <c r="B51">
        <v>482</v>
      </c>
      <c r="C51">
        <v>482</v>
      </c>
      <c r="D51">
        <f t="shared" si="5"/>
        <v>15.63706568359186</v>
      </c>
      <c r="E51" t="s">
        <v>16</v>
      </c>
      <c r="G51" s="1">
        <v>40842</v>
      </c>
      <c r="J51" s="3">
        <v>1</v>
      </c>
      <c r="K51" s="3">
        <v>0.5</v>
      </c>
      <c r="P51" s="3">
        <v>0</v>
      </c>
      <c r="Q51">
        <f t="shared" si="6"/>
        <v>1.5</v>
      </c>
      <c r="R51">
        <f t="shared" si="7"/>
        <v>1.5</v>
      </c>
      <c r="S51">
        <v>2</v>
      </c>
      <c r="T51" t="s">
        <v>98</v>
      </c>
      <c r="X51">
        <v>15.63706568359186</v>
      </c>
      <c r="Y51">
        <v>2</v>
      </c>
      <c r="Z51">
        <v>15.63706568359186</v>
      </c>
      <c r="AA51">
        <v>2</v>
      </c>
      <c r="AC51" s="2">
        <v>15.5</v>
      </c>
      <c r="AD51">
        <v>2</v>
      </c>
      <c r="AI51">
        <v>15.63706568359186</v>
      </c>
      <c r="AJ51">
        <v>1.5</v>
      </c>
    </row>
    <row r="52" spans="1:36" x14ac:dyDescent="0.2">
      <c r="A52" s="2">
        <v>15.5</v>
      </c>
      <c r="B52" t="s">
        <v>58</v>
      </c>
      <c r="C52">
        <v>498.5</v>
      </c>
      <c r="D52">
        <f t="shared" si="5"/>
        <v>15.713836629568018</v>
      </c>
      <c r="E52">
        <v>1</v>
      </c>
      <c r="G52" s="1">
        <v>40919</v>
      </c>
      <c r="J52" s="3">
        <v>1</v>
      </c>
      <c r="Q52">
        <f t="shared" si="6"/>
        <v>1</v>
      </c>
      <c r="R52">
        <f t="shared" si="7"/>
        <v>1</v>
      </c>
      <c r="S52">
        <v>1</v>
      </c>
      <c r="T52" t="s">
        <v>98</v>
      </c>
      <c r="X52">
        <v>15.713836629568018</v>
      </c>
      <c r="Y52">
        <v>1</v>
      </c>
      <c r="Z52">
        <v>15.713836629568018</v>
      </c>
      <c r="AA52">
        <v>1</v>
      </c>
      <c r="AC52" s="2">
        <v>15.5</v>
      </c>
      <c r="AD52">
        <v>1</v>
      </c>
      <c r="AI52">
        <v>15.713836629568018</v>
      </c>
      <c r="AJ52">
        <v>1</v>
      </c>
    </row>
    <row r="53" spans="1:36" x14ac:dyDescent="0.2">
      <c r="A53" s="2">
        <v>15.5</v>
      </c>
      <c r="B53" t="s">
        <v>58</v>
      </c>
      <c r="C53">
        <v>498.5</v>
      </c>
      <c r="D53">
        <f t="shared" si="5"/>
        <v>15.713836629568018</v>
      </c>
      <c r="E53">
        <v>2</v>
      </c>
      <c r="G53" s="1">
        <v>40919</v>
      </c>
      <c r="J53" s="3">
        <v>1</v>
      </c>
      <c r="Q53">
        <f t="shared" si="6"/>
        <v>1</v>
      </c>
      <c r="R53">
        <f t="shared" si="7"/>
        <v>1</v>
      </c>
      <c r="S53">
        <v>1</v>
      </c>
      <c r="T53" t="s">
        <v>98</v>
      </c>
      <c r="X53">
        <v>15.713836629568018</v>
      </c>
      <c r="Y53">
        <v>1</v>
      </c>
      <c r="Z53">
        <v>15.713836629568018</v>
      </c>
      <c r="AA53">
        <v>1</v>
      </c>
      <c r="AC53" s="2">
        <v>15.5</v>
      </c>
      <c r="AD53">
        <v>1</v>
      </c>
      <c r="AI53">
        <v>15.713836629568018</v>
      </c>
      <c r="AJ53">
        <v>1</v>
      </c>
    </row>
    <row r="54" spans="1:36" x14ac:dyDescent="0.2">
      <c r="A54" s="2">
        <v>15.5</v>
      </c>
      <c r="B54" t="s">
        <v>58</v>
      </c>
      <c r="C54">
        <v>498.5</v>
      </c>
      <c r="D54">
        <f t="shared" si="5"/>
        <v>15.713836629568018</v>
      </c>
      <c r="E54">
        <v>3</v>
      </c>
      <c r="G54" s="1">
        <v>40919</v>
      </c>
      <c r="J54" s="3">
        <v>1</v>
      </c>
      <c r="Q54">
        <f t="shared" si="6"/>
        <v>1</v>
      </c>
      <c r="R54">
        <f t="shared" si="7"/>
        <v>1</v>
      </c>
      <c r="S54">
        <v>1</v>
      </c>
      <c r="T54" t="s">
        <v>98</v>
      </c>
      <c r="X54">
        <v>15.713836629568018</v>
      </c>
      <c r="Y54">
        <v>1</v>
      </c>
      <c r="Z54">
        <v>15.713836629568018</v>
      </c>
      <c r="AA54">
        <v>1</v>
      </c>
      <c r="AC54" s="2">
        <v>15.5</v>
      </c>
      <c r="AD54">
        <v>1</v>
      </c>
      <c r="AI54">
        <v>15.713836629568018</v>
      </c>
      <c r="AJ54">
        <v>1</v>
      </c>
    </row>
    <row r="55" spans="1:36" x14ac:dyDescent="0.2">
      <c r="A55" s="2">
        <v>15.5</v>
      </c>
      <c r="B55" t="s">
        <v>58</v>
      </c>
      <c r="C55">
        <v>498.5</v>
      </c>
      <c r="D55">
        <f t="shared" si="5"/>
        <v>15.713836629568018</v>
      </c>
      <c r="E55">
        <v>4</v>
      </c>
      <c r="G55" s="1">
        <v>40919</v>
      </c>
      <c r="J55" s="3">
        <v>1</v>
      </c>
      <c r="Q55">
        <f t="shared" si="6"/>
        <v>1</v>
      </c>
      <c r="R55">
        <f t="shared" si="7"/>
        <v>1</v>
      </c>
      <c r="S55">
        <v>1</v>
      </c>
      <c r="T55" t="s">
        <v>98</v>
      </c>
      <c r="X55">
        <v>15.713836629568018</v>
      </c>
      <c r="Y55">
        <v>1</v>
      </c>
      <c r="Z55">
        <v>15.713836629568018</v>
      </c>
      <c r="AA55">
        <v>1</v>
      </c>
      <c r="AC55" s="2">
        <v>15.5</v>
      </c>
      <c r="AD55">
        <v>1</v>
      </c>
      <c r="AI55">
        <v>15.713836629568018</v>
      </c>
      <c r="AJ55">
        <v>1</v>
      </c>
    </row>
    <row r="56" spans="1:36" x14ac:dyDescent="0.2">
      <c r="A56" s="2">
        <v>15.5</v>
      </c>
      <c r="B56" t="s">
        <v>58</v>
      </c>
      <c r="C56">
        <v>498.5</v>
      </c>
      <c r="D56">
        <f t="shared" si="5"/>
        <v>15.713836629568018</v>
      </c>
      <c r="E56">
        <v>5</v>
      </c>
      <c r="G56" s="1">
        <v>40919</v>
      </c>
      <c r="J56" s="3">
        <v>1</v>
      </c>
      <c r="Q56">
        <f t="shared" si="6"/>
        <v>1</v>
      </c>
      <c r="R56">
        <f t="shared" si="7"/>
        <v>1</v>
      </c>
      <c r="S56">
        <v>1</v>
      </c>
      <c r="T56" t="s">
        <v>98</v>
      </c>
      <c r="X56">
        <v>15.713836629568018</v>
      </c>
      <c r="Y56">
        <v>1</v>
      </c>
      <c r="Z56">
        <v>15.713836629568018</v>
      </c>
      <c r="AA56">
        <v>1</v>
      </c>
      <c r="AC56" s="2">
        <v>15.5</v>
      </c>
      <c r="AD56">
        <v>1</v>
      </c>
      <c r="AI56">
        <v>15.713836629568018</v>
      </c>
      <c r="AJ56">
        <v>1</v>
      </c>
    </row>
    <row r="57" spans="1:36" x14ac:dyDescent="0.2">
      <c r="A57" s="2">
        <v>15.5</v>
      </c>
      <c r="B57" t="s">
        <v>58</v>
      </c>
      <c r="C57">
        <v>498.5</v>
      </c>
      <c r="D57">
        <f t="shared" si="5"/>
        <v>15.713836629568018</v>
      </c>
      <c r="E57">
        <v>6</v>
      </c>
      <c r="G57" s="1">
        <v>40919</v>
      </c>
      <c r="J57" s="3">
        <v>1</v>
      </c>
      <c r="Q57">
        <f t="shared" si="6"/>
        <v>1</v>
      </c>
      <c r="R57">
        <f t="shared" si="7"/>
        <v>1</v>
      </c>
      <c r="S57">
        <v>1</v>
      </c>
      <c r="T57" t="s">
        <v>98</v>
      </c>
      <c r="X57">
        <v>15.713836629568018</v>
      </c>
      <c r="Y57">
        <v>1</v>
      </c>
      <c r="Z57">
        <v>15.713836629568018</v>
      </c>
      <c r="AA57">
        <v>1</v>
      </c>
      <c r="AC57" s="2">
        <v>15.5</v>
      </c>
      <c r="AD57">
        <v>1</v>
      </c>
      <c r="AI57">
        <v>15.713836629568018</v>
      </c>
      <c r="AJ57">
        <v>1</v>
      </c>
    </row>
    <row r="58" spans="1:36" x14ac:dyDescent="0.2">
      <c r="A58" s="2">
        <v>15.5</v>
      </c>
      <c r="B58">
        <v>511</v>
      </c>
      <c r="C58">
        <v>511</v>
      </c>
      <c r="D58">
        <f t="shared" si="5"/>
        <v>15.770703971489741</v>
      </c>
      <c r="E58" t="s">
        <v>20</v>
      </c>
      <c r="G58" s="1">
        <v>40497</v>
      </c>
      <c r="J58" s="3">
        <v>1</v>
      </c>
      <c r="K58" s="3">
        <v>1</v>
      </c>
      <c r="P58" s="3">
        <v>0</v>
      </c>
      <c r="Q58">
        <f t="shared" si="6"/>
        <v>2</v>
      </c>
      <c r="R58">
        <f t="shared" si="7"/>
        <v>2</v>
      </c>
      <c r="S58">
        <v>2</v>
      </c>
      <c r="T58" t="s">
        <v>98</v>
      </c>
      <c r="X58">
        <v>15.770703971489741</v>
      </c>
      <c r="Y58">
        <v>2</v>
      </c>
      <c r="Z58">
        <v>15.770703971489741</v>
      </c>
      <c r="AA58">
        <v>2</v>
      </c>
      <c r="AC58" s="2">
        <v>15.5</v>
      </c>
      <c r="AD58">
        <v>2</v>
      </c>
      <c r="AI58">
        <v>15.770703971489741</v>
      </c>
      <c r="AJ58">
        <v>2</v>
      </c>
    </row>
    <row r="59" spans="1:36" x14ac:dyDescent="0.2">
      <c r="A59" s="2">
        <v>15.5</v>
      </c>
      <c r="B59">
        <v>511</v>
      </c>
      <c r="C59">
        <v>511</v>
      </c>
      <c r="D59">
        <f t="shared" si="5"/>
        <v>15.770703971489741</v>
      </c>
      <c r="E59" t="s">
        <v>21</v>
      </c>
      <c r="G59" s="1">
        <v>40497</v>
      </c>
      <c r="J59" s="3">
        <v>1</v>
      </c>
      <c r="K59" s="3">
        <v>1</v>
      </c>
      <c r="P59" s="3">
        <v>1</v>
      </c>
      <c r="Q59">
        <f t="shared" si="6"/>
        <v>2</v>
      </c>
      <c r="R59">
        <f t="shared" si="7"/>
        <v>2</v>
      </c>
      <c r="S59" s="13">
        <v>2</v>
      </c>
      <c r="T59" t="s">
        <v>98</v>
      </c>
      <c r="U59" s="13"/>
      <c r="V59" s="13"/>
      <c r="W59" s="13"/>
      <c r="X59" s="13">
        <v>15.770703971489741</v>
      </c>
      <c r="Y59" s="13">
        <v>2</v>
      </c>
      <c r="Z59" s="13">
        <v>15.770703971489741</v>
      </c>
      <c r="AA59" s="13">
        <v>2</v>
      </c>
      <c r="AC59" s="2">
        <v>15.5</v>
      </c>
      <c r="AD59" s="13">
        <v>2</v>
      </c>
      <c r="AI59" s="13">
        <v>15.770703971489741</v>
      </c>
      <c r="AJ59">
        <v>2</v>
      </c>
    </row>
    <row r="60" spans="1:36" x14ac:dyDescent="0.2">
      <c r="A60" s="2">
        <v>15.5</v>
      </c>
      <c r="B60">
        <v>519</v>
      </c>
      <c r="C60">
        <v>519</v>
      </c>
      <c r="D60">
        <f t="shared" si="5"/>
        <v>15.806539262365105</v>
      </c>
      <c r="E60" t="s">
        <v>15</v>
      </c>
      <c r="G60" s="1">
        <v>40842</v>
      </c>
      <c r="J60" s="3">
        <v>1</v>
      </c>
      <c r="K60" s="3">
        <v>0</v>
      </c>
      <c r="P60" s="3">
        <v>0</v>
      </c>
      <c r="Q60">
        <f t="shared" si="6"/>
        <v>1</v>
      </c>
      <c r="R60">
        <f t="shared" si="7"/>
        <v>1</v>
      </c>
      <c r="S60">
        <v>1</v>
      </c>
      <c r="T60" t="s">
        <v>98</v>
      </c>
      <c r="X60">
        <v>15.806539262365105</v>
      </c>
      <c r="Y60">
        <v>1</v>
      </c>
      <c r="Z60">
        <v>15.806539262365105</v>
      </c>
      <c r="AA60">
        <v>1</v>
      </c>
      <c r="AC60" s="2">
        <v>15.5</v>
      </c>
      <c r="AD60">
        <v>1</v>
      </c>
      <c r="AI60">
        <v>15.806539262365105</v>
      </c>
      <c r="AJ60">
        <v>1</v>
      </c>
    </row>
    <row r="61" spans="1:36" x14ac:dyDescent="0.2">
      <c r="A61" s="2">
        <v>15.5</v>
      </c>
      <c r="B61">
        <v>519</v>
      </c>
      <c r="C61">
        <v>519</v>
      </c>
      <c r="D61">
        <f t="shared" si="5"/>
        <v>15.806539262365105</v>
      </c>
      <c r="E61" t="s">
        <v>16</v>
      </c>
      <c r="G61" s="1">
        <v>40842</v>
      </c>
      <c r="J61" s="3">
        <v>1</v>
      </c>
      <c r="K61" s="3">
        <v>0.75</v>
      </c>
      <c r="P61" s="3">
        <v>0</v>
      </c>
      <c r="Q61">
        <f t="shared" si="6"/>
        <v>1.75</v>
      </c>
      <c r="R61">
        <f t="shared" si="7"/>
        <v>1.75</v>
      </c>
      <c r="S61">
        <v>2</v>
      </c>
      <c r="T61" t="s">
        <v>98</v>
      </c>
      <c r="X61">
        <v>15.806539262365105</v>
      </c>
      <c r="Y61">
        <v>2</v>
      </c>
      <c r="Z61">
        <v>15.806539262365105</v>
      </c>
      <c r="AA61">
        <v>2</v>
      </c>
      <c r="AC61" s="2">
        <v>15.5</v>
      </c>
      <c r="AD61">
        <v>2</v>
      </c>
      <c r="AI61">
        <v>15.806539262365105</v>
      </c>
      <c r="AJ61">
        <v>1.75</v>
      </c>
    </row>
    <row r="62" spans="1:36" x14ac:dyDescent="0.2">
      <c r="A62" s="4">
        <v>15.5</v>
      </c>
      <c r="B62" s="5" t="s">
        <v>31</v>
      </c>
      <c r="C62" s="5">
        <v>525</v>
      </c>
      <c r="D62">
        <f t="shared" si="5"/>
        <v>15.833137617695732</v>
      </c>
      <c r="E62" t="s">
        <v>21</v>
      </c>
      <c r="G62" s="7">
        <v>40338</v>
      </c>
      <c r="J62" s="3">
        <v>0.5</v>
      </c>
      <c r="K62" s="3">
        <v>1</v>
      </c>
      <c r="P62" s="3">
        <v>1</v>
      </c>
      <c r="Q62">
        <f t="shared" si="6"/>
        <v>1.5</v>
      </c>
      <c r="R62">
        <f t="shared" si="7"/>
        <v>1.5</v>
      </c>
      <c r="S62">
        <v>2</v>
      </c>
      <c r="T62" t="s">
        <v>98</v>
      </c>
      <c r="X62">
        <v>15.833137617695732</v>
      </c>
      <c r="Y62">
        <v>2</v>
      </c>
      <c r="Z62">
        <v>15.833137617695732</v>
      </c>
      <c r="AA62">
        <v>2</v>
      </c>
      <c r="AC62" s="4">
        <v>15.5</v>
      </c>
      <c r="AD62">
        <v>2</v>
      </c>
      <c r="AI62">
        <v>15.833137617695732</v>
      </c>
      <c r="AJ62">
        <v>1.5</v>
      </c>
    </row>
    <row r="63" spans="1:36" x14ac:dyDescent="0.2">
      <c r="A63" s="4">
        <v>15.5</v>
      </c>
      <c r="B63" s="5" t="s">
        <v>31</v>
      </c>
      <c r="C63" s="5">
        <v>525</v>
      </c>
      <c r="D63">
        <f t="shared" si="5"/>
        <v>15.833137617695732</v>
      </c>
      <c r="E63" t="s">
        <v>23</v>
      </c>
      <c r="G63" s="7">
        <v>40338</v>
      </c>
      <c r="J63" s="3">
        <v>0.5</v>
      </c>
      <c r="K63" s="3">
        <v>1</v>
      </c>
      <c r="P63" s="3">
        <v>1</v>
      </c>
      <c r="Q63">
        <f t="shared" si="6"/>
        <v>1.5</v>
      </c>
      <c r="R63">
        <f t="shared" si="7"/>
        <v>1.5</v>
      </c>
      <c r="S63">
        <v>2</v>
      </c>
      <c r="T63" t="s">
        <v>98</v>
      </c>
      <c r="X63">
        <v>15.833137617695732</v>
      </c>
      <c r="Y63">
        <v>2</v>
      </c>
      <c r="Z63">
        <v>15.833137617695732</v>
      </c>
      <c r="AA63">
        <v>2</v>
      </c>
      <c r="AC63" s="4">
        <v>15.5</v>
      </c>
      <c r="AD63">
        <v>2</v>
      </c>
      <c r="AI63">
        <v>15.833137617695732</v>
      </c>
      <c r="AJ63">
        <v>1.5</v>
      </c>
    </row>
    <row r="64" spans="1:36" x14ac:dyDescent="0.2">
      <c r="A64" s="4">
        <v>15.5</v>
      </c>
      <c r="B64" s="5" t="s">
        <v>31</v>
      </c>
      <c r="C64" s="5">
        <v>525</v>
      </c>
      <c r="D64">
        <f t="shared" si="5"/>
        <v>15.833137617695732</v>
      </c>
      <c r="E64" s="5" t="s">
        <v>20</v>
      </c>
      <c r="F64" s="5"/>
      <c r="G64" s="7">
        <v>40338</v>
      </c>
      <c r="H64" s="5"/>
      <c r="I64" s="5"/>
      <c r="J64" s="6">
        <v>1</v>
      </c>
      <c r="K64" s="6">
        <v>1</v>
      </c>
      <c r="L64" s="5"/>
      <c r="M64" s="5"/>
      <c r="N64" s="5"/>
      <c r="O64" s="5"/>
      <c r="P64" s="6">
        <v>1</v>
      </c>
      <c r="Q64">
        <f t="shared" si="6"/>
        <v>2</v>
      </c>
      <c r="R64">
        <f t="shared" si="7"/>
        <v>2</v>
      </c>
      <c r="S64" s="13">
        <v>2</v>
      </c>
      <c r="T64" t="s">
        <v>98</v>
      </c>
      <c r="U64" s="13"/>
      <c r="V64" s="13"/>
      <c r="W64" s="13"/>
      <c r="X64" s="13">
        <v>15.833137617695732</v>
      </c>
      <c r="Y64" s="13">
        <v>2</v>
      </c>
      <c r="Z64" s="13">
        <v>15.833137617695732</v>
      </c>
      <c r="AA64" s="13">
        <v>2</v>
      </c>
      <c r="AC64" s="4">
        <v>15.5</v>
      </c>
      <c r="AD64" s="13">
        <v>2</v>
      </c>
      <c r="AI64" s="13">
        <v>15.833137617695732</v>
      </c>
      <c r="AJ64">
        <v>2</v>
      </c>
    </row>
    <row r="65" spans="1:36" x14ac:dyDescent="0.2">
      <c r="A65" s="4">
        <v>15.5</v>
      </c>
      <c r="B65" s="5" t="s">
        <v>31</v>
      </c>
      <c r="C65" s="5">
        <v>525</v>
      </c>
      <c r="D65">
        <f t="shared" si="5"/>
        <v>15.833137617695732</v>
      </c>
      <c r="E65" t="s">
        <v>22</v>
      </c>
      <c r="G65" s="7">
        <v>40338</v>
      </c>
      <c r="J65" s="3">
        <v>1</v>
      </c>
      <c r="K65" s="3">
        <v>1</v>
      </c>
      <c r="P65" s="3">
        <v>1</v>
      </c>
      <c r="Q65">
        <f t="shared" si="6"/>
        <v>2</v>
      </c>
      <c r="R65">
        <f t="shared" si="7"/>
        <v>2</v>
      </c>
      <c r="S65" s="13">
        <v>2</v>
      </c>
      <c r="T65" t="s">
        <v>98</v>
      </c>
      <c r="U65" s="13"/>
      <c r="V65" s="13"/>
      <c r="W65" s="13"/>
      <c r="X65" s="13">
        <v>15.833137617695732</v>
      </c>
      <c r="Y65" s="13">
        <v>2</v>
      </c>
      <c r="Z65" s="13">
        <v>15.833137617695732</v>
      </c>
      <c r="AA65" s="13">
        <v>2</v>
      </c>
      <c r="AC65" s="4">
        <v>15.5</v>
      </c>
      <c r="AD65" s="13">
        <v>2</v>
      </c>
      <c r="AI65" s="13">
        <v>15.833137617695732</v>
      </c>
      <c r="AJ65">
        <v>2</v>
      </c>
    </row>
    <row r="66" spans="1:36" x14ac:dyDescent="0.2">
      <c r="A66" s="2">
        <v>15.5</v>
      </c>
      <c r="B66">
        <v>570</v>
      </c>
      <c r="C66">
        <v>570</v>
      </c>
      <c r="D66">
        <f t="shared" si="5"/>
        <v>16.025504374469978</v>
      </c>
      <c r="E66" t="s">
        <v>20</v>
      </c>
      <c r="G66" s="1">
        <v>40497</v>
      </c>
      <c r="J66" s="3">
        <v>0.5</v>
      </c>
      <c r="K66" s="3">
        <v>1</v>
      </c>
      <c r="P66" s="3">
        <v>1</v>
      </c>
      <c r="Q66">
        <f t="shared" si="6"/>
        <v>1.5</v>
      </c>
      <c r="R66">
        <f t="shared" si="7"/>
        <v>1.5</v>
      </c>
      <c r="S66">
        <v>2</v>
      </c>
      <c r="T66" t="s">
        <v>98</v>
      </c>
      <c r="X66">
        <v>16.025504374469978</v>
      </c>
      <c r="Y66">
        <v>2</v>
      </c>
      <c r="Z66">
        <v>16.025504374469978</v>
      </c>
      <c r="AA66">
        <v>2</v>
      </c>
      <c r="AC66" s="2">
        <v>15.5</v>
      </c>
      <c r="AD66">
        <v>2</v>
      </c>
      <c r="AI66">
        <v>16.025504374469978</v>
      </c>
      <c r="AJ66">
        <v>1.5</v>
      </c>
    </row>
    <row r="67" spans="1:36" x14ac:dyDescent="0.2">
      <c r="A67" s="2">
        <v>15.5</v>
      </c>
      <c r="B67">
        <v>570</v>
      </c>
      <c r="C67">
        <v>570</v>
      </c>
      <c r="D67">
        <f t="shared" si="5"/>
        <v>16.025504374469978</v>
      </c>
      <c r="E67" t="s">
        <v>21</v>
      </c>
      <c r="G67" s="1">
        <v>40497</v>
      </c>
      <c r="J67" s="3">
        <v>0.5</v>
      </c>
      <c r="K67" s="3">
        <v>1</v>
      </c>
      <c r="P67" s="3">
        <v>1</v>
      </c>
      <c r="Q67">
        <f t="shared" si="6"/>
        <v>1.5</v>
      </c>
      <c r="R67">
        <f t="shared" si="7"/>
        <v>1.5</v>
      </c>
      <c r="S67">
        <v>2</v>
      </c>
      <c r="T67" t="s">
        <v>98</v>
      </c>
      <c r="X67">
        <v>16.025504374469978</v>
      </c>
      <c r="Y67">
        <v>2</v>
      </c>
      <c r="Z67">
        <v>16.025504374469978</v>
      </c>
      <c r="AA67">
        <v>2</v>
      </c>
      <c r="AC67" s="2">
        <v>15.5</v>
      </c>
      <c r="AD67">
        <v>2</v>
      </c>
      <c r="AI67">
        <v>16.025504374469978</v>
      </c>
      <c r="AJ67">
        <v>1.5</v>
      </c>
    </row>
    <row r="68" spans="1:36" s="13" customFormat="1" x14ac:dyDescent="0.2">
      <c r="A68" s="2">
        <v>16</v>
      </c>
      <c r="B68" t="s">
        <v>56</v>
      </c>
      <c r="C68">
        <v>582.5</v>
      </c>
      <c r="D68">
        <f t="shared" si="5"/>
        <v>16.076856421187532</v>
      </c>
      <c r="E68" t="s">
        <v>20</v>
      </c>
      <c r="F68"/>
      <c r="G68" s="1">
        <v>41233</v>
      </c>
      <c r="H68"/>
      <c r="I68"/>
      <c r="J68" s="3">
        <v>1</v>
      </c>
      <c r="K68" s="3">
        <v>1</v>
      </c>
      <c r="L68"/>
      <c r="M68"/>
      <c r="N68"/>
      <c r="O68"/>
      <c r="P68" s="3">
        <v>1</v>
      </c>
      <c r="Q68">
        <f t="shared" si="6"/>
        <v>2</v>
      </c>
      <c r="R68">
        <f t="shared" si="7"/>
        <v>2</v>
      </c>
      <c r="S68">
        <v>2</v>
      </c>
      <c r="T68" t="s">
        <v>98</v>
      </c>
      <c r="U68"/>
      <c r="V68"/>
      <c r="W68"/>
      <c r="X68">
        <v>16.076856421187532</v>
      </c>
      <c r="Y68">
        <v>2</v>
      </c>
      <c r="Z68">
        <v>16.076856421187532</v>
      </c>
      <c r="AA68">
        <v>2</v>
      </c>
      <c r="AB68"/>
      <c r="AC68" s="2">
        <v>16</v>
      </c>
      <c r="AD68">
        <v>2</v>
      </c>
      <c r="AE68"/>
      <c r="AF68"/>
      <c r="AG68"/>
      <c r="AH68"/>
      <c r="AI68">
        <v>16.076856421187532</v>
      </c>
      <c r="AJ68">
        <v>2</v>
      </c>
    </row>
    <row r="69" spans="1:36" s="13" customFormat="1" x14ac:dyDescent="0.2">
      <c r="A69" s="2">
        <v>16</v>
      </c>
      <c r="B69" t="s">
        <v>56</v>
      </c>
      <c r="C69">
        <v>582.5</v>
      </c>
      <c r="D69">
        <f t="shared" si="5"/>
        <v>16.076856421187532</v>
      </c>
      <c r="E69" t="s">
        <v>21</v>
      </c>
      <c r="F69"/>
      <c r="G69" s="1">
        <v>41233</v>
      </c>
      <c r="H69"/>
      <c r="I69"/>
      <c r="J69" s="3">
        <v>1</v>
      </c>
      <c r="K69" s="3">
        <v>1</v>
      </c>
      <c r="L69"/>
      <c r="M69"/>
      <c r="N69"/>
      <c r="O69"/>
      <c r="P69" s="3">
        <v>1</v>
      </c>
      <c r="Q69">
        <f t="shared" si="6"/>
        <v>2</v>
      </c>
      <c r="R69">
        <f t="shared" si="7"/>
        <v>2</v>
      </c>
      <c r="S69">
        <v>2</v>
      </c>
      <c r="T69" t="s">
        <v>98</v>
      </c>
      <c r="U69"/>
      <c r="V69"/>
      <c r="W69"/>
      <c r="X69">
        <v>16.076856421187532</v>
      </c>
      <c r="Y69">
        <v>2</v>
      </c>
      <c r="Z69">
        <v>16.076856421187532</v>
      </c>
      <c r="AA69">
        <v>2</v>
      </c>
      <c r="AB69"/>
      <c r="AC69" s="2">
        <v>16</v>
      </c>
      <c r="AD69">
        <v>2</v>
      </c>
      <c r="AE69"/>
      <c r="AF69"/>
      <c r="AG69"/>
      <c r="AH69"/>
      <c r="AI69">
        <v>16.076856421187532</v>
      </c>
      <c r="AJ69">
        <v>2</v>
      </c>
    </row>
    <row r="70" spans="1:36" s="13" customFormat="1" x14ac:dyDescent="0.2">
      <c r="A70" s="2">
        <v>16</v>
      </c>
      <c r="B70" t="s">
        <v>24</v>
      </c>
      <c r="C70">
        <v>586</v>
      </c>
      <c r="D70">
        <f t="shared" si="5"/>
        <v>16.091082803523491</v>
      </c>
      <c r="E70" t="s">
        <v>20</v>
      </c>
      <c r="F70"/>
      <c r="G70" s="1">
        <v>40497</v>
      </c>
      <c r="H70"/>
      <c r="I70"/>
      <c r="J70" s="3">
        <v>0.5</v>
      </c>
      <c r="K70" s="3">
        <v>1</v>
      </c>
      <c r="L70"/>
      <c r="M70"/>
      <c r="N70"/>
      <c r="O70"/>
      <c r="P70" s="3">
        <v>1</v>
      </c>
      <c r="Q70">
        <f t="shared" si="6"/>
        <v>1.5</v>
      </c>
      <c r="R70">
        <f t="shared" si="7"/>
        <v>1.5</v>
      </c>
      <c r="S70">
        <v>2</v>
      </c>
      <c r="T70" t="s">
        <v>98</v>
      </c>
      <c r="U70"/>
      <c r="V70"/>
      <c r="W70"/>
      <c r="X70">
        <v>16.091082803523491</v>
      </c>
      <c r="Y70">
        <v>2</v>
      </c>
      <c r="Z70">
        <v>16.091082803523491</v>
      </c>
      <c r="AA70">
        <v>2</v>
      </c>
      <c r="AB70"/>
      <c r="AC70" s="2">
        <v>16</v>
      </c>
      <c r="AD70">
        <v>2</v>
      </c>
      <c r="AE70"/>
      <c r="AF70"/>
      <c r="AG70"/>
      <c r="AH70"/>
      <c r="AI70">
        <v>16.091082803523491</v>
      </c>
      <c r="AJ70">
        <v>1.5</v>
      </c>
    </row>
    <row r="71" spans="1:36" s="13" customFormat="1" x14ac:dyDescent="0.2">
      <c r="A71" s="2">
        <v>16</v>
      </c>
      <c r="B71" t="s">
        <v>24</v>
      </c>
      <c r="C71">
        <v>586</v>
      </c>
      <c r="D71">
        <f t="shared" ref="D71:D102" si="8">((C71)^0.23+2.4141)/0.4192</f>
        <v>16.091082803523491</v>
      </c>
      <c r="E71" t="s">
        <v>21</v>
      </c>
      <c r="F71"/>
      <c r="G71" s="1">
        <v>40497</v>
      </c>
      <c r="H71"/>
      <c r="I71"/>
      <c r="J71" s="3">
        <v>0.5</v>
      </c>
      <c r="K71" s="3">
        <v>1</v>
      </c>
      <c r="L71"/>
      <c r="M71"/>
      <c r="N71"/>
      <c r="O71"/>
      <c r="P71" s="3">
        <v>1</v>
      </c>
      <c r="Q71">
        <f t="shared" ref="Q71:Q102" si="9">SUM(H71:O71)</f>
        <v>1.5</v>
      </c>
      <c r="R71">
        <f t="shared" ref="R71:R102" si="10">SUM(H71:N71)</f>
        <v>1.5</v>
      </c>
      <c r="S71">
        <v>2</v>
      </c>
      <c r="T71" t="s">
        <v>98</v>
      </c>
      <c r="U71"/>
      <c r="V71"/>
      <c r="W71"/>
      <c r="X71">
        <v>16.091082803523491</v>
      </c>
      <c r="Y71">
        <v>2</v>
      </c>
      <c r="Z71">
        <v>16.091082803523491</v>
      </c>
      <c r="AA71">
        <v>2</v>
      </c>
      <c r="AB71"/>
      <c r="AC71" s="2">
        <v>16</v>
      </c>
      <c r="AD71">
        <v>2</v>
      </c>
      <c r="AE71"/>
      <c r="AF71"/>
      <c r="AG71"/>
      <c r="AH71"/>
      <c r="AI71">
        <v>16.091082803523491</v>
      </c>
      <c r="AJ71">
        <v>1.5</v>
      </c>
    </row>
    <row r="72" spans="1:36" s="17" customFormat="1" x14ac:dyDescent="0.2">
      <c r="A72" s="16">
        <v>16</v>
      </c>
      <c r="B72" s="17">
        <v>590</v>
      </c>
      <c r="C72" s="17">
        <v>590</v>
      </c>
      <c r="D72" s="17">
        <f t="shared" si="8"/>
        <v>16.107261635086125</v>
      </c>
      <c r="E72" s="17" t="s">
        <v>20</v>
      </c>
      <c r="G72" s="18">
        <v>40975</v>
      </c>
      <c r="J72" s="19">
        <v>1</v>
      </c>
      <c r="K72" s="19">
        <v>1</v>
      </c>
      <c r="P72" s="19">
        <v>1</v>
      </c>
      <c r="Q72" s="17">
        <f t="shared" si="9"/>
        <v>2</v>
      </c>
      <c r="R72" s="17">
        <f t="shared" si="10"/>
        <v>2</v>
      </c>
      <c r="S72" s="17">
        <v>2</v>
      </c>
      <c r="T72" t="s">
        <v>98</v>
      </c>
      <c r="X72" s="17">
        <v>16.107261635086125</v>
      </c>
      <c r="Y72" s="17">
        <v>2</v>
      </c>
      <c r="Z72" s="17">
        <v>16.107261635086125</v>
      </c>
      <c r="AA72" s="17">
        <v>2</v>
      </c>
      <c r="AC72" s="16">
        <v>16</v>
      </c>
      <c r="AD72" s="17">
        <v>2</v>
      </c>
      <c r="AI72" s="17">
        <v>16.107261635086125</v>
      </c>
      <c r="AJ72" s="17">
        <v>2</v>
      </c>
    </row>
    <row r="73" spans="1:36" s="17" customFormat="1" x14ac:dyDescent="0.2">
      <c r="A73" s="16">
        <v>16</v>
      </c>
      <c r="B73" s="17">
        <v>590</v>
      </c>
      <c r="C73" s="17">
        <v>590</v>
      </c>
      <c r="D73" s="17">
        <f t="shared" si="8"/>
        <v>16.107261635086125</v>
      </c>
      <c r="E73" s="17" t="s">
        <v>21</v>
      </c>
      <c r="G73" s="18">
        <v>40975</v>
      </c>
      <c r="J73" s="19">
        <v>1</v>
      </c>
      <c r="K73" s="19">
        <v>1</v>
      </c>
      <c r="P73" s="19">
        <v>1</v>
      </c>
      <c r="Q73" s="17">
        <f t="shared" si="9"/>
        <v>2</v>
      </c>
      <c r="R73" s="17">
        <f t="shared" si="10"/>
        <v>2</v>
      </c>
      <c r="S73" s="17">
        <v>2</v>
      </c>
      <c r="T73" t="s">
        <v>98</v>
      </c>
      <c r="X73" s="17">
        <v>16.107261635086125</v>
      </c>
      <c r="Y73" s="17">
        <v>2</v>
      </c>
      <c r="Z73" s="17">
        <v>16.107261635086125</v>
      </c>
      <c r="AA73" s="17">
        <v>2</v>
      </c>
      <c r="AC73" s="16">
        <v>16</v>
      </c>
      <c r="AD73" s="17">
        <v>2</v>
      </c>
      <c r="AI73" s="17">
        <v>16.107261635086125</v>
      </c>
      <c r="AJ73" s="17">
        <v>2</v>
      </c>
    </row>
    <row r="74" spans="1:36" x14ac:dyDescent="0.2">
      <c r="A74" s="2">
        <v>16</v>
      </c>
      <c r="B74">
        <v>616</v>
      </c>
      <c r="C74">
        <v>616</v>
      </c>
      <c r="D74">
        <f t="shared" si="8"/>
        <v>16.210414534455101</v>
      </c>
      <c r="E74" t="s">
        <v>20</v>
      </c>
      <c r="G74" s="1">
        <v>40919</v>
      </c>
      <c r="J74" s="3">
        <v>0.5</v>
      </c>
      <c r="K74" s="3">
        <v>1</v>
      </c>
      <c r="P74" s="3">
        <v>1</v>
      </c>
      <c r="Q74">
        <f t="shared" si="9"/>
        <v>1.5</v>
      </c>
      <c r="R74">
        <f t="shared" si="10"/>
        <v>1.5</v>
      </c>
      <c r="S74">
        <v>2</v>
      </c>
      <c r="T74" t="s">
        <v>98</v>
      </c>
      <c r="X74">
        <v>16.210414534455101</v>
      </c>
      <c r="Y74">
        <v>2</v>
      </c>
      <c r="Z74">
        <v>16.210414534455101</v>
      </c>
      <c r="AA74">
        <v>2</v>
      </c>
      <c r="AC74" s="2">
        <v>16</v>
      </c>
      <c r="AD74">
        <v>2</v>
      </c>
      <c r="AI74">
        <v>16.210414534455101</v>
      </c>
      <c r="AJ74">
        <v>1.5</v>
      </c>
    </row>
    <row r="75" spans="1:36" x14ac:dyDescent="0.2">
      <c r="A75" s="2">
        <v>16</v>
      </c>
      <c r="B75">
        <v>616</v>
      </c>
      <c r="C75">
        <v>616</v>
      </c>
      <c r="D75">
        <f t="shared" si="8"/>
        <v>16.210414534455101</v>
      </c>
      <c r="E75" t="s">
        <v>21</v>
      </c>
      <c r="G75" s="1">
        <v>40919</v>
      </c>
      <c r="J75" s="3">
        <v>0.5</v>
      </c>
      <c r="K75" s="3">
        <v>1</v>
      </c>
      <c r="P75" s="3">
        <v>1</v>
      </c>
      <c r="Q75">
        <f t="shared" si="9"/>
        <v>1.5</v>
      </c>
      <c r="R75">
        <f t="shared" si="10"/>
        <v>1.5</v>
      </c>
      <c r="S75">
        <v>2</v>
      </c>
      <c r="T75" t="s">
        <v>98</v>
      </c>
      <c r="X75">
        <v>16.210414534455101</v>
      </c>
      <c r="Y75">
        <v>2</v>
      </c>
      <c r="Z75">
        <v>16.210414534455101</v>
      </c>
      <c r="AA75">
        <v>2</v>
      </c>
      <c r="AC75" s="2">
        <v>16</v>
      </c>
      <c r="AD75">
        <v>2</v>
      </c>
      <c r="AI75">
        <v>16.210414534455101</v>
      </c>
      <c r="AJ75">
        <v>1.5</v>
      </c>
    </row>
    <row r="76" spans="1:36" x14ac:dyDescent="0.2">
      <c r="A76" s="2">
        <v>16</v>
      </c>
      <c r="B76" s="5" t="s">
        <v>32</v>
      </c>
      <c r="C76" s="5">
        <v>639</v>
      </c>
      <c r="D76">
        <f t="shared" si="8"/>
        <v>16.298906728652888</v>
      </c>
      <c r="E76" s="5" t="s">
        <v>20</v>
      </c>
      <c r="G76" s="7">
        <v>40338</v>
      </c>
      <c r="J76" s="3">
        <v>0.5</v>
      </c>
      <c r="K76" s="3">
        <v>1</v>
      </c>
      <c r="P76" s="3">
        <v>1</v>
      </c>
      <c r="Q76">
        <f t="shared" si="9"/>
        <v>1.5</v>
      </c>
      <c r="R76">
        <f t="shared" si="10"/>
        <v>1.5</v>
      </c>
      <c r="S76">
        <v>2</v>
      </c>
      <c r="T76" t="s">
        <v>98</v>
      </c>
      <c r="X76">
        <v>16.298906728652888</v>
      </c>
      <c r="Y76">
        <v>2</v>
      </c>
      <c r="Z76">
        <v>16.298906728652888</v>
      </c>
      <c r="AA76">
        <v>2</v>
      </c>
      <c r="AC76" s="2">
        <v>16</v>
      </c>
      <c r="AD76">
        <v>2</v>
      </c>
      <c r="AI76">
        <v>16.298906728652888</v>
      </c>
      <c r="AJ76">
        <v>1.5</v>
      </c>
    </row>
    <row r="77" spans="1:36" x14ac:dyDescent="0.2">
      <c r="A77" s="2">
        <v>16</v>
      </c>
      <c r="B77" s="5" t="s">
        <v>32</v>
      </c>
      <c r="C77" s="5">
        <v>639</v>
      </c>
      <c r="D77">
        <f t="shared" si="8"/>
        <v>16.298906728652888</v>
      </c>
      <c r="E77" t="s">
        <v>21</v>
      </c>
      <c r="G77" s="7">
        <v>40338</v>
      </c>
      <c r="J77" s="3">
        <v>0.5</v>
      </c>
      <c r="K77" s="3">
        <v>1</v>
      </c>
      <c r="P77" s="3">
        <v>1</v>
      </c>
      <c r="Q77">
        <f t="shared" si="9"/>
        <v>1.5</v>
      </c>
      <c r="R77">
        <f t="shared" si="10"/>
        <v>1.5</v>
      </c>
      <c r="S77">
        <v>2</v>
      </c>
      <c r="T77" t="s">
        <v>98</v>
      </c>
      <c r="X77">
        <v>16.298906728652888</v>
      </c>
      <c r="Y77">
        <v>2</v>
      </c>
      <c r="Z77">
        <v>16.298906728652888</v>
      </c>
      <c r="AA77">
        <v>2</v>
      </c>
      <c r="AC77" s="2">
        <v>16</v>
      </c>
      <c r="AD77">
        <v>2</v>
      </c>
      <c r="AI77">
        <v>16.298906728652888</v>
      </c>
      <c r="AJ77">
        <v>1.5</v>
      </c>
    </row>
    <row r="78" spans="1:36" x14ac:dyDescent="0.2">
      <c r="A78" s="2">
        <v>16</v>
      </c>
      <c r="B78" s="5" t="s">
        <v>32</v>
      </c>
      <c r="C78" s="5">
        <v>639</v>
      </c>
      <c r="D78">
        <f t="shared" si="8"/>
        <v>16.298906728652888</v>
      </c>
      <c r="E78" t="s">
        <v>23</v>
      </c>
      <c r="G78" s="7">
        <v>40338</v>
      </c>
      <c r="J78" s="3">
        <v>0.5</v>
      </c>
      <c r="K78" s="3">
        <v>1</v>
      </c>
      <c r="P78" s="3">
        <v>1</v>
      </c>
      <c r="Q78">
        <f t="shared" si="9"/>
        <v>1.5</v>
      </c>
      <c r="R78">
        <f t="shared" si="10"/>
        <v>1.5</v>
      </c>
      <c r="S78">
        <v>2</v>
      </c>
      <c r="T78" t="s">
        <v>98</v>
      </c>
      <c r="X78">
        <v>16.298906728652888</v>
      </c>
      <c r="Y78">
        <v>2</v>
      </c>
      <c r="Z78">
        <v>16.298906728652888</v>
      </c>
      <c r="AA78">
        <v>2</v>
      </c>
      <c r="AC78" s="2">
        <v>16</v>
      </c>
      <c r="AD78">
        <v>2</v>
      </c>
      <c r="AI78">
        <v>16.298906728652888</v>
      </c>
      <c r="AJ78">
        <v>1.5</v>
      </c>
    </row>
    <row r="79" spans="1:36" x14ac:dyDescent="0.2">
      <c r="A79" s="2">
        <v>16</v>
      </c>
      <c r="B79" s="5" t="s">
        <v>32</v>
      </c>
      <c r="C79" s="5">
        <v>639</v>
      </c>
      <c r="D79">
        <f t="shared" si="8"/>
        <v>16.298906728652888</v>
      </c>
      <c r="E79" t="s">
        <v>22</v>
      </c>
      <c r="G79" s="7">
        <v>40338</v>
      </c>
      <c r="J79" s="3">
        <v>0.5</v>
      </c>
      <c r="K79" s="3">
        <v>1</v>
      </c>
      <c r="P79" s="3">
        <v>1</v>
      </c>
      <c r="Q79">
        <f t="shared" si="9"/>
        <v>1.5</v>
      </c>
      <c r="R79">
        <f t="shared" si="10"/>
        <v>1.5</v>
      </c>
      <c r="S79">
        <v>2</v>
      </c>
      <c r="T79" t="s">
        <v>98</v>
      </c>
      <c r="X79">
        <v>16.298906728652888</v>
      </c>
      <c r="Y79">
        <v>2</v>
      </c>
      <c r="Z79">
        <v>16.298906728652888</v>
      </c>
      <c r="AA79">
        <v>2</v>
      </c>
      <c r="AC79" s="2">
        <v>16</v>
      </c>
      <c r="AD79">
        <v>2</v>
      </c>
      <c r="AI79">
        <v>16.298906728652888</v>
      </c>
      <c r="AJ79">
        <v>1.5</v>
      </c>
    </row>
    <row r="80" spans="1:36" x14ac:dyDescent="0.2">
      <c r="A80" s="2">
        <v>16.5</v>
      </c>
      <c r="B80" t="s">
        <v>62</v>
      </c>
      <c r="C80">
        <v>662.5</v>
      </c>
      <c r="D80">
        <f t="shared" si="8"/>
        <v>16.386824703264406</v>
      </c>
      <c r="E80">
        <v>1</v>
      </c>
      <c r="G80" s="1">
        <v>40975</v>
      </c>
      <c r="J80" s="3">
        <v>0.5</v>
      </c>
      <c r="K80" s="3">
        <v>1</v>
      </c>
      <c r="Q80">
        <f t="shared" si="9"/>
        <v>1.5</v>
      </c>
      <c r="R80">
        <f t="shared" si="10"/>
        <v>1.5</v>
      </c>
      <c r="S80">
        <v>2</v>
      </c>
      <c r="T80" t="s">
        <v>98</v>
      </c>
      <c r="X80">
        <v>16.386824703264406</v>
      </c>
      <c r="Y80">
        <v>2</v>
      </c>
      <c r="Z80">
        <v>16.386824703264406</v>
      </c>
      <c r="AA80">
        <v>2</v>
      </c>
      <c r="AC80" s="2">
        <v>16.5</v>
      </c>
      <c r="AD80">
        <v>2</v>
      </c>
      <c r="AI80">
        <v>16.386824703264406</v>
      </c>
      <c r="AJ80">
        <v>1.5</v>
      </c>
    </row>
    <row r="81" spans="1:36" x14ac:dyDescent="0.2">
      <c r="A81" s="2">
        <v>16.5</v>
      </c>
      <c r="B81" t="s">
        <v>62</v>
      </c>
      <c r="C81">
        <v>662.5</v>
      </c>
      <c r="D81">
        <f t="shared" si="8"/>
        <v>16.386824703264406</v>
      </c>
      <c r="E81">
        <v>2</v>
      </c>
      <c r="G81" s="1">
        <v>40975</v>
      </c>
      <c r="J81" s="3">
        <v>0.5</v>
      </c>
      <c r="K81" s="3">
        <v>1</v>
      </c>
      <c r="Q81">
        <f t="shared" si="9"/>
        <v>1.5</v>
      </c>
      <c r="R81">
        <f t="shared" si="10"/>
        <v>1.5</v>
      </c>
      <c r="S81">
        <v>2</v>
      </c>
      <c r="T81" t="s">
        <v>98</v>
      </c>
      <c r="X81">
        <v>16.386824703264406</v>
      </c>
      <c r="Y81">
        <v>2</v>
      </c>
      <c r="Z81">
        <v>16.386824703264406</v>
      </c>
      <c r="AA81">
        <v>2</v>
      </c>
      <c r="AC81" s="2">
        <v>16.5</v>
      </c>
      <c r="AD81">
        <v>2</v>
      </c>
      <c r="AI81">
        <v>16.386824703264406</v>
      </c>
      <c r="AJ81">
        <v>1.5</v>
      </c>
    </row>
    <row r="82" spans="1:36" x14ac:dyDescent="0.2">
      <c r="A82" s="2">
        <v>16.5</v>
      </c>
      <c r="B82" t="s">
        <v>62</v>
      </c>
      <c r="C82">
        <v>662.5</v>
      </c>
      <c r="D82">
        <f t="shared" si="8"/>
        <v>16.386824703264406</v>
      </c>
      <c r="E82">
        <v>3</v>
      </c>
      <c r="G82" s="1">
        <v>40975</v>
      </c>
      <c r="J82" s="3">
        <v>0.5</v>
      </c>
      <c r="K82" s="3">
        <v>1</v>
      </c>
      <c r="Q82">
        <f t="shared" si="9"/>
        <v>1.5</v>
      </c>
      <c r="R82">
        <f t="shared" si="10"/>
        <v>1.5</v>
      </c>
      <c r="S82">
        <v>2</v>
      </c>
      <c r="T82" t="s">
        <v>98</v>
      </c>
      <c r="X82">
        <v>16.386824703264406</v>
      </c>
      <c r="Y82">
        <v>2</v>
      </c>
      <c r="Z82">
        <v>16.386824703264406</v>
      </c>
      <c r="AA82">
        <v>2</v>
      </c>
      <c r="AC82" s="2">
        <v>16.5</v>
      </c>
      <c r="AD82">
        <v>2</v>
      </c>
      <c r="AI82">
        <v>16.386824703264406</v>
      </c>
      <c r="AJ82">
        <v>1.5</v>
      </c>
    </row>
    <row r="83" spans="1:36" x14ac:dyDescent="0.2">
      <c r="A83" s="2">
        <v>16</v>
      </c>
      <c r="B83">
        <v>685</v>
      </c>
      <c r="C83">
        <v>685</v>
      </c>
      <c r="D83">
        <f t="shared" si="8"/>
        <v>16.468779151105725</v>
      </c>
      <c r="E83" t="s">
        <v>20</v>
      </c>
      <c r="G83" s="1">
        <v>40497</v>
      </c>
      <c r="J83" s="3">
        <v>0.5</v>
      </c>
      <c r="K83" s="3">
        <v>1</v>
      </c>
      <c r="P83" s="3">
        <v>1</v>
      </c>
      <c r="Q83">
        <f t="shared" si="9"/>
        <v>1.5</v>
      </c>
      <c r="R83">
        <f t="shared" si="10"/>
        <v>1.5</v>
      </c>
      <c r="S83">
        <v>2</v>
      </c>
      <c r="T83" t="s">
        <v>98</v>
      </c>
      <c r="X83">
        <v>16.468779151105725</v>
      </c>
      <c r="Y83">
        <v>2</v>
      </c>
      <c r="Z83">
        <v>16.468779151105725</v>
      </c>
      <c r="AA83">
        <v>2</v>
      </c>
      <c r="AC83" s="2">
        <v>16</v>
      </c>
      <c r="AD83">
        <v>2</v>
      </c>
      <c r="AI83">
        <v>16.468779151105725</v>
      </c>
      <c r="AJ83">
        <v>1.5</v>
      </c>
    </row>
    <row r="84" spans="1:36" x14ac:dyDescent="0.2">
      <c r="A84" s="2">
        <v>16</v>
      </c>
      <c r="B84">
        <v>685</v>
      </c>
      <c r="C84">
        <v>685</v>
      </c>
      <c r="D84">
        <f t="shared" si="8"/>
        <v>16.468779151105725</v>
      </c>
      <c r="E84" t="s">
        <v>21</v>
      </c>
      <c r="G84" s="1">
        <v>40497</v>
      </c>
      <c r="J84" s="3">
        <v>0.5</v>
      </c>
      <c r="K84" s="3">
        <v>1</v>
      </c>
      <c r="P84" s="3">
        <v>1</v>
      </c>
      <c r="Q84">
        <f t="shared" si="9"/>
        <v>1.5</v>
      </c>
      <c r="R84">
        <f t="shared" si="10"/>
        <v>1.5</v>
      </c>
      <c r="S84">
        <v>2</v>
      </c>
      <c r="T84" t="s">
        <v>98</v>
      </c>
      <c r="X84">
        <v>16.468779151105725</v>
      </c>
      <c r="Y84">
        <v>2</v>
      </c>
      <c r="Z84">
        <v>16.468779151105725</v>
      </c>
      <c r="AA84">
        <v>2</v>
      </c>
      <c r="AC84" s="2">
        <v>16</v>
      </c>
      <c r="AD84">
        <v>2</v>
      </c>
      <c r="AI84">
        <v>16.468779151105725</v>
      </c>
      <c r="AJ84">
        <v>1.5</v>
      </c>
    </row>
    <row r="85" spans="1:36" x14ac:dyDescent="0.2">
      <c r="A85" s="2">
        <v>17</v>
      </c>
      <c r="B85">
        <v>712</v>
      </c>
      <c r="C85">
        <v>712</v>
      </c>
      <c r="D85">
        <f t="shared" si="8"/>
        <v>16.564432250169492</v>
      </c>
      <c r="E85" t="s">
        <v>21</v>
      </c>
      <c r="G85" s="1">
        <v>40842</v>
      </c>
      <c r="J85" s="3">
        <v>0.5</v>
      </c>
      <c r="K85" s="3">
        <v>1</v>
      </c>
      <c r="M85">
        <v>0.5</v>
      </c>
      <c r="P85" s="3">
        <v>1</v>
      </c>
      <c r="Q85">
        <f t="shared" si="9"/>
        <v>2</v>
      </c>
      <c r="R85">
        <f t="shared" si="10"/>
        <v>2</v>
      </c>
      <c r="S85">
        <v>2</v>
      </c>
      <c r="T85" t="s">
        <v>98</v>
      </c>
      <c r="X85">
        <v>16.564432250169492</v>
      </c>
      <c r="Y85">
        <v>2</v>
      </c>
      <c r="Z85">
        <v>16.564432250169492</v>
      </c>
      <c r="AA85">
        <v>2</v>
      </c>
      <c r="AC85" s="2">
        <v>17</v>
      </c>
      <c r="AD85">
        <v>2</v>
      </c>
      <c r="AI85">
        <v>16.564432250169492</v>
      </c>
      <c r="AJ85">
        <v>2</v>
      </c>
    </row>
    <row r="86" spans="1:36" x14ac:dyDescent="0.2">
      <c r="A86" s="2">
        <v>17</v>
      </c>
      <c r="B86">
        <v>712</v>
      </c>
      <c r="C86">
        <v>712</v>
      </c>
      <c r="D86">
        <f t="shared" si="8"/>
        <v>16.564432250169492</v>
      </c>
      <c r="E86" t="s">
        <v>20</v>
      </c>
      <c r="G86" s="1">
        <v>40842</v>
      </c>
      <c r="J86" s="3">
        <v>0.5</v>
      </c>
      <c r="K86" s="3">
        <v>1</v>
      </c>
      <c r="M86">
        <v>0.5</v>
      </c>
      <c r="P86" s="3">
        <v>1</v>
      </c>
      <c r="Q86">
        <f t="shared" si="9"/>
        <v>2</v>
      </c>
      <c r="R86">
        <f t="shared" si="10"/>
        <v>2</v>
      </c>
      <c r="S86">
        <v>2</v>
      </c>
      <c r="T86" t="s">
        <v>98</v>
      </c>
      <c r="X86">
        <v>16.564432250169492</v>
      </c>
      <c r="Y86">
        <v>2</v>
      </c>
      <c r="Z86">
        <v>16.564432250169492</v>
      </c>
      <c r="AA86">
        <v>2</v>
      </c>
      <c r="AC86" s="2">
        <v>17</v>
      </c>
      <c r="AD86">
        <v>2</v>
      </c>
      <c r="AI86">
        <v>16.564432250169492</v>
      </c>
      <c r="AJ86">
        <v>2</v>
      </c>
    </row>
    <row r="87" spans="1:36" x14ac:dyDescent="0.2">
      <c r="A87" s="11">
        <v>17</v>
      </c>
      <c r="B87" s="9">
        <v>712</v>
      </c>
      <c r="C87" s="9">
        <v>712</v>
      </c>
      <c r="D87">
        <f t="shared" si="8"/>
        <v>16.564432250169492</v>
      </c>
      <c r="E87" s="9" t="s">
        <v>20</v>
      </c>
      <c r="G87" s="1">
        <v>40842</v>
      </c>
      <c r="J87" s="3">
        <v>0.5</v>
      </c>
      <c r="K87" s="3">
        <v>1</v>
      </c>
      <c r="M87">
        <v>0.25</v>
      </c>
      <c r="P87" s="3">
        <v>1</v>
      </c>
      <c r="Q87">
        <f t="shared" si="9"/>
        <v>1.75</v>
      </c>
      <c r="R87">
        <f t="shared" si="10"/>
        <v>1.75</v>
      </c>
      <c r="S87">
        <v>2</v>
      </c>
      <c r="T87" t="s">
        <v>98</v>
      </c>
      <c r="X87">
        <v>16.564432250169492</v>
      </c>
      <c r="Y87">
        <v>2</v>
      </c>
      <c r="Z87">
        <v>16.564432250169492</v>
      </c>
      <c r="AA87">
        <v>2</v>
      </c>
      <c r="AC87" s="11">
        <v>17</v>
      </c>
      <c r="AD87">
        <v>2</v>
      </c>
      <c r="AI87">
        <v>16.564432250169492</v>
      </c>
      <c r="AJ87">
        <v>1.75</v>
      </c>
    </row>
    <row r="88" spans="1:36" x14ac:dyDescent="0.2">
      <c r="A88" s="2">
        <v>16.5</v>
      </c>
      <c r="B88" t="s">
        <v>19</v>
      </c>
      <c r="C88">
        <v>718.5</v>
      </c>
      <c r="D88">
        <f t="shared" si="8"/>
        <v>16.587041668961252</v>
      </c>
      <c r="E88" t="s">
        <v>22</v>
      </c>
      <c r="G88" s="1">
        <v>40842</v>
      </c>
      <c r="H88">
        <v>0.5</v>
      </c>
      <c r="J88" s="3">
        <v>0.5</v>
      </c>
      <c r="K88" s="3">
        <v>1</v>
      </c>
      <c r="L88">
        <v>0.5</v>
      </c>
      <c r="M88">
        <v>1</v>
      </c>
      <c r="P88" s="3">
        <v>1</v>
      </c>
      <c r="Q88">
        <f t="shared" si="9"/>
        <v>3.5</v>
      </c>
      <c r="R88">
        <f t="shared" si="10"/>
        <v>3.5</v>
      </c>
      <c r="S88">
        <v>5</v>
      </c>
      <c r="T88" t="s">
        <v>98</v>
      </c>
      <c r="X88">
        <v>16.587041668961252</v>
      </c>
      <c r="Y88">
        <v>5</v>
      </c>
      <c r="Z88">
        <v>16.587041668961252</v>
      </c>
      <c r="AA88">
        <v>4</v>
      </c>
      <c r="AC88" s="2">
        <v>16.5</v>
      </c>
      <c r="AD88">
        <v>5</v>
      </c>
      <c r="AI88">
        <v>16.587041668961252</v>
      </c>
      <c r="AJ88">
        <v>3.5</v>
      </c>
    </row>
    <row r="89" spans="1:36" x14ac:dyDescent="0.2">
      <c r="A89" s="2">
        <v>16.5</v>
      </c>
      <c r="B89" t="s">
        <v>19</v>
      </c>
      <c r="C89">
        <v>718.5</v>
      </c>
      <c r="D89">
        <f t="shared" si="8"/>
        <v>16.587041668961252</v>
      </c>
      <c r="E89" t="s">
        <v>20</v>
      </c>
      <c r="G89" s="1">
        <v>40842</v>
      </c>
      <c r="H89">
        <v>0.5</v>
      </c>
      <c r="J89" s="3">
        <v>1</v>
      </c>
      <c r="K89" s="3">
        <v>1</v>
      </c>
      <c r="L89">
        <v>0.5</v>
      </c>
      <c r="M89">
        <v>1</v>
      </c>
      <c r="P89" s="3">
        <v>1</v>
      </c>
      <c r="Q89">
        <f t="shared" si="9"/>
        <v>4</v>
      </c>
      <c r="R89">
        <f t="shared" si="10"/>
        <v>4</v>
      </c>
      <c r="S89">
        <v>5</v>
      </c>
      <c r="T89" t="s">
        <v>98</v>
      </c>
      <c r="X89">
        <v>16.587041668961252</v>
      </c>
      <c r="Y89">
        <v>5</v>
      </c>
      <c r="Z89">
        <v>16.587041668961252</v>
      </c>
      <c r="AA89">
        <v>4</v>
      </c>
      <c r="AC89" s="2">
        <v>16.5</v>
      </c>
      <c r="AD89">
        <v>5</v>
      </c>
      <c r="AI89">
        <v>16.587041668961252</v>
      </c>
      <c r="AJ89">
        <v>4</v>
      </c>
    </row>
    <row r="90" spans="1:36" x14ac:dyDescent="0.2">
      <c r="A90" s="2">
        <v>16.5</v>
      </c>
      <c r="B90" t="s">
        <v>19</v>
      </c>
      <c r="C90">
        <v>718.5</v>
      </c>
      <c r="D90">
        <f t="shared" si="8"/>
        <v>16.587041668961252</v>
      </c>
      <c r="E90" t="s">
        <v>21</v>
      </c>
      <c r="G90" s="1">
        <v>40842</v>
      </c>
      <c r="H90">
        <v>1</v>
      </c>
      <c r="J90" s="3">
        <v>1</v>
      </c>
      <c r="K90" s="3">
        <v>1</v>
      </c>
      <c r="L90">
        <v>0.5</v>
      </c>
      <c r="M90">
        <v>1</v>
      </c>
      <c r="P90" s="3">
        <v>1</v>
      </c>
      <c r="Q90">
        <f t="shared" si="9"/>
        <v>4.5</v>
      </c>
      <c r="R90">
        <f t="shared" si="10"/>
        <v>4.5</v>
      </c>
      <c r="S90">
        <v>5</v>
      </c>
      <c r="T90" t="s">
        <v>98</v>
      </c>
      <c r="X90">
        <v>16.587041668961252</v>
      </c>
      <c r="Y90">
        <v>5</v>
      </c>
      <c r="Z90">
        <v>16.587041668961252</v>
      </c>
      <c r="AA90">
        <v>4</v>
      </c>
      <c r="AC90" s="2">
        <v>16.5</v>
      </c>
      <c r="AD90">
        <v>5</v>
      </c>
      <c r="AI90">
        <v>16.587041668961252</v>
      </c>
      <c r="AJ90">
        <v>4.5</v>
      </c>
    </row>
    <row r="91" spans="1:36" x14ac:dyDescent="0.2">
      <c r="A91" s="2">
        <v>16.5</v>
      </c>
      <c r="B91" t="s">
        <v>19</v>
      </c>
      <c r="C91">
        <v>718.5</v>
      </c>
      <c r="D91">
        <f t="shared" si="8"/>
        <v>16.587041668961252</v>
      </c>
      <c r="E91" t="s">
        <v>23</v>
      </c>
      <c r="G91" s="1">
        <v>40842</v>
      </c>
      <c r="H91">
        <v>1</v>
      </c>
      <c r="J91" s="3">
        <v>1</v>
      </c>
      <c r="K91" s="3">
        <v>1</v>
      </c>
      <c r="L91">
        <v>0.5</v>
      </c>
      <c r="M91">
        <v>1</v>
      </c>
      <c r="P91" s="3">
        <v>1</v>
      </c>
      <c r="Q91">
        <f t="shared" si="9"/>
        <v>4.5</v>
      </c>
      <c r="R91">
        <f t="shared" si="10"/>
        <v>4.5</v>
      </c>
      <c r="S91">
        <v>5</v>
      </c>
      <c r="T91" t="s">
        <v>98</v>
      </c>
      <c r="X91">
        <v>16.587041668961252</v>
      </c>
      <c r="Y91">
        <v>5</v>
      </c>
      <c r="Z91">
        <v>16.587041668961252</v>
      </c>
      <c r="AA91">
        <v>4</v>
      </c>
      <c r="AC91" s="2">
        <v>16.5</v>
      </c>
      <c r="AD91">
        <v>5</v>
      </c>
      <c r="AI91">
        <v>16.587041668961252</v>
      </c>
      <c r="AJ91">
        <v>4.5</v>
      </c>
    </row>
    <row r="92" spans="1:36" x14ac:dyDescent="0.2">
      <c r="A92" s="2">
        <v>16.5</v>
      </c>
      <c r="B92" t="s">
        <v>63</v>
      </c>
      <c r="C92">
        <v>719</v>
      </c>
      <c r="D92">
        <f t="shared" si="8"/>
        <v>16.588774322092974</v>
      </c>
      <c r="E92">
        <v>1</v>
      </c>
      <c r="G92" s="1">
        <v>40975</v>
      </c>
      <c r="J92" s="3">
        <v>0.5</v>
      </c>
      <c r="K92" s="3">
        <v>1</v>
      </c>
      <c r="M92">
        <v>0.5</v>
      </c>
      <c r="Q92">
        <f t="shared" si="9"/>
        <v>2</v>
      </c>
      <c r="R92">
        <f t="shared" si="10"/>
        <v>2</v>
      </c>
      <c r="S92">
        <v>3</v>
      </c>
      <c r="T92" t="s">
        <v>98</v>
      </c>
      <c r="X92">
        <v>16.588774322092974</v>
      </c>
      <c r="Y92">
        <v>3</v>
      </c>
      <c r="Z92">
        <v>16.588774322092974</v>
      </c>
      <c r="AA92">
        <v>3</v>
      </c>
      <c r="AC92" s="2">
        <v>16.5</v>
      </c>
      <c r="AD92">
        <v>3</v>
      </c>
      <c r="AI92">
        <v>16.588774322092974</v>
      </c>
      <c r="AJ92">
        <v>2</v>
      </c>
    </row>
    <row r="93" spans="1:36" x14ac:dyDescent="0.2">
      <c r="A93" s="2">
        <v>16.5</v>
      </c>
      <c r="B93" t="s">
        <v>63</v>
      </c>
      <c r="C93">
        <v>719</v>
      </c>
      <c r="D93">
        <f t="shared" si="8"/>
        <v>16.588774322092974</v>
      </c>
      <c r="E93">
        <v>2</v>
      </c>
      <c r="G93" s="1">
        <v>40975</v>
      </c>
      <c r="J93" s="3">
        <v>0.5</v>
      </c>
      <c r="K93" s="3">
        <v>1</v>
      </c>
      <c r="M93">
        <v>0.5</v>
      </c>
      <c r="Q93">
        <f t="shared" si="9"/>
        <v>2</v>
      </c>
      <c r="R93">
        <f t="shared" si="10"/>
        <v>2</v>
      </c>
      <c r="S93">
        <v>3</v>
      </c>
      <c r="T93" t="s">
        <v>98</v>
      </c>
      <c r="X93">
        <v>16.588774322092974</v>
      </c>
      <c r="Y93">
        <v>3</v>
      </c>
      <c r="Z93">
        <v>16.588774322092974</v>
      </c>
      <c r="AA93">
        <v>3</v>
      </c>
      <c r="AC93" s="2">
        <v>16.5</v>
      </c>
      <c r="AD93">
        <v>3</v>
      </c>
      <c r="AI93">
        <v>16.588774322092974</v>
      </c>
      <c r="AJ93">
        <v>2</v>
      </c>
    </row>
    <row r="94" spans="1:36" x14ac:dyDescent="0.2">
      <c r="A94" s="2">
        <v>16.5</v>
      </c>
      <c r="B94">
        <v>721</v>
      </c>
      <c r="C94">
        <v>721</v>
      </c>
      <c r="D94">
        <f t="shared" si="8"/>
        <v>16.595695670730013</v>
      </c>
      <c r="E94" t="s">
        <v>21</v>
      </c>
      <c r="G94" s="1">
        <v>41085</v>
      </c>
      <c r="J94" s="3">
        <v>0.5</v>
      </c>
      <c r="K94" s="3">
        <v>1</v>
      </c>
      <c r="L94">
        <v>0.25</v>
      </c>
      <c r="M94">
        <v>0.25</v>
      </c>
      <c r="P94" s="3">
        <v>1</v>
      </c>
      <c r="Q94">
        <f t="shared" si="9"/>
        <v>2</v>
      </c>
      <c r="R94">
        <f t="shared" si="10"/>
        <v>2</v>
      </c>
      <c r="S94">
        <v>4</v>
      </c>
      <c r="T94" t="s">
        <v>98</v>
      </c>
      <c r="X94">
        <v>16.595695670730013</v>
      </c>
      <c r="Y94">
        <v>4</v>
      </c>
      <c r="Z94">
        <v>16.595695670730013</v>
      </c>
      <c r="AA94">
        <v>4</v>
      </c>
      <c r="AC94" s="2">
        <v>16.5</v>
      </c>
      <c r="AD94">
        <v>4</v>
      </c>
      <c r="AI94">
        <v>16.595695670730013</v>
      </c>
      <c r="AJ94">
        <v>2</v>
      </c>
    </row>
    <row r="95" spans="1:36" x14ac:dyDescent="0.2">
      <c r="A95" s="2">
        <v>16.5</v>
      </c>
      <c r="B95">
        <v>722</v>
      </c>
      <c r="C95">
        <v>722</v>
      </c>
      <c r="D95">
        <f t="shared" si="8"/>
        <v>16.599150802629026</v>
      </c>
      <c r="E95" t="s">
        <v>20</v>
      </c>
      <c r="G95" s="1">
        <v>41085</v>
      </c>
      <c r="J95" s="3">
        <v>0.5</v>
      </c>
      <c r="K95" s="3">
        <v>1</v>
      </c>
      <c r="L95">
        <v>0</v>
      </c>
      <c r="M95">
        <v>0.25</v>
      </c>
      <c r="P95" s="3">
        <v>1</v>
      </c>
      <c r="Q95">
        <f t="shared" si="9"/>
        <v>1.75</v>
      </c>
      <c r="R95">
        <f t="shared" si="10"/>
        <v>1.75</v>
      </c>
      <c r="S95">
        <v>3</v>
      </c>
      <c r="T95" t="s">
        <v>98</v>
      </c>
      <c r="X95">
        <v>16.599150802629026</v>
      </c>
      <c r="Y95">
        <v>3</v>
      </c>
      <c r="Z95">
        <v>16.599150802629026</v>
      </c>
      <c r="AA95">
        <v>3</v>
      </c>
      <c r="AC95" s="2">
        <v>16.5</v>
      </c>
      <c r="AD95">
        <v>3</v>
      </c>
      <c r="AI95">
        <v>16.599150802629026</v>
      </c>
      <c r="AJ95">
        <v>1.75</v>
      </c>
    </row>
    <row r="96" spans="1:36" x14ac:dyDescent="0.2">
      <c r="A96" s="2">
        <v>16.5</v>
      </c>
      <c r="B96">
        <v>722</v>
      </c>
      <c r="C96">
        <v>722</v>
      </c>
      <c r="D96">
        <f t="shared" si="8"/>
        <v>16.599150802629026</v>
      </c>
      <c r="E96" t="s">
        <v>21</v>
      </c>
      <c r="G96" s="1">
        <v>41085</v>
      </c>
      <c r="J96" s="3">
        <v>0.5</v>
      </c>
      <c r="K96" s="3">
        <v>1</v>
      </c>
      <c r="L96">
        <v>0</v>
      </c>
      <c r="M96">
        <v>0.5</v>
      </c>
      <c r="P96" s="3">
        <v>1</v>
      </c>
      <c r="Q96">
        <f t="shared" si="9"/>
        <v>2</v>
      </c>
      <c r="R96">
        <f t="shared" si="10"/>
        <v>2</v>
      </c>
      <c r="S96">
        <v>3</v>
      </c>
      <c r="T96" t="s">
        <v>98</v>
      </c>
      <c r="X96">
        <v>16.599150802629026</v>
      </c>
      <c r="Y96">
        <v>3</v>
      </c>
      <c r="Z96">
        <v>16.599150802629026</v>
      </c>
      <c r="AA96">
        <v>3</v>
      </c>
      <c r="AC96" s="2">
        <v>16.5</v>
      </c>
      <c r="AD96">
        <v>3</v>
      </c>
      <c r="AI96">
        <v>16.599150802629026</v>
      </c>
      <c r="AJ96">
        <v>2</v>
      </c>
    </row>
    <row r="97" spans="1:36" s="17" customFormat="1" x14ac:dyDescent="0.2">
      <c r="A97" s="16">
        <v>16.5</v>
      </c>
      <c r="B97" s="17" t="s">
        <v>65</v>
      </c>
      <c r="C97" s="17">
        <v>751.5</v>
      </c>
      <c r="D97" s="17">
        <f t="shared" si="8"/>
        <v>16.699457888535314</v>
      </c>
      <c r="E97" s="17">
        <v>1</v>
      </c>
      <c r="G97" s="18">
        <v>40975</v>
      </c>
      <c r="J97" s="19">
        <v>0.5</v>
      </c>
      <c r="K97" s="19">
        <v>1</v>
      </c>
      <c r="L97" s="17">
        <v>0.5</v>
      </c>
      <c r="M97" s="17">
        <v>1</v>
      </c>
      <c r="P97" s="19"/>
      <c r="Q97" s="17">
        <f t="shared" si="9"/>
        <v>3</v>
      </c>
      <c r="R97" s="17">
        <f t="shared" si="10"/>
        <v>3</v>
      </c>
      <c r="S97" s="17">
        <v>4</v>
      </c>
      <c r="T97" t="s">
        <v>98</v>
      </c>
      <c r="X97" s="17">
        <v>16.699457888535314</v>
      </c>
      <c r="Y97" s="17">
        <v>4</v>
      </c>
      <c r="Z97" s="17">
        <v>16.699457888535314</v>
      </c>
      <c r="AA97" s="17">
        <v>4</v>
      </c>
      <c r="AC97" s="16">
        <v>16.5</v>
      </c>
      <c r="AD97" s="17">
        <v>4</v>
      </c>
      <c r="AI97" s="17">
        <v>16.699457888535314</v>
      </c>
      <c r="AJ97" s="17">
        <v>3</v>
      </c>
    </row>
    <row r="98" spans="1:36" x14ac:dyDescent="0.2">
      <c r="A98" s="2">
        <v>16.5</v>
      </c>
      <c r="B98" t="s">
        <v>64</v>
      </c>
      <c r="C98">
        <v>752.5</v>
      </c>
      <c r="D98">
        <f t="shared" si="8"/>
        <v>16.702804604600082</v>
      </c>
      <c r="E98" t="s">
        <v>20</v>
      </c>
      <c r="G98" s="1">
        <v>40975</v>
      </c>
      <c r="J98" s="3">
        <v>0.5</v>
      </c>
      <c r="K98" s="3">
        <v>1</v>
      </c>
      <c r="M98">
        <v>0.5</v>
      </c>
      <c r="Q98">
        <f t="shared" si="9"/>
        <v>2</v>
      </c>
      <c r="R98">
        <f t="shared" si="10"/>
        <v>2</v>
      </c>
      <c r="S98">
        <v>3</v>
      </c>
      <c r="T98" t="s">
        <v>98</v>
      </c>
      <c r="X98">
        <v>16.702804604600082</v>
      </c>
      <c r="Y98">
        <v>3</v>
      </c>
      <c r="Z98">
        <v>16.702804604600082</v>
      </c>
      <c r="AA98">
        <v>3</v>
      </c>
      <c r="AC98" s="2">
        <v>16.5</v>
      </c>
      <c r="AD98">
        <v>3</v>
      </c>
      <c r="AI98">
        <v>16.702804604600082</v>
      </c>
      <c r="AJ98">
        <v>2</v>
      </c>
    </row>
    <row r="99" spans="1:36" x14ac:dyDescent="0.2">
      <c r="A99" s="2">
        <v>16.5</v>
      </c>
      <c r="B99" t="s">
        <v>64</v>
      </c>
      <c r="C99">
        <v>752.5</v>
      </c>
      <c r="D99">
        <f t="shared" si="8"/>
        <v>16.702804604600082</v>
      </c>
      <c r="E99" t="s">
        <v>21</v>
      </c>
      <c r="G99" s="1">
        <v>40975</v>
      </c>
      <c r="J99" s="3">
        <v>0.5</v>
      </c>
      <c r="K99" s="3">
        <v>1</v>
      </c>
      <c r="M99">
        <v>0</v>
      </c>
      <c r="Q99">
        <f t="shared" si="9"/>
        <v>1.5</v>
      </c>
      <c r="R99">
        <f t="shared" si="10"/>
        <v>1.5</v>
      </c>
      <c r="S99">
        <v>2</v>
      </c>
      <c r="T99" t="s">
        <v>98</v>
      </c>
      <c r="X99">
        <v>16.702804604600082</v>
      </c>
      <c r="Y99">
        <v>2</v>
      </c>
      <c r="Z99">
        <v>16.702804604600082</v>
      </c>
      <c r="AA99">
        <v>2</v>
      </c>
      <c r="AC99" s="2">
        <v>16.5</v>
      </c>
      <c r="AD99">
        <v>2</v>
      </c>
      <c r="AI99">
        <v>16.702804604600082</v>
      </c>
      <c r="AJ99">
        <v>1.5</v>
      </c>
    </row>
    <row r="100" spans="1:36" x14ac:dyDescent="0.2">
      <c r="A100" s="2">
        <v>16.5</v>
      </c>
      <c r="B100" s="5" t="s">
        <v>33</v>
      </c>
      <c r="C100" s="5">
        <v>767</v>
      </c>
      <c r="D100">
        <f t="shared" si="8"/>
        <v>16.750951368498075</v>
      </c>
      <c r="E100" s="5" t="s">
        <v>20</v>
      </c>
      <c r="G100" s="7">
        <v>40338</v>
      </c>
      <c r="H100">
        <v>0.5</v>
      </c>
      <c r="J100" s="3">
        <v>0.5</v>
      </c>
      <c r="K100" s="3">
        <v>1</v>
      </c>
      <c r="L100">
        <v>0.5</v>
      </c>
      <c r="M100">
        <v>1</v>
      </c>
      <c r="P100" s="3">
        <v>1</v>
      </c>
      <c r="Q100">
        <f t="shared" si="9"/>
        <v>3.5</v>
      </c>
      <c r="R100">
        <f t="shared" si="10"/>
        <v>3.5</v>
      </c>
      <c r="S100">
        <v>5</v>
      </c>
      <c r="T100" t="s">
        <v>98</v>
      </c>
      <c r="X100">
        <v>16.750951368498075</v>
      </c>
      <c r="Y100">
        <v>5</v>
      </c>
      <c r="Z100">
        <v>16.750951368498075</v>
      </c>
      <c r="AA100">
        <v>4</v>
      </c>
      <c r="AC100" s="2">
        <v>16.5</v>
      </c>
      <c r="AD100">
        <v>5</v>
      </c>
      <c r="AI100">
        <v>16.750951368498075</v>
      </c>
      <c r="AJ100">
        <v>3.5</v>
      </c>
    </row>
    <row r="101" spans="1:36" x14ac:dyDescent="0.2">
      <c r="A101" s="2">
        <v>16.5</v>
      </c>
      <c r="B101" s="5" t="s">
        <v>33</v>
      </c>
      <c r="C101" s="5">
        <v>767</v>
      </c>
      <c r="D101">
        <f t="shared" si="8"/>
        <v>16.750951368498075</v>
      </c>
      <c r="E101" t="s">
        <v>21</v>
      </c>
      <c r="G101" s="7">
        <v>40338</v>
      </c>
      <c r="H101">
        <v>0.5</v>
      </c>
      <c r="J101" s="3">
        <v>0.5</v>
      </c>
      <c r="K101" s="3">
        <v>1</v>
      </c>
      <c r="L101">
        <v>0</v>
      </c>
      <c r="M101">
        <v>1</v>
      </c>
      <c r="P101" s="3">
        <v>1</v>
      </c>
      <c r="Q101">
        <f t="shared" si="9"/>
        <v>3</v>
      </c>
      <c r="R101">
        <f t="shared" si="10"/>
        <v>3</v>
      </c>
      <c r="S101">
        <v>4</v>
      </c>
      <c r="T101" t="s">
        <v>98</v>
      </c>
      <c r="X101">
        <v>16.750951368498075</v>
      </c>
      <c r="Y101">
        <v>4</v>
      </c>
      <c r="Z101">
        <v>16.750951368498075</v>
      </c>
      <c r="AA101">
        <v>4</v>
      </c>
      <c r="AC101" s="2">
        <v>16.5</v>
      </c>
      <c r="AD101">
        <v>4</v>
      </c>
      <c r="AI101">
        <v>16.750951368498075</v>
      </c>
      <c r="AJ101">
        <v>3</v>
      </c>
    </row>
    <row r="102" spans="1:36" x14ac:dyDescent="0.2">
      <c r="A102" s="2">
        <v>16.5</v>
      </c>
      <c r="B102" s="5" t="s">
        <v>33</v>
      </c>
      <c r="C102" s="5">
        <v>767</v>
      </c>
      <c r="D102">
        <f t="shared" si="8"/>
        <v>16.750951368498075</v>
      </c>
      <c r="E102" t="s">
        <v>23</v>
      </c>
      <c r="G102" s="7">
        <v>40338</v>
      </c>
      <c r="H102">
        <v>0.5</v>
      </c>
      <c r="J102" s="3">
        <v>0.5</v>
      </c>
      <c r="K102" s="3">
        <v>1</v>
      </c>
      <c r="L102">
        <v>0</v>
      </c>
      <c r="M102">
        <v>1</v>
      </c>
      <c r="P102" s="3">
        <v>1</v>
      </c>
      <c r="Q102">
        <f t="shared" si="9"/>
        <v>3</v>
      </c>
      <c r="R102">
        <f t="shared" si="10"/>
        <v>3</v>
      </c>
      <c r="S102">
        <v>4</v>
      </c>
      <c r="T102" t="s">
        <v>98</v>
      </c>
      <c r="X102">
        <v>16.750951368498075</v>
      </c>
      <c r="Y102">
        <v>4</v>
      </c>
      <c r="Z102">
        <v>16.750951368498075</v>
      </c>
      <c r="AA102">
        <v>4</v>
      </c>
      <c r="AC102" s="2">
        <v>16.5</v>
      </c>
      <c r="AD102">
        <v>4</v>
      </c>
      <c r="AI102">
        <v>16.750951368498075</v>
      </c>
      <c r="AJ102">
        <v>3</v>
      </c>
    </row>
    <row r="103" spans="1:36" x14ac:dyDescent="0.2">
      <c r="A103" s="2">
        <v>16.5</v>
      </c>
      <c r="B103" s="5" t="s">
        <v>33</v>
      </c>
      <c r="C103" s="5">
        <v>767</v>
      </c>
      <c r="D103">
        <f t="shared" ref="D103:D135" si="11">((C103)^0.23+2.4141)/0.4192</f>
        <v>16.750951368498075</v>
      </c>
      <c r="E103" t="s">
        <v>22</v>
      </c>
      <c r="G103" s="7">
        <v>40338</v>
      </c>
      <c r="H103">
        <v>0.5</v>
      </c>
      <c r="J103" s="3">
        <v>0.5</v>
      </c>
      <c r="K103" s="3">
        <v>1</v>
      </c>
      <c r="L103">
        <v>0.5</v>
      </c>
      <c r="M103">
        <v>1</v>
      </c>
      <c r="P103" s="3">
        <v>1</v>
      </c>
      <c r="Q103">
        <f t="shared" ref="Q103:Q135" si="12">SUM(H103:O103)</f>
        <v>3.5</v>
      </c>
      <c r="R103">
        <f t="shared" ref="R103:R135" si="13">SUM(H103:N103)</f>
        <v>3.5</v>
      </c>
      <c r="S103">
        <v>5</v>
      </c>
      <c r="T103" t="s">
        <v>98</v>
      </c>
      <c r="X103">
        <v>16.750951368498075</v>
      </c>
      <c r="Y103">
        <v>5</v>
      </c>
      <c r="Z103">
        <v>16.750951368498075</v>
      </c>
      <c r="AA103">
        <v>4</v>
      </c>
      <c r="AC103" s="2">
        <v>16.5</v>
      </c>
      <c r="AD103">
        <v>5</v>
      </c>
      <c r="AI103">
        <v>16.750951368498075</v>
      </c>
      <c r="AJ103">
        <v>3.5</v>
      </c>
    </row>
    <row r="104" spans="1:36" x14ac:dyDescent="0.2">
      <c r="A104" s="2">
        <v>16.5</v>
      </c>
      <c r="B104" t="s">
        <v>70</v>
      </c>
      <c r="C104">
        <v>773</v>
      </c>
      <c r="D104">
        <f t="shared" si="11"/>
        <v>16.77066930444651</v>
      </c>
      <c r="E104" t="s">
        <v>20</v>
      </c>
      <c r="G104" s="1">
        <v>41001</v>
      </c>
      <c r="H104">
        <v>0.5</v>
      </c>
      <c r="J104" s="3">
        <v>0.5</v>
      </c>
      <c r="K104" s="3">
        <v>1</v>
      </c>
      <c r="L104">
        <v>1</v>
      </c>
      <c r="M104">
        <v>0.5</v>
      </c>
      <c r="P104" s="3">
        <v>1</v>
      </c>
      <c r="Q104">
        <f t="shared" si="12"/>
        <v>3.5</v>
      </c>
      <c r="R104">
        <f t="shared" si="13"/>
        <v>3.5</v>
      </c>
      <c r="S104">
        <v>5</v>
      </c>
      <c r="T104" t="s">
        <v>98</v>
      </c>
      <c r="X104">
        <v>16.77066930444651</v>
      </c>
      <c r="Y104">
        <v>5</v>
      </c>
      <c r="Z104">
        <v>16.77066930444651</v>
      </c>
      <c r="AA104">
        <v>4</v>
      </c>
      <c r="AC104" s="2">
        <v>16.5</v>
      </c>
      <c r="AD104">
        <v>5</v>
      </c>
      <c r="AI104">
        <v>16.77066930444651</v>
      </c>
      <c r="AJ104">
        <v>3.5</v>
      </c>
    </row>
    <row r="105" spans="1:36" x14ac:dyDescent="0.2">
      <c r="A105" s="2">
        <v>16.5</v>
      </c>
      <c r="B105" t="s">
        <v>70</v>
      </c>
      <c r="C105">
        <v>773</v>
      </c>
      <c r="D105">
        <f t="shared" si="11"/>
        <v>16.77066930444651</v>
      </c>
      <c r="E105" t="s">
        <v>21</v>
      </c>
      <c r="G105" s="1">
        <v>41001</v>
      </c>
      <c r="J105" s="3">
        <v>0.5</v>
      </c>
      <c r="K105" s="3">
        <v>1</v>
      </c>
      <c r="L105">
        <v>1</v>
      </c>
      <c r="P105" s="3">
        <v>1</v>
      </c>
      <c r="Q105">
        <f t="shared" si="12"/>
        <v>2.5</v>
      </c>
      <c r="R105">
        <f t="shared" si="13"/>
        <v>2.5</v>
      </c>
      <c r="S105">
        <v>3</v>
      </c>
      <c r="T105" t="s">
        <v>98</v>
      </c>
      <c r="X105">
        <v>16.77066930444651</v>
      </c>
      <c r="Y105">
        <v>3</v>
      </c>
      <c r="Z105">
        <v>16.77066930444651</v>
      </c>
      <c r="AA105">
        <v>3</v>
      </c>
      <c r="AC105" s="2">
        <v>16.5</v>
      </c>
      <c r="AD105">
        <v>3</v>
      </c>
      <c r="AI105">
        <v>16.77066930444651</v>
      </c>
      <c r="AJ105">
        <v>2.5</v>
      </c>
    </row>
    <row r="106" spans="1:36" x14ac:dyDescent="0.2">
      <c r="A106" s="2">
        <v>17.5</v>
      </c>
      <c r="B106">
        <v>825</v>
      </c>
      <c r="C106">
        <v>825</v>
      </c>
      <c r="D106">
        <f t="shared" si="11"/>
        <v>16.93680134172762</v>
      </c>
      <c r="E106" t="s">
        <v>20</v>
      </c>
      <c r="G106" s="1">
        <v>40953</v>
      </c>
      <c r="H106">
        <v>1</v>
      </c>
      <c r="I106">
        <v>1</v>
      </c>
      <c r="J106" s="3">
        <v>1</v>
      </c>
      <c r="K106" s="3">
        <v>1</v>
      </c>
      <c r="L106">
        <v>1</v>
      </c>
      <c r="M106">
        <v>1</v>
      </c>
      <c r="P106" s="3">
        <v>1</v>
      </c>
      <c r="Q106">
        <f t="shared" si="12"/>
        <v>6</v>
      </c>
      <c r="R106">
        <f t="shared" si="13"/>
        <v>6</v>
      </c>
      <c r="S106">
        <v>6</v>
      </c>
      <c r="T106" t="s">
        <v>98</v>
      </c>
      <c r="X106">
        <v>16.93680134172762</v>
      </c>
      <c r="Y106">
        <v>6</v>
      </c>
      <c r="Z106">
        <v>16.93680134172762</v>
      </c>
      <c r="AA106">
        <v>4</v>
      </c>
      <c r="AC106" s="2">
        <v>17.5</v>
      </c>
      <c r="AD106">
        <v>6</v>
      </c>
      <c r="AI106">
        <v>16.93680134172762</v>
      </c>
      <c r="AJ106">
        <v>6</v>
      </c>
    </row>
    <row r="107" spans="1:36" x14ac:dyDescent="0.2">
      <c r="A107" s="2">
        <v>17.5</v>
      </c>
      <c r="B107">
        <v>825</v>
      </c>
      <c r="C107">
        <v>825</v>
      </c>
      <c r="D107">
        <f t="shared" si="11"/>
        <v>16.93680134172762</v>
      </c>
      <c r="E107" t="s">
        <v>21</v>
      </c>
      <c r="G107" s="1">
        <v>40953</v>
      </c>
      <c r="H107">
        <v>1</v>
      </c>
      <c r="I107">
        <v>1</v>
      </c>
      <c r="J107" s="3">
        <v>1</v>
      </c>
      <c r="K107" s="3">
        <v>1</v>
      </c>
      <c r="L107">
        <v>1</v>
      </c>
      <c r="M107">
        <v>1</v>
      </c>
      <c r="P107" s="3">
        <v>1</v>
      </c>
      <c r="Q107">
        <f t="shared" si="12"/>
        <v>6</v>
      </c>
      <c r="R107">
        <f t="shared" si="13"/>
        <v>6</v>
      </c>
      <c r="S107">
        <v>6</v>
      </c>
      <c r="T107" t="s">
        <v>98</v>
      </c>
      <c r="X107">
        <v>16.93680134172762</v>
      </c>
      <c r="Y107">
        <v>6</v>
      </c>
      <c r="Z107">
        <v>16.93680134172762</v>
      </c>
      <c r="AA107">
        <v>4</v>
      </c>
      <c r="AC107" s="2">
        <v>17.5</v>
      </c>
      <c r="AD107">
        <v>6</v>
      </c>
      <c r="AI107">
        <v>16.93680134172762</v>
      </c>
      <c r="AJ107">
        <v>6</v>
      </c>
    </row>
    <row r="108" spans="1:36" x14ac:dyDescent="0.2">
      <c r="A108" s="2">
        <v>16.5</v>
      </c>
      <c r="B108" t="s">
        <v>18</v>
      </c>
      <c r="C108">
        <v>846.5</v>
      </c>
      <c r="D108">
        <f t="shared" si="11"/>
        <v>17.003139365243939</v>
      </c>
      <c r="E108" t="s">
        <v>21</v>
      </c>
      <c r="G108" s="1">
        <v>40842</v>
      </c>
      <c r="H108">
        <v>1</v>
      </c>
      <c r="J108" s="3">
        <v>1</v>
      </c>
      <c r="K108" s="3">
        <v>1</v>
      </c>
      <c r="L108">
        <v>1</v>
      </c>
      <c r="M108">
        <v>1</v>
      </c>
      <c r="P108" s="3">
        <v>1</v>
      </c>
      <c r="Q108">
        <f t="shared" si="12"/>
        <v>5</v>
      </c>
      <c r="R108">
        <f t="shared" si="13"/>
        <v>5</v>
      </c>
      <c r="S108">
        <v>5</v>
      </c>
      <c r="T108" t="s">
        <v>98</v>
      </c>
      <c r="X108">
        <v>17.003139365243939</v>
      </c>
      <c r="Y108">
        <v>5</v>
      </c>
      <c r="Z108">
        <v>17.003139365243939</v>
      </c>
      <c r="AA108">
        <v>4</v>
      </c>
      <c r="AC108" s="2">
        <v>16.5</v>
      </c>
      <c r="AD108">
        <v>5</v>
      </c>
      <c r="AI108">
        <v>17.003139365243939</v>
      </c>
      <c r="AJ108">
        <v>5</v>
      </c>
    </row>
    <row r="109" spans="1:36" x14ac:dyDescent="0.2">
      <c r="A109" s="2">
        <v>16.5</v>
      </c>
      <c r="B109" t="s">
        <v>18</v>
      </c>
      <c r="C109">
        <v>846.5</v>
      </c>
      <c r="D109">
        <f t="shared" si="11"/>
        <v>17.003139365243939</v>
      </c>
      <c r="E109" t="s">
        <v>23</v>
      </c>
      <c r="G109" s="1">
        <v>40842</v>
      </c>
      <c r="H109">
        <v>1</v>
      </c>
      <c r="J109" s="3">
        <v>1</v>
      </c>
      <c r="K109" s="3">
        <v>1</v>
      </c>
      <c r="L109">
        <v>1</v>
      </c>
      <c r="M109">
        <v>1</v>
      </c>
      <c r="P109" s="3">
        <v>1</v>
      </c>
      <c r="Q109">
        <f t="shared" si="12"/>
        <v>5</v>
      </c>
      <c r="R109">
        <f t="shared" si="13"/>
        <v>5</v>
      </c>
      <c r="S109">
        <v>5</v>
      </c>
      <c r="T109" t="s">
        <v>98</v>
      </c>
      <c r="X109">
        <v>17.003139365243939</v>
      </c>
      <c r="Y109">
        <v>5</v>
      </c>
      <c r="Z109">
        <v>17.003139365243939</v>
      </c>
      <c r="AA109">
        <v>4</v>
      </c>
      <c r="AC109" s="2">
        <v>16.5</v>
      </c>
      <c r="AD109">
        <v>5</v>
      </c>
      <c r="AI109">
        <v>17.003139365243939</v>
      </c>
      <c r="AJ109">
        <v>5</v>
      </c>
    </row>
    <row r="110" spans="1:36" x14ac:dyDescent="0.2">
      <c r="A110" s="2">
        <v>16.5</v>
      </c>
      <c r="B110">
        <v>874</v>
      </c>
      <c r="C110">
        <v>874</v>
      </c>
      <c r="D110">
        <f t="shared" si="11"/>
        <v>17.086125102554021</v>
      </c>
      <c r="E110" t="s">
        <v>20</v>
      </c>
      <c r="F110" t="s">
        <v>25</v>
      </c>
      <c r="G110" s="1">
        <v>40497</v>
      </c>
      <c r="J110" s="3">
        <v>0</v>
      </c>
      <c r="K110" s="3">
        <v>0.5</v>
      </c>
      <c r="L110">
        <v>0</v>
      </c>
      <c r="M110">
        <v>0.5</v>
      </c>
      <c r="P110" s="3">
        <v>0.5</v>
      </c>
      <c r="Q110">
        <f t="shared" si="12"/>
        <v>1</v>
      </c>
      <c r="R110">
        <f t="shared" si="13"/>
        <v>1</v>
      </c>
      <c r="S110">
        <v>3</v>
      </c>
      <c r="T110" t="s">
        <v>98</v>
      </c>
      <c r="X110">
        <v>17.086125102554021</v>
      </c>
      <c r="Y110">
        <v>3</v>
      </c>
      <c r="Z110">
        <v>17.086125102554021</v>
      </c>
      <c r="AA110">
        <v>3</v>
      </c>
      <c r="AC110" s="2">
        <v>16.5</v>
      </c>
      <c r="AD110">
        <v>3</v>
      </c>
      <c r="AI110">
        <v>17.086125102554021</v>
      </c>
      <c r="AJ110">
        <v>1</v>
      </c>
    </row>
    <row r="111" spans="1:36" x14ac:dyDescent="0.2">
      <c r="A111" s="2">
        <v>16.5</v>
      </c>
      <c r="B111">
        <v>874</v>
      </c>
      <c r="C111">
        <v>874</v>
      </c>
      <c r="D111">
        <f t="shared" si="11"/>
        <v>17.086125102554021</v>
      </c>
      <c r="E111" t="s">
        <v>21</v>
      </c>
      <c r="F111" t="s">
        <v>25</v>
      </c>
      <c r="G111" s="1">
        <v>40497</v>
      </c>
      <c r="J111" s="3">
        <v>0</v>
      </c>
      <c r="K111" s="3">
        <v>0.5</v>
      </c>
      <c r="L111">
        <v>0</v>
      </c>
      <c r="M111">
        <v>0.5</v>
      </c>
      <c r="P111" s="3">
        <v>0.5</v>
      </c>
      <c r="Q111">
        <f t="shared" si="12"/>
        <v>1</v>
      </c>
      <c r="R111">
        <f t="shared" si="13"/>
        <v>1</v>
      </c>
      <c r="S111">
        <v>3</v>
      </c>
      <c r="T111" t="s">
        <v>98</v>
      </c>
      <c r="X111">
        <v>17.086125102554021</v>
      </c>
      <c r="Y111">
        <v>3</v>
      </c>
      <c r="Z111">
        <v>17.086125102554021</v>
      </c>
      <c r="AA111">
        <v>3</v>
      </c>
      <c r="AC111" s="2">
        <v>16.5</v>
      </c>
      <c r="AD111">
        <v>3</v>
      </c>
      <c r="AI111">
        <v>17.086125102554021</v>
      </c>
      <c r="AJ111">
        <v>1</v>
      </c>
    </row>
    <row r="112" spans="1:36" s="17" customFormat="1" x14ac:dyDescent="0.2">
      <c r="A112" s="16">
        <v>17</v>
      </c>
      <c r="B112" s="17">
        <v>879</v>
      </c>
      <c r="C112" s="17">
        <v>879</v>
      </c>
      <c r="D112" s="17">
        <f t="shared" si="11"/>
        <v>17.100996726334447</v>
      </c>
      <c r="E112" s="17" t="s">
        <v>20</v>
      </c>
      <c r="G112" s="18">
        <v>40975</v>
      </c>
      <c r="H112" s="17">
        <v>1</v>
      </c>
      <c r="J112" s="19">
        <v>1</v>
      </c>
      <c r="K112" s="19">
        <v>1</v>
      </c>
      <c r="L112" s="17">
        <v>1</v>
      </c>
      <c r="M112" s="17">
        <v>1</v>
      </c>
      <c r="P112" s="19">
        <v>1</v>
      </c>
      <c r="Q112" s="17">
        <f t="shared" si="12"/>
        <v>5</v>
      </c>
      <c r="R112" s="17">
        <f t="shared" si="13"/>
        <v>5</v>
      </c>
      <c r="S112" s="17">
        <v>5</v>
      </c>
      <c r="T112" t="s">
        <v>98</v>
      </c>
      <c r="X112" s="17">
        <v>17.100996726334447</v>
      </c>
      <c r="Y112" s="17">
        <v>5</v>
      </c>
      <c r="Z112" s="17">
        <v>17.100996726334447</v>
      </c>
      <c r="AA112">
        <v>4</v>
      </c>
      <c r="AC112" s="16">
        <v>17</v>
      </c>
      <c r="AD112" s="17">
        <v>5</v>
      </c>
      <c r="AI112" s="17">
        <v>17.100996726334447</v>
      </c>
      <c r="AJ112" s="17">
        <v>5</v>
      </c>
    </row>
    <row r="113" spans="1:36" s="17" customFormat="1" x14ac:dyDescent="0.2">
      <c r="A113" s="16">
        <v>17</v>
      </c>
      <c r="B113" s="17">
        <v>879</v>
      </c>
      <c r="C113" s="17">
        <v>879</v>
      </c>
      <c r="D113" s="17">
        <f t="shared" si="11"/>
        <v>17.100996726334447</v>
      </c>
      <c r="E113" s="17" t="s">
        <v>21</v>
      </c>
      <c r="G113" s="18">
        <v>40975</v>
      </c>
      <c r="H113" s="17">
        <v>1</v>
      </c>
      <c r="J113" s="19">
        <v>1</v>
      </c>
      <c r="K113" s="19">
        <v>1</v>
      </c>
      <c r="L113" s="17">
        <v>1</v>
      </c>
      <c r="M113" s="17">
        <v>1</v>
      </c>
      <c r="P113" s="19">
        <v>1</v>
      </c>
      <c r="Q113" s="17">
        <f t="shared" si="12"/>
        <v>5</v>
      </c>
      <c r="R113" s="17">
        <f t="shared" si="13"/>
        <v>5</v>
      </c>
      <c r="S113" s="17">
        <v>5</v>
      </c>
      <c r="T113" t="s">
        <v>98</v>
      </c>
      <c r="X113" s="17">
        <v>17.100996726334447</v>
      </c>
      <c r="Y113" s="17">
        <v>5</v>
      </c>
      <c r="Z113" s="17">
        <v>17.100996726334447</v>
      </c>
      <c r="AA113">
        <v>4</v>
      </c>
      <c r="AC113" s="16">
        <v>17</v>
      </c>
      <c r="AD113" s="17">
        <v>5</v>
      </c>
      <c r="AI113" s="17">
        <v>17.100996726334447</v>
      </c>
      <c r="AJ113" s="17">
        <v>5</v>
      </c>
    </row>
    <row r="114" spans="1:36" x14ac:dyDescent="0.2">
      <c r="A114" s="2">
        <v>17.5</v>
      </c>
      <c r="B114" t="s">
        <v>44</v>
      </c>
      <c r="C114">
        <v>916.5</v>
      </c>
      <c r="D114">
        <f t="shared" si="11"/>
        <v>17.210506076172258</v>
      </c>
      <c r="E114" t="s">
        <v>20</v>
      </c>
      <c r="G114" s="1">
        <v>40953</v>
      </c>
      <c r="H114">
        <v>1</v>
      </c>
      <c r="I114">
        <v>1</v>
      </c>
      <c r="J114" s="3">
        <v>1</v>
      </c>
      <c r="K114" s="3">
        <v>1</v>
      </c>
      <c r="L114">
        <v>1</v>
      </c>
      <c r="M114">
        <v>1</v>
      </c>
      <c r="O114">
        <v>1</v>
      </c>
      <c r="Q114">
        <f t="shared" si="12"/>
        <v>7</v>
      </c>
      <c r="R114">
        <f t="shared" si="13"/>
        <v>6</v>
      </c>
      <c r="S114">
        <v>6</v>
      </c>
      <c r="T114" t="s">
        <v>98</v>
      </c>
      <c r="X114">
        <v>17.210506076172258</v>
      </c>
      <c r="Y114">
        <v>6</v>
      </c>
      <c r="Z114">
        <v>17.210506076172258</v>
      </c>
      <c r="AA114">
        <v>4</v>
      </c>
      <c r="AC114" s="2">
        <v>17.5</v>
      </c>
      <c r="AD114">
        <v>6</v>
      </c>
      <c r="AI114">
        <v>17.210506076172258</v>
      </c>
      <c r="AJ114">
        <v>7</v>
      </c>
    </row>
    <row r="115" spans="1:36" x14ac:dyDescent="0.2">
      <c r="A115" s="2">
        <v>17.5</v>
      </c>
      <c r="B115" t="s">
        <v>44</v>
      </c>
      <c r="C115">
        <v>916.5</v>
      </c>
      <c r="D115">
        <f t="shared" si="11"/>
        <v>17.210506076172258</v>
      </c>
      <c r="E115" t="s">
        <v>21</v>
      </c>
      <c r="G115" s="1">
        <v>40953</v>
      </c>
      <c r="H115">
        <v>1</v>
      </c>
      <c r="I115">
        <v>1</v>
      </c>
      <c r="J115" s="3">
        <v>1</v>
      </c>
      <c r="K115" s="3">
        <v>1</v>
      </c>
      <c r="L115">
        <v>1</v>
      </c>
      <c r="M115">
        <v>1</v>
      </c>
      <c r="O115">
        <v>1</v>
      </c>
      <c r="Q115">
        <f t="shared" si="12"/>
        <v>7</v>
      </c>
      <c r="R115">
        <f t="shared" si="13"/>
        <v>6</v>
      </c>
      <c r="S115">
        <v>6</v>
      </c>
      <c r="T115" t="s">
        <v>98</v>
      </c>
      <c r="X115">
        <v>17.210506076172258</v>
      </c>
      <c r="Y115">
        <v>6</v>
      </c>
      <c r="Z115">
        <v>17.210506076172258</v>
      </c>
      <c r="AA115">
        <v>4</v>
      </c>
      <c r="AC115" s="2">
        <v>17.5</v>
      </c>
      <c r="AD115">
        <v>6</v>
      </c>
      <c r="AI115">
        <v>17.210506076172258</v>
      </c>
      <c r="AJ115">
        <v>7</v>
      </c>
    </row>
    <row r="116" spans="1:36" x14ac:dyDescent="0.2">
      <c r="A116" s="2">
        <v>17.5</v>
      </c>
      <c r="B116" t="s">
        <v>44</v>
      </c>
      <c r="C116">
        <v>916.5</v>
      </c>
      <c r="D116">
        <f t="shared" si="11"/>
        <v>17.210506076172258</v>
      </c>
      <c r="E116" t="s">
        <v>23</v>
      </c>
      <c r="G116" s="1">
        <v>40953</v>
      </c>
      <c r="H116">
        <v>1</v>
      </c>
      <c r="I116">
        <v>1</v>
      </c>
      <c r="J116" s="3">
        <v>1</v>
      </c>
      <c r="K116" s="3">
        <v>1</v>
      </c>
      <c r="L116">
        <v>1</v>
      </c>
      <c r="M116">
        <v>1</v>
      </c>
      <c r="O116">
        <v>1</v>
      </c>
      <c r="Q116">
        <f t="shared" si="12"/>
        <v>7</v>
      </c>
      <c r="R116">
        <f t="shared" si="13"/>
        <v>6</v>
      </c>
      <c r="S116">
        <v>6</v>
      </c>
      <c r="T116" t="s">
        <v>98</v>
      </c>
      <c r="X116">
        <v>17.210506076172258</v>
      </c>
      <c r="Y116">
        <v>6</v>
      </c>
      <c r="Z116">
        <v>17.210506076172258</v>
      </c>
      <c r="AA116">
        <v>4</v>
      </c>
      <c r="AC116" s="2">
        <v>17.5</v>
      </c>
      <c r="AD116">
        <v>6</v>
      </c>
      <c r="AI116">
        <v>17.210506076172258</v>
      </c>
      <c r="AJ116">
        <v>7</v>
      </c>
    </row>
    <row r="117" spans="1:36" x14ac:dyDescent="0.2">
      <c r="A117" s="2">
        <v>17</v>
      </c>
      <c r="B117">
        <v>926</v>
      </c>
      <c r="C117">
        <v>926</v>
      </c>
      <c r="D117">
        <f t="shared" si="11"/>
        <v>17.237699388718269</v>
      </c>
      <c r="E117" t="s">
        <v>20</v>
      </c>
      <c r="G117" s="1">
        <v>40919</v>
      </c>
      <c r="H117">
        <v>1</v>
      </c>
      <c r="I117">
        <v>1</v>
      </c>
      <c r="J117" s="3">
        <v>1</v>
      </c>
      <c r="K117" s="3">
        <v>1</v>
      </c>
      <c r="L117">
        <v>1</v>
      </c>
      <c r="M117">
        <v>1</v>
      </c>
      <c r="O117">
        <v>0.5</v>
      </c>
      <c r="P117" s="3">
        <v>2</v>
      </c>
      <c r="Q117">
        <f t="shared" si="12"/>
        <v>6.5</v>
      </c>
      <c r="R117">
        <f t="shared" si="13"/>
        <v>6</v>
      </c>
      <c r="S117">
        <v>6</v>
      </c>
      <c r="T117" t="s">
        <v>98</v>
      </c>
      <c r="X117">
        <v>17.237699388718269</v>
      </c>
      <c r="Y117">
        <v>6</v>
      </c>
      <c r="Z117">
        <v>17.237699388718269</v>
      </c>
      <c r="AA117">
        <v>4</v>
      </c>
      <c r="AC117" s="2">
        <v>17</v>
      </c>
      <c r="AD117">
        <v>6</v>
      </c>
      <c r="AI117">
        <v>17.237699388718269</v>
      </c>
      <c r="AJ117">
        <v>6.5</v>
      </c>
    </row>
    <row r="118" spans="1:36" x14ac:dyDescent="0.2">
      <c r="A118" s="2">
        <v>17</v>
      </c>
      <c r="B118">
        <v>926</v>
      </c>
      <c r="C118">
        <v>926</v>
      </c>
      <c r="D118">
        <f t="shared" si="11"/>
        <v>17.237699388718269</v>
      </c>
      <c r="E118" t="s">
        <v>21</v>
      </c>
      <c r="G118" s="1">
        <v>40919</v>
      </c>
      <c r="H118">
        <v>1</v>
      </c>
      <c r="I118">
        <v>1</v>
      </c>
      <c r="J118" s="3">
        <v>1</v>
      </c>
      <c r="K118" s="3">
        <v>1</v>
      </c>
      <c r="L118">
        <v>1</v>
      </c>
      <c r="M118">
        <v>1</v>
      </c>
      <c r="O118">
        <v>0.5</v>
      </c>
      <c r="P118" s="3">
        <v>2</v>
      </c>
      <c r="Q118">
        <f t="shared" si="12"/>
        <v>6.5</v>
      </c>
      <c r="R118">
        <f t="shared" si="13"/>
        <v>6</v>
      </c>
      <c r="S118">
        <v>6</v>
      </c>
      <c r="T118" t="s">
        <v>98</v>
      </c>
      <c r="X118">
        <v>17.237699388718269</v>
      </c>
      <c r="Y118">
        <v>6</v>
      </c>
      <c r="Z118">
        <v>17.237699388718269</v>
      </c>
      <c r="AA118">
        <v>4</v>
      </c>
      <c r="AC118" s="2">
        <v>17</v>
      </c>
      <c r="AD118">
        <v>6</v>
      </c>
      <c r="AI118">
        <v>17.237699388718269</v>
      </c>
      <c r="AJ118">
        <v>6.5</v>
      </c>
    </row>
    <row r="119" spans="1:36" x14ac:dyDescent="0.2">
      <c r="A119" s="2">
        <v>17</v>
      </c>
      <c r="B119">
        <v>929</v>
      </c>
      <c r="C119">
        <v>929</v>
      </c>
      <c r="D119">
        <f t="shared" si="11"/>
        <v>17.2462421123717</v>
      </c>
      <c r="E119" t="s">
        <v>20</v>
      </c>
      <c r="G119" s="1">
        <v>40842</v>
      </c>
      <c r="H119">
        <v>1</v>
      </c>
      <c r="I119">
        <v>1</v>
      </c>
      <c r="J119" s="3">
        <v>1</v>
      </c>
      <c r="K119" s="3">
        <v>1</v>
      </c>
      <c r="L119">
        <v>1</v>
      </c>
      <c r="M119">
        <v>1</v>
      </c>
      <c r="N119">
        <v>0</v>
      </c>
      <c r="O119">
        <v>1</v>
      </c>
      <c r="P119" s="3">
        <v>1.5</v>
      </c>
      <c r="Q119">
        <f t="shared" si="12"/>
        <v>7</v>
      </c>
      <c r="R119">
        <f t="shared" si="13"/>
        <v>6</v>
      </c>
      <c r="S119">
        <v>6</v>
      </c>
      <c r="T119" t="s">
        <v>98</v>
      </c>
      <c r="X119">
        <v>17.2462421123717</v>
      </c>
      <c r="Y119">
        <v>6</v>
      </c>
      <c r="Z119">
        <v>17.2462421123717</v>
      </c>
      <c r="AA119">
        <v>4</v>
      </c>
      <c r="AC119" s="2">
        <v>17</v>
      </c>
      <c r="AD119">
        <v>6</v>
      </c>
      <c r="AI119">
        <v>17.2462421123717</v>
      </c>
      <c r="AJ119">
        <v>7</v>
      </c>
    </row>
    <row r="120" spans="1:36" x14ac:dyDescent="0.2">
      <c r="A120" s="2">
        <v>17.5</v>
      </c>
      <c r="B120" s="9">
        <v>1036</v>
      </c>
      <c r="C120" s="9">
        <v>1036</v>
      </c>
      <c r="D120">
        <f t="shared" si="11"/>
        <v>17.53790900410085</v>
      </c>
      <c r="E120" s="9" t="s">
        <v>20</v>
      </c>
      <c r="G120" s="1">
        <v>40842</v>
      </c>
      <c r="H120">
        <v>1</v>
      </c>
      <c r="I120">
        <v>1</v>
      </c>
      <c r="J120" s="3">
        <v>0</v>
      </c>
      <c r="K120" s="3">
        <v>0</v>
      </c>
      <c r="L120">
        <v>1</v>
      </c>
      <c r="M120">
        <v>1</v>
      </c>
      <c r="O120">
        <v>1</v>
      </c>
      <c r="P120" s="3">
        <v>2</v>
      </c>
      <c r="Q120">
        <f t="shared" si="12"/>
        <v>5</v>
      </c>
      <c r="R120">
        <f t="shared" si="13"/>
        <v>4</v>
      </c>
      <c r="S120">
        <v>6</v>
      </c>
      <c r="T120" t="s">
        <v>98</v>
      </c>
      <c r="X120">
        <v>17.53790900410085</v>
      </c>
      <c r="Y120">
        <v>6</v>
      </c>
      <c r="Z120">
        <v>17.53790900410085</v>
      </c>
      <c r="AA120">
        <v>4</v>
      </c>
      <c r="AC120" s="2">
        <v>17.5</v>
      </c>
      <c r="AD120">
        <v>6</v>
      </c>
      <c r="AI120">
        <v>17.53790900410085</v>
      </c>
      <c r="AJ120">
        <v>5</v>
      </c>
    </row>
    <row r="121" spans="1:36" x14ac:dyDescent="0.2">
      <c r="A121" s="2">
        <v>17.5</v>
      </c>
      <c r="B121">
        <v>1040</v>
      </c>
      <c r="C121">
        <v>1040</v>
      </c>
      <c r="D121">
        <f t="shared" si="11"/>
        <v>17.54835367973886</v>
      </c>
      <c r="E121" t="s">
        <v>20</v>
      </c>
      <c r="G121" s="1">
        <v>40953</v>
      </c>
      <c r="H121">
        <v>1</v>
      </c>
      <c r="I121">
        <v>1</v>
      </c>
      <c r="J121" s="3">
        <v>1</v>
      </c>
      <c r="K121" s="3">
        <v>1</v>
      </c>
      <c r="L121">
        <v>1</v>
      </c>
      <c r="M121">
        <v>1</v>
      </c>
      <c r="O121">
        <v>1</v>
      </c>
      <c r="Q121">
        <f t="shared" si="12"/>
        <v>7</v>
      </c>
      <c r="R121">
        <f t="shared" si="13"/>
        <v>6</v>
      </c>
      <c r="S121">
        <v>6</v>
      </c>
      <c r="T121" t="s">
        <v>98</v>
      </c>
      <c r="X121">
        <v>17.54835367973886</v>
      </c>
      <c r="Y121">
        <v>6</v>
      </c>
      <c r="Z121">
        <v>17.54835367973886</v>
      </c>
      <c r="AA121">
        <v>4</v>
      </c>
      <c r="AC121" s="2">
        <v>17.5</v>
      </c>
      <c r="AD121">
        <v>6</v>
      </c>
      <c r="AI121">
        <v>17.54835367973886</v>
      </c>
      <c r="AJ121">
        <v>7</v>
      </c>
    </row>
    <row r="122" spans="1:36" x14ac:dyDescent="0.2">
      <c r="A122" s="2">
        <v>17.5</v>
      </c>
      <c r="B122">
        <v>1040</v>
      </c>
      <c r="C122">
        <v>1040</v>
      </c>
      <c r="D122">
        <f t="shared" si="11"/>
        <v>17.54835367973886</v>
      </c>
      <c r="E122" t="s">
        <v>21</v>
      </c>
      <c r="G122" s="1">
        <v>40953</v>
      </c>
      <c r="H122">
        <v>1</v>
      </c>
      <c r="I122">
        <v>1</v>
      </c>
      <c r="J122" s="3">
        <v>1</v>
      </c>
      <c r="K122" s="3">
        <v>1</v>
      </c>
      <c r="L122">
        <v>1</v>
      </c>
      <c r="M122">
        <v>1</v>
      </c>
      <c r="O122">
        <v>1</v>
      </c>
      <c r="Q122">
        <f t="shared" si="12"/>
        <v>7</v>
      </c>
      <c r="R122">
        <f t="shared" si="13"/>
        <v>6</v>
      </c>
      <c r="S122">
        <v>6</v>
      </c>
      <c r="T122" t="s">
        <v>98</v>
      </c>
      <c r="X122">
        <v>17.54835367973886</v>
      </c>
      <c r="Y122">
        <v>6</v>
      </c>
      <c r="Z122">
        <v>17.54835367973886</v>
      </c>
      <c r="AA122">
        <v>4</v>
      </c>
      <c r="AC122" s="2">
        <v>17.5</v>
      </c>
      <c r="AD122">
        <v>6</v>
      </c>
      <c r="AI122">
        <v>17.54835367973886</v>
      </c>
      <c r="AJ122">
        <v>7</v>
      </c>
    </row>
    <row r="123" spans="1:36" x14ac:dyDescent="0.2">
      <c r="A123" s="2">
        <v>17.5</v>
      </c>
      <c r="B123" t="s">
        <v>51</v>
      </c>
      <c r="C123">
        <v>1088.5</v>
      </c>
      <c r="D123">
        <f t="shared" si="11"/>
        <v>17.672597819495167</v>
      </c>
      <c r="E123" t="s">
        <v>21</v>
      </c>
      <c r="G123" s="1">
        <v>41085</v>
      </c>
      <c r="H123">
        <v>1</v>
      </c>
      <c r="I123">
        <v>1</v>
      </c>
      <c r="J123" s="3" t="s">
        <v>52</v>
      </c>
      <c r="K123" s="3" t="s">
        <v>52</v>
      </c>
      <c r="L123">
        <v>1</v>
      </c>
      <c r="M123">
        <v>1</v>
      </c>
      <c r="O123">
        <v>1</v>
      </c>
      <c r="P123" s="3">
        <v>2</v>
      </c>
      <c r="Q123">
        <f t="shared" si="12"/>
        <v>5</v>
      </c>
      <c r="R123">
        <f t="shared" si="13"/>
        <v>4</v>
      </c>
      <c r="S123">
        <v>6</v>
      </c>
      <c r="T123" t="s">
        <v>98</v>
      </c>
      <c r="X123">
        <v>17.672597819495167</v>
      </c>
      <c r="Y123">
        <v>6</v>
      </c>
      <c r="Z123">
        <v>17.672597819495167</v>
      </c>
      <c r="AA123">
        <v>4</v>
      </c>
      <c r="AC123" s="2">
        <v>17.5</v>
      </c>
      <c r="AD123">
        <v>6</v>
      </c>
      <c r="AI123">
        <v>17.672597819495167</v>
      </c>
      <c r="AJ123">
        <v>5</v>
      </c>
    </row>
    <row r="124" spans="1:36" x14ac:dyDescent="0.2">
      <c r="A124" s="2">
        <v>17.5</v>
      </c>
      <c r="B124" t="s">
        <v>51</v>
      </c>
      <c r="C124">
        <v>1088.5</v>
      </c>
      <c r="D124">
        <f t="shared" si="11"/>
        <v>17.672597819495167</v>
      </c>
      <c r="E124" t="s">
        <v>20</v>
      </c>
      <c r="G124" s="1">
        <v>41085</v>
      </c>
      <c r="H124">
        <v>1</v>
      </c>
      <c r="I124">
        <v>1</v>
      </c>
      <c r="J124" s="3" t="s">
        <v>52</v>
      </c>
      <c r="K124" s="3" t="s">
        <v>52</v>
      </c>
      <c r="L124">
        <v>1</v>
      </c>
      <c r="M124">
        <v>1</v>
      </c>
      <c r="O124">
        <v>1</v>
      </c>
      <c r="P124" s="3">
        <v>2</v>
      </c>
      <c r="Q124">
        <f t="shared" si="12"/>
        <v>5</v>
      </c>
      <c r="R124">
        <f t="shared" si="13"/>
        <v>4</v>
      </c>
      <c r="S124">
        <v>6</v>
      </c>
      <c r="T124" t="s">
        <v>98</v>
      </c>
      <c r="X124">
        <v>17.672597819495167</v>
      </c>
      <c r="Y124">
        <v>6</v>
      </c>
      <c r="Z124">
        <v>17.672597819495167</v>
      </c>
      <c r="AA124">
        <v>4</v>
      </c>
      <c r="AC124" s="2">
        <v>17.5</v>
      </c>
      <c r="AD124">
        <v>6</v>
      </c>
      <c r="AI124">
        <v>17.672597819495167</v>
      </c>
      <c r="AJ124">
        <v>5</v>
      </c>
    </row>
    <row r="125" spans="1:36" s="17" customFormat="1" x14ac:dyDescent="0.2">
      <c r="A125" s="16">
        <v>17.5</v>
      </c>
      <c r="B125" s="17">
        <v>1067</v>
      </c>
      <c r="C125" s="17">
        <v>1067</v>
      </c>
      <c r="D125" s="17">
        <f t="shared" si="11"/>
        <v>17.618057716617987</v>
      </c>
      <c r="G125" s="18">
        <v>40919</v>
      </c>
      <c r="H125" s="17">
        <v>1</v>
      </c>
      <c r="I125" s="17">
        <v>1</v>
      </c>
      <c r="J125" s="19" t="s">
        <v>52</v>
      </c>
      <c r="K125" s="19" t="s">
        <v>52</v>
      </c>
      <c r="L125" s="17">
        <v>1</v>
      </c>
      <c r="M125" s="17">
        <v>1</v>
      </c>
      <c r="O125" s="17">
        <v>2</v>
      </c>
      <c r="P125" s="19"/>
      <c r="Q125" s="17">
        <f t="shared" si="12"/>
        <v>6</v>
      </c>
      <c r="R125" s="17">
        <f t="shared" si="13"/>
        <v>4</v>
      </c>
      <c r="S125" s="17">
        <v>6</v>
      </c>
      <c r="T125" t="s">
        <v>98</v>
      </c>
      <c r="AC125" s="16"/>
    </row>
    <row r="126" spans="1:36" x14ac:dyDescent="0.2">
      <c r="A126" s="2">
        <v>17.5</v>
      </c>
      <c r="B126">
        <v>1090</v>
      </c>
      <c r="C126">
        <v>1090</v>
      </c>
      <c r="D126">
        <f t="shared" si="11"/>
        <v>17.676371886792616</v>
      </c>
      <c r="E126" t="s">
        <v>20</v>
      </c>
      <c r="G126" s="1">
        <v>41085</v>
      </c>
      <c r="H126">
        <v>1</v>
      </c>
      <c r="I126">
        <v>1</v>
      </c>
      <c r="J126" s="3" t="s">
        <v>52</v>
      </c>
      <c r="K126" s="3" t="s">
        <v>52</v>
      </c>
      <c r="L126">
        <v>1</v>
      </c>
      <c r="M126">
        <v>1</v>
      </c>
      <c r="O126">
        <v>1</v>
      </c>
      <c r="P126" s="3">
        <v>2</v>
      </c>
      <c r="Q126">
        <f t="shared" si="12"/>
        <v>5</v>
      </c>
      <c r="R126">
        <f t="shared" si="13"/>
        <v>4</v>
      </c>
      <c r="S126">
        <v>6</v>
      </c>
      <c r="T126" t="s">
        <v>98</v>
      </c>
      <c r="X126">
        <v>17.676371886792616</v>
      </c>
      <c r="Y126">
        <v>6</v>
      </c>
      <c r="Z126">
        <v>17.676371886792616</v>
      </c>
      <c r="AA126">
        <v>4</v>
      </c>
      <c r="AC126" s="2">
        <v>17.5</v>
      </c>
      <c r="AD126">
        <v>6</v>
      </c>
      <c r="AI126">
        <v>17.676371886792616</v>
      </c>
      <c r="AJ126">
        <v>5</v>
      </c>
    </row>
    <row r="127" spans="1:36" x14ac:dyDescent="0.2">
      <c r="A127" s="2">
        <v>17.5</v>
      </c>
      <c r="B127">
        <v>1090</v>
      </c>
      <c r="C127">
        <v>1090</v>
      </c>
      <c r="D127">
        <f t="shared" si="11"/>
        <v>17.676371886792616</v>
      </c>
      <c r="E127" t="s">
        <v>21</v>
      </c>
      <c r="G127" s="1">
        <v>41085</v>
      </c>
      <c r="H127">
        <v>1</v>
      </c>
      <c r="I127">
        <v>1</v>
      </c>
      <c r="J127" s="3" t="s">
        <v>52</v>
      </c>
      <c r="K127" s="3" t="s">
        <v>52</v>
      </c>
      <c r="L127">
        <v>1</v>
      </c>
      <c r="M127">
        <v>1</v>
      </c>
      <c r="O127">
        <v>1</v>
      </c>
      <c r="P127" s="3">
        <v>2</v>
      </c>
      <c r="Q127">
        <f t="shared" si="12"/>
        <v>5</v>
      </c>
      <c r="R127">
        <f t="shared" si="13"/>
        <v>4</v>
      </c>
      <c r="S127">
        <v>6</v>
      </c>
      <c r="T127" t="s">
        <v>98</v>
      </c>
      <c r="X127">
        <v>17.676371886792616</v>
      </c>
      <c r="Y127">
        <v>6</v>
      </c>
      <c r="Z127">
        <v>17.676371886792616</v>
      </c>
      <c r="AA127">
        <v>4</v>
      </c>
      <c r="AC127" s="2">
        <v>17.5</v>
      </c>
      <c r="AD127">
        <v>6</v>
      </c>
      <c r="AI127">
        <v>17.676371886792616</v>
      </c>
      <c r="AJ127">
        <v>5</v>
      </c>
    </row>
    <row r="128" spans="1:36" x14ac:dyDescent="0.2">
      <c r="A128" s="2">
        <v>17.5</v>
      </c>
      <c r="B128">
        <v>1113</v>
      </c>
      <c r="C128">
        <v>1113</v>
      </c>
      <c r="D128">
        <f t="shared" si="11"/>
        <v>17.733746145219982</v>
      </c>
      <c r="E128" t="s">
        <v>20</v>
      </c>
      <c r="G128" s="1">
        <v>41085</v>
      </c>
      <c r="H128">
        <v>1</v>
      </c>
      <c r="I128">
        <v>1</v>
      </c>
      <c r="J128" s="3" t="s">
        <v>52</v>
      </c>
      <c r="K128" s="3" t="s">
        <v>52</v>
      </c>
      <c r="L128">
        <v>1</v>
      </c>
      <c r="M128">
        <v>1</v>
      </c>
      <c r="O128">
        <v>1</v>
      </c>
      <c r="P128" s="3">
        <v>2</v>
      </c>
      <c r="Q128">
        <f t="shared" si="12"/>
        <v>5</v>
      </c>
      <c r="R128">
        <f t="shared" si="13"/>
        <v>4</v>
      </c>
      <c r="S128">
        <v>6</v>
      </c>
      <c r="T128" t="s">
        <v>98</v>
      </c>
      <c r="X128">
        <v>17.733746145219982</v>
      </c>
      <c r="Y128">
        <v>6</v>
      </c>
      <c r="Z128">
        <v>17.733746145219982</v>
      </c>
      <c r="AA128">
        <v>4</v>
      </c>
      <c r="AC128" s="2">
        <v>17.5</v>
      </c>
      <c r="AD128">
        <v>6</v>
      </c>
      <c r="AI128">
        <v>17.733746145219982</v>
      </c>
      <c r="AJ128">
        <v>5</v>
      </c>
    </row>
    <row r="129" spans="1:36" x14ac:dyDescent="0.2">
      <c r="A129" s="2">
        <v>17.5</v>
      </c>
      <c r="B129">
        <v>1113</v>
      </c>
      <c r="C129">
        <v>1113</v>
      </c>
      <c r="D129">
        <f t="shared" si="11"/>
        <v>17.733746145219982</v>
      </c>
      <c r="E129" t="s">
        <v>21</v>
      </c>
      <c r="G129" s="1">
        <v>41085</v>
      </c>
      <c r="H129">
        <v>1</v>
      </c>
      <c r="I129">
        <v>1</v>
      </c>
      <c r="J129" s="3" t="s">
        <v>52</v>
      </c>
      <c r="K129" s="3" t="s">
        <v>52</v>
      </c>
      <c r="L129">
        <v>1</v>
      </c>
      <c r="M129">
        <v>1</v>
      </c>
      <c r="O129">
        <v>1</v>
      </c>
      <c r="P129" s="3">
        <v>2</v>
      </c>
      <c r="Q129">
        <f t="shared" si="12"/>
        <v>5</v>
      </c>
      <c r="R129">
        <f t="shared" si="13"/>
        <v>4</v>
      </c>
      <c r="S129">
        <v>6</v>
      </c>
      <c r="T129" t="s">
        <v>98</v>
      </c>
      <c r="X129">
        <v>17.733746145219982</v>
      </c>
      <c r="Y129">
        <v>6</v>
      </c>
      <c r="Z129">
        <v>17.733746145219982</v>
      </c>
      <c r="AA129">
        <v>4</v>
      </c>
      <c r="AC129" s="2">
        <v>17.5</v>
      </c>
      <c r="AD129">
        <v>6</v>
      </c>
      <c r="AI129">
        <v>17.733746145219982</v>
      </c>
      <c r="AJ129">
        <v>5</v>
      </c>
    </row>
    <row r="130" spans="1:36" x14ac:dyDescent="0.2">
      <c r="A130" s="2">
        <v>18</v>
      </c>
      <c r="B130" t="s">
        <v>72</v>
      </c>
      <c r="C130" s="9">
        <v>1177</v>
      </c>
      <c r="D130">
        <f t="shared" si="11"/>
        <v>17.888728904339274</v>
      </c>
      <c r="E130" s="9" t="s">
        <v>20</v>
      </c>
      <c r="G130" s="1">
        <v>40842</v>
      </c>
      <c r="H130">
        <v>1</v>
      </c>
      <c r="I130">
        <v>1</v>
      </c>
      <c r="J130" s="3">
        <v>0</v>
      </c>
      <c r="K130" s="3">
        <v>0</v>
      </c>
      <c r="L130">
        <v>0</v>
      </c>
      <c r="M130">
        <v>0</v>
      </c>
      <c r="O130">
        <v>2</v>
      </c>
      <c r="P130" s="3">
        <v>2</v>
      </c>
      <c r="Q130">
        <f t="shared" si="12"/>
        <v>4</v>
      </c>
      <c r="R130">
        <f t="shared" si="13"/>
        <v>2</v>
      </c>
      <c r="S130">
        <v>6</v>
      </c>
      <c r="T130" t="s">
        <v>98</v>
      </c>
      <c r="X130">
        <v>17.888728904339274</v>
      </c>
      <c r="Y130">
        <v>6</v>
      </c>
      <c r="Z130">
        <v>17.888728904339274</v>
      </c>
      <c r="AA130">
        <v>4</v>
      </c>
      <c r="AC130" s="2">
        <v>18</v>
      </c>
      <c r="AD130">
        <v>6</v>
      </c>
      <c r="AI130">
        <v>17.888728904339274</v>
      </c>
      <c r="AJ130">
        <v>4</v>
      </c>
    </row>
    <row r="131" spans="1:36" x14ac:dyDescent="0.2">
      <c r="A131" s="2">
        <v>18</v>
      </c>
      <c r="B131" t="s">
        <v>72</v>
      </c>
      <c r="C131" s="9">
        <v>1177</v>
      </c>
      <c r="D131">
        <f t="shared" si="11"/>
        <v>17.888728904339274</v>
      </c>
      <c r="E131" s="9" t="s">
        <v>21</v>
      </c>
      <c r="G131" s="1">
        <v>40842</v>
      </c>
      <c r="H131">
        <v>1</v>
      </c>
      <c r="I131">
        <v>1</v>
      </c>
      <c r="J131" s="3">
        <v>0</v>
      </c>
      <c r="K131" s="3">
        <v>0</v>
      </c>
      <c r="L131">
        <v>0</v>
      </c>
      <c r="M131">
        <v>0</v>
      </c>
      <c r="O131">
        <v>2</v>
      </c>
      <c r="P131" s="3">
        <v>2</v>
      </c>
      <c r="Q131">
        <f t="shared" si="12"/>
        <v>4</v>
      </c>
      <c r="R131">
        <f t="shared" si="13"/>
        <v>2</v>
      </c>
      <c r="S131">
        <v>6</v>
      </c>
      <c r="T131" t="s">
        <v>98</v>
      </c>
      <c r="X131">
        <v>17.888728904339274</v>
      </c>
      <c r="Y131">
        <v>6</v>
      </c>
      <c r="Z131">
        <v>17.888728904339274</v>
      </c>
      <c r="AA131">
        <v>4</v>
      </c>
      <c r="AC131" s="2">
        <v>18</v>
      </c>
      <c r="AD131">
        <v>6</v>
      </c>
      <c r="AI131">
        <v>17.888728904339274</v>
      </c>
      <c r="AJ131">
        <v>4</v>
      </c>
    </row>
    <row r="132" spans="1:36" x14ac:dyDescent="0.2">
      <c r="A132" s="2">
        <v>18</v>
      </c>
      <c r="B132" t="s">
        <v>72</v>
      </c>
      <c r="C132" s="9">
        <v>1177</v>
      </c>
      <c r="D132">
        <f t="shared" si="11"/>
        <v>17.888728904339274</v>
      </c>
      <c r="E132" s="9" t="s">
        <v>22</v>
      </c>
      <c r="G132" s="1">
        <v>40842</v>
      </c>
      <c r="H132">
        <v>1</v>
      </c>
      <c r="I132">
        <v>1</v>
      </c>
      <c r="J132" s="3">
        <v>0</v>
      </c>
      <c r="K132" s="3">
        <v>0</v>
      </c>
      <c r="L132">
        <v>0</v>
      </c>
      <c r="M132">
        <v>0</v>
      </c>
      <c r="O132">
        <v>2</v>
      </c>
      <c r="P132" s="3">
        <v>2</v>
      </c>
      <c r="Q132">
        <f t="shared" si="12"/>
        <v>4</v>
      </c>
      <c r="R132">
        <f t="shared" si="13"/>
        <v>2</v>
      </c>
      <c r="S132">
        <v>6</v>
      </c>
      <c r="T132" t="s">
        <v>98</v>
      </c>
      <c r="X132">
        <v>17.888728904339274</v>
      </c>
      <c r="Y132">
        <v>6</v>
      </c>
      <c r="Z132">
        <v>17.888728904339274</v>
      </c>
      <c r="AA132">
        <v>4</v>
      </c>
      <c r="AC132" s="2">
        <v>18</v>
      </c>
      <c r="AD132">
        <v>6</v>
      </c>
      <c r="AI132">
        <v>17.888728904339274</v>
      </c>
      <c r="AJ132">
        <v>4</v>
      </c>
    </row>
    <row r="133" spans="1:36" x14ac:dyDescent="0.2">
      <c r="A133" s="2">
        <v>18</v>
      </c>
      <c r="B133" t="s">
        <v>72</v>
      </c>
      <c r="C133" s="9">
        <v>1177</v>
      </c>
      <c r="D133">
        <f t="shared" si="11"/>
        <v>17.888728904339274</v>
      </c>
      <c r="E133" s="9" t="s">
        <v>23</v>
      </c>
      <c r="G133" s="1">
        <v>40842</v>
      </c>
      <c r="H133">
        <v>1</v>
      </c>
      <c r="I133">
        <v>1</v>
      </c>
      <c r="J133" s="3">
        <v>0</v>
      </c>
      <c r="K133" s="3">
        <v>0</v>
      </c>
      <c r="L133">
        <v>0</v>
      </c>
      <c r="M133">
        <v>0</v>
      </c>
      <c r="O133">
        <v>2</v>
      </c>
      <c r="P133" s="3">
        <v>2</v>
      </c>
      <c r="Q133">
        <f t="shared" si="12"/>
        <v>4</v>
      </c>
      <c r="R133">
        <f t="shared" si="13"/>
        <v>2</v>
      </c>
      <c r="S133">
        <v>6</v>
      </c>
      <c r="T133" t="s">
        <v>98</v>
      </c>
      <c r="X133">
        <v>17.888728904339274</v>
      </c>
      <c r="Y133">
        <v>6</v>
      </c>
      <c r="Z133">
        <v>17.888728904339274</v>
      </c>
      <c r="AA133">
        <v>4</v>
      </c>
      <c r="AC133" s="2">
        <v>18</v>
      </c>
      <c r="AD133">
        <v>6</v>
      </c>
      <c r="AI133">
        <v>17.888728904339274</v>
      </c>
      <c r="AJ133">
        <v>4</v>
      </c>
    </row>
    <row r="134" spans="1:36" x14ac:dyDescent="0.2">
      <c r="A134" s="2">
        <v>18</v>
      </c>
      <c r="B134">
        <v>1183</v>
      </c>
      <c r="C134">
        <v>1183</v>
      </c>
      <c r="D134">
        <f t="shared" si="11"/>
        <v>17.902923051529037</v>
      </c>
      <c r="E134" t="s">
        <v>21</v>
      </c>
      <c r="G134" s="1">
        <v>40975</v>
      </c>
      <c r="H134">
        <v>1</v>
      </c>
      <c r="I134">
        <v>1</v>
      </c>
      <c r="J134" s="3" t="s">
        <v>55</v>
      </c>
      <c r="K134" s="3" t="s">
        <v>55</v>
      </c>
      <c r="L134">
        <v>1</v>
      </c>
      <c r="M134">
        <v>1</v>
      </c>
      <c r="O134">
        <v>1</v>
      </c>
      <c r="P134" s="3">
        <v>2</v>
      </c>
      <c r="Q134">
        <f t="shared" si="12"/>
        <v>5</v>
      </c>
      <c r="R134">
        <f t="shared" si="13"/>
        <v>4</v>
      </c>
      <c r="S134">
        <v>6</v>
      </c>
      <c r="T134" t="s">
        <v>98</v>
      </c>
      <c r="X134">
        <v>17.902923051529037</v>
      </c>
      <c r="Y134">
        <v>6</v>
      </c>
      <c r="Z134">
        <v>17.902923051529037</v>
      </c>
      <c r="AA134">
        <v>4</v>
      </c>
      <c r="AC134" s="2">
        <v>18</v>
      </c>
      <c r="AD134">
        <v>6</v>
      </c>
      <c r="AI134">
        <v>17.902923051529037</v>
      </c>
      <c r="AJ134">
        <v>5</v>
      </c>
    </row>
    <row r="135" spans="1:36" x14ac:dyDescent="0.2">
      <c r="A135" s="2">
        <v>18</v>
      </c>
      <c r="B135">
        <v>1183</v>
      </c>
      <c r="C135">
        <v>1183</v>
      </c>
      <c r="D135">
        <f t="shared" si="11"/>
        <v>17.902923051529037</v>
      </c>
      <c r="E135" t="s">
        <v>20</v>
      </c>
      <c r="G135" s="1">
        <v>40975</v>
      </c>
      <c r="H135">
        <v>1</v>
      </c>
      <c r="I135">
        <v>1</v>
      </c>
      <c r="J135" s="3" t="s">
        <v>55</v>
      </c>
      <c r="K135" s="3" t="s">
        <v>55</v>
      </c>
      <c r="L135">
        <v>1</v>
      </c>
      <c r="M135">
        <v>1</v>
      </c>
      <c r="O135">
        <v>1</v>
      </c>
      <c r="P135" s="3">
        <v>2</v>
      </c>
      <c r="Q135">
        <f t="shared" si="12"/>
        <v>5</v>
      </c>
      <c r="R135">
        <f t="shared" si="13"/>
        <v>4</v>
      </c>
      <c r="S135">
        <v>6</v>
      </c>
      <c r="T135" t="s">
        <v>98</v>
      </c>
      <c r="X135">
        <v>17.902923051529037</v>
      </c>
      <c r="Y135">
        <v>6</v>
      </c>
      <c r="Z135">
        <v>17.902923051529037</v>
      </c>
      <c r="AA135">
        <v>4</v>
      </c>
      <c r="AC135" s="2">
        <v>18</v>
      </c>
      <c r="AD135">
        <v>6</v>
      </c>
      <c r="AI135">
        <v>17.902923051529037</v>
      </c>
      <c r="AJ135">
        <v>5</v>
      </c>
    </row>
    <row r="136" spans="1:36" x14ac:dyDescent="0.2">
      <c r="A136" s="2">
        <v>18</v>
      </c>
      <c r="B136" t="s">
        <v>57</v>
      </c>
      <c r="C136">
        <v>1187</v>
      </c>
      <c r="D136">
        <f t="shared" ref="D136:D154" si="14">((C136)^0.23+2.4141)/0.4192</f>
        <v>17.912355049629273</v>
      </c>
      <c r="E136" t="s">
        <v>20</v>
      </c>
      <c r="G136" s="1">
        <v>41233</v>
      </c>
      <c r="H136">
        <v>0</v>
      </c>
      <c r="I136">
        <v>0</v>
      </c>
      <c r="J136" s="3">
        <v>0</v>
      </c>
      <c r="K136" s="3">
        <v>0</v>
      </c>
      <c r="L136">
        <v>0</v>
      </c>
      <c r="M136">
        <v>0</v>
      </c>
      <c r="N136">
        <v>1</v>
      </c>
      <c r="O136">
        <v>3</v>
      </c>
      <c r="P136" s="3">
        <v>2</v>
      </c>
      <c r="Q136">
        <f t="shared" ref="Q136:Q141" si="15">SUM(H136:O136)</f>
        <v>4</v>
      </c>
      <c r="R136">
        <f t="shared" ref="R136:R141" si="16">SUM(H136:N136)</f>
        <v>1</v>
      </c>
      <c r="S136">
        <v>7</v>
      </c>
      <c r="T136" t="s">
        <v>98</v>
      </c>
      <c r="X136">
        <v>17.912355049629273</v>
      </c>
      <c r="Y136">
        <v>7</v>
      </c>
      <c r="Z136">
        <v>17.912355049629273</v>
      </c>
      <c r="AA136">
        <v>5</v>
      </c>
      <c r="AC136" s="2">
        <v>18</v>
      </c>
      <c r="AD136">
        <v>7</v>
      </c>
      <c r="AI136">
        <v>17.912355049629273</v>
      </c>
      <c r="AJ136">
        <v>4</v>
      </c>
    </row>
    <row r="137" spans="1:36" x14ac:dyDescent="0.2">
      <c r="A137" s="2">
        <v>18</v>
      </c>
      <c r="B137" t="s">
        <v>57</v>
      </c>
      <c r="C137">
        <v>1187</v>
      </c>
      <c r="D137">
        <f t="shared" si="14"/>
        <v>17.912355049629273</v>
      </c>
      <c r="E137" t="s">
        <v>21</v>
      </c>
      <c r="G137" s="1">
        <v>41233</v>
      </c>
      <c r="H137">
        <v>0</v>
      </c>
      <c r="I137">
        <v>0</v>
      </c>
      <c r="J137" s="3">
        <v>0</v>
      </c>
      <c r="K137" s="3">
        <v>0</v>
      </c>
      <c r="L137">
        <v>0</v>
      </c>
      <c r="M137">
        <v>0</v>
      </c>
      <c r="N137">
        <v>1</v>
      </c>
      <c r="O137">
        <v>3</v>
      </c>
      <c r="P137" s="3">
        <v>2</v>
      </c>
      <c r="Q137">
        <f t="shared" si="15"/>
        <v>4</v>
      </c>
      <c r="R137">
        <f t="shared" si="16"/>
        <v>1</v>
      </c>
      <c r="S137">
        <v>7</v>
      </c>
      <c r="T137" t="s">
        <v>98</v>
      </c>
      <c r="X137">
        <v>17.912355049629273</v>
      </c>
      <c r="Y137">
        <v>7</v>
      </c>
      <c r="Z137">
        <v>17.912355049629273</v>
      </c>
      <c r="AA137">
        <v>5</v>
      </c>
      <c r="AC137" s="2">
        <v>18</v>
      </c>
      <c r="AD137">
        <v>7</v>
      </c>
      <c r="AI137">
        <v>17.912355049629273</v>
      </c>
      <c r="AJ137">
        <v>4</v>
      </c>
    </row>
    <row r="138" spans="1:36" s="17" customFormat="1" x14ac:dyDescent="0.2">
      <c r="A138" s="16">
        <v>18</v>
      </c>
      <c r="B138" s="17" t="s">
        <v>68</v>
      </c>
      <c r="C138" s="17">
        <v>1237</v>
      </c>
      <c r="D138" s="17">
        <f t="shared" si="14"/>
        <v>18.028238529874837</v>
      </c>
      <c r="E138" s="17" t="s">
        <v>20</v>
      </c>
      <c r="G138" s="18">
        <v>40975</v>
      </c>
      <c r="H138" s="17">
        <v>1</v>
      </c>
      <c r="I138" s="17">
        <v>1</v>
      </c>
      <c r="J138" s="19">
        <v>0</v>
      </c>
      <c r="K138" s="19">
        <v>0</v>
      </c>
      <c r="L138" s="17">
        <v>0</v>
      </c>
      <c r="M138" s="17">
        <v>0</v>
      </c>
      <c r="O138" s="17">
        <v>2</v>
      </c>
      <c r="P138" s="19">
        <v>2</v>
      </c>
      <c r="Q138" s="17">
        <f t="shared" si="15"/>
        <v>4</v>
      </c>
      <c r="R138" s="17">
        <f t="shared" si="16"/>
        <v>2</v>
      </c>
      <c r="S138" s="17">
        <v>6</v>
      </c>
      <c r="T138" t="s">
        <v>98</v>
      </c>
      <c r="X138" s="17">
        <v>18.028238529874837</v>
      </c>
      <c r="Y138" s="17">
        <v>6</v>
      </c>
      <c r="Z138" s="17">
        <v>18.028238529874837</v>
      </c>
      <c r="AA138">
        <v>4</v>
      </c>
      <c r="AC138" s="16">
        <v>18</v>
      </c>
      <c r="AD138" s="17">
        <v>6</v>
      </c>
      <c r="AI138" s="17">
        <v>18.028238529874837</v>
      </c>
      <c r="AJ138" s="17">
        <v>4</v>
      </c>
    </row>
    <row r="139" spans="1:36" x14ac:dyDescent="0.2">
      <c r="A139" s="2">
        <v>18</v>
      </c>
      <c r="B139" t="s">
        <v>60</v>
      </c>
      <c r="C139">
        <v>1252.5</v>
      </c>
      <c r="D139">
        <f t="shared" si="14"/>
        <v>18.063429305619987</v>
      </c>
      <c r="E139">
        <v>1</v>
      </c>
      <c r="G139" s="1">
        <v>40919</v>
      </c>
      <c r="H139">
        <v>0</v>
      </c>
      <c r="I139">
        <v>1</v>
      </c>
      <c r="J139" s="3">
        <v>0</v>
      </c>
      <c r="K139" s="3">
        <v>0</v>
      </c>
      <c r="L139">
        <v>1</v>
      </c>
      <c r="M139">
        <v>1</v>
      </c>
      <c r="O139">
        <v>1</v>
      </c>
      <c r="P139" s="3">
        <v>2</v>
      </c>
      <c r="Q139">
        <f t="shared" si="15"/>
        <v>4</v>
      </c>
      <c r="R139">
        <f t="shared" si="16"/>
        <v>3</v>
      </c>
      <c r="S139">
        <v>5</v>
      </c>
      <c r="T139" t="s">
        <v>98</v>
      </c>
      <c r="X139">
        <v>18.063429305619987</v>
      </c>
      <c r="Y139">
        <v>5</v>
      </c>
      <c r="Z139">
        <v>18.063429305619987</v>
      </c>
      <c r="AA139">
        <v>4</v>
      </c>
      <c r="AC139" s="2">
        <v>18</v>
      </c>
      <c r="AD139">
        <v>5</v>
      </c>
      <c r="AI139">
        <v>18.063429305619987</v>
      </c>
      <c r="AJ139">
        <v>4</v>
      </c>
    </row>
    <row r="140" spans="1:36" x14ac:dyDescent="0.2">
      <c r="A140" s="2">
        <v>18</v>
      </c>
      <c r="B140">
        <v>1316</v>
      </c>
      <c r="C140">
        <v>1316</v>
      </c>
      <c r="D140">
        <f t="shared" si="14"/>
        <v>18.204189684025053</v>
      </c>
      <c r="E140" t="s">
        <v>20</v>
      </c>
      <c r="G140" s="1">
        <v>40975</v>
      </c>
      <c r="H140">
        <v>1</v>
      </c>
      <c r="I140">
        <v>1</v>
      </c>
      <c r="J140" s="3">
        <v>0</v>
      </c>
      <c r="K140" s="3">
        <v>0</v>
      </c>
      <c r="L140">
        <v>1</v>
      </c>
      <c r="M140">
        <v>1</v>
      </c>
      <c r="O140">
        <v>2</v>
      </c>
      <c r="P140" s="3">
        <v>2</v>
      </c>
      <c r="Q140">
        <f t="shared" si="15"/>
        <v>6</v>
      </c>
      <c r="R140">
        <f t="shared" si="16"/>
        <v>4</v>
      </c>
      <c r="S140">
        <v>6</v>
      </c>
      <c r="T140" t="s">
        <v>98</v>
      </c>
      <c r="X140">
        <v>18.204189684025053</v>
      </c>
      <c r="Y140">
        <v>6</v>
      </c>
      <c r="Z140">
        <v>18.204189684025053</v>
      </c>
      <c r="AA140">
        <v>4</v>
      </c>
      <c r="AC140" s="2">
        <v>18</v>
      </c>
      <c r="AD140">
        <v>6</v>
      </c>
      <c r="AI140">
        <v>18.204189684025053</v>
      </c>
      <c r="AJ140">
        <v>6</v>
      </c>
    </row>
    <row r="141" spans="1:36" x14ac:dyDescent="0.2">
      <c r="A141" s="2">
        <v>18</v>
      </c>
      <c r="B141">
        <v>1316</v>
      </c>
      <c r="C141">
        <v>1316</v>
      </c>
      <c r="D141">
        <f t="shared" si="14"/>
        <v>18.204189684025053</v>
      </c>
      <c r="E141" t="s">
        <v>21</v>
      </c>
      <c r="G141" s="1">
        <v>40975</v>
      </c>
      <c r="H141">
        <v>1</v>
      </c>
      <c r="I141">
        <v>1</v>
      </c>
      <c r="J141" s="3">
        <v>0</v>
      </c>
      <c r="K141" s="3">
        <v>0</v>
      </c>
      <c r="L141">
        <v>1</v>
      </c>
      <c r="M141">
        <v>1</v>
      </c>
      <c r="O141">
        <v>1</v>
      </c>
      <c r="P141" s="3">
        <v>2</v>
      </c>
      <c r="Q141">
        <f t="shared" si="15"/>
        <v>5</v>
      </c>
      <c r="R141">
        <f t="shared" si="16"/>
        <v>4</v>
      </c>
      <c r="S141">
        <v>6</v>
      </c>
      <c r="T141" t="s">
        <v>98</v>
      </c>
      <c r="X141">
        <v>18.204189684025053</v>
      </c>
      <c r="Y141">
        <v>6</v>
      </c>
      <c r="Z141">
        <v>18.204189684025053</v>
      </c>
      <c r="AA141">
        <v>4</v>
      </c>
      <c r="AC141" s="2">
        <v>18</v>
      </c>
      <c r="AD141">
        <v>6</v>
      </c>
      <c r="AI141">
        <v>18.204189684025053</v>
      </c>
      <c r="AJ141">
        <v>5</v>
      </c>
    </row>
    <row r="142" spans="1:36" x14ac:dyDescent="0.2">
      <c r="A142" s="2">
        <v>16</v>
      </c>
      <c r="B142">
        <v>521</v>
      </c>
      <c r="C142">
        <v>521</v>
      </c>
      <c r="D142">
        <f t="shared" si="14"/>
        <v>15.815431567316995</v>
      </c>
      <c r="E142" t="s">
        <v>20</v>
      </c>
      <c r="G142" s="1">
        <v>41457</v>
      </c>
      <c r="J142" s="3">
        <v>0.5</v>
      </c>
      <c r="K142" s="3">
        <v>1</v>
      </c>
      <c r="P142" s="3">
        <v>1</v>
      </c>
      <c r="Q142">
        <v>1.5</v>
      </c>
      <c r="S142">
        <v>1.5</v>
      </c>
      <c r="T142" t="s">
        <v>98</v>
      </c>
      <c r="X142">
        <v>15.815431567316995</v>
      </c>
      <c r="Y142">
        <v>1.5</v>
      </c>
      <c r="Z142">
        <v>15.815431567316995</v>
      </c>
      <c r="AB142" s="2"/>
      <c r="AC142"/>
    </row>
    <row r="143" spans="1:36" x14ac:dyDescent="0.2">
      <c r="A143" s="2">
        <v>16</v>
      </c>
      <c r="B143">
        <v>521</v>
      </c>
      <c r="C143">
        <v>521</v>
      </c>
      <c r="D143">
        <f t="shared" si="14"/>
        <v>15.815431567316995</v>
      </c>
      <c r="E143" t="s">
        <v>21</v>
      </c>
      <c r="G143" s="1">
        <v>41457</v>
      </c>
      <c r="J143" s="3">
        <v>0.5</v>
      </c>
      <c r="K143" s="3">
        <v>1</v>
      </c>
      <c r="P143" s="3">
        <v>1</v>
      </c>
      <c r="Q143">
        <v>1.5</v>
      </c>
      <c r="S143">
        <v>1.5</v>
      </c>
      <c r="T143" t="s">
        <v>98</v>
      </c>
      <c r="X143">
        <v>15.815431567316995</v>
      </c>
      <c r="Y143">
        <v>1.5</v>
      </c>
      <c r="Z143">
        <v>15.815431567316995</v>
      </c>
      <c r="AB143" s="2"/>
      <c r="AC143"/>
    </row>
    <row r="144" spans="1:36" x14ac:dyDescent="0.2">
      <c r="A144" s="2">
        <v>16</v>
      </c>
      <c r="B144" t="s">
        <v>106</v>
      </c>
      <c r="C144">
        <v>563</v>
      </c>
      <c r="D144">
        <f t="shared" si="14"/>
        <v>15.996367401318889</v>
      </c>
      <c r="E144" t="s">
        <v>21</v>
      </c>
      <c r="G144" s="1">
        <v>41457</v>
      </c>
      <c r="J144" s="3">
        <v>1</v>
      </c>
      <c r="K144" s="3">
        <v>1</v>
      </c>
      <c r="P144" s="3">
        <v>1</v>
      </c>
      <c r="Q144">
        <v>2</v>
      </c>
      <c r="S144">
        <v>2</v>
      </c>
      <c r="T144" t="s">
        <v>98</v>
      </c>
      <c r="X144">
        <v>15.996367401318889</v>
      </c>
      <c r="Y144">
        <v>2</v>
      </c>
      <c r="Z144">
        <v>15.996367401318889</v>
      </c>
      <c r="AB144" s="2"/>
      <c r="AC144"/>
    </row>
    <row r="145" spans="1:29" x14ac:dyDescent="0.2">
      <c r="A145" s="2">
        <v>16</v>
      </c>
      <c r="B145" t="s">
        <v>106</v>
      </c>
      <c r="C145">
        <v>563</v>
      </c>
      <c r="D145">
        <f t="shared" si="14"/>
        <v>15.996367401318889</v>
      </c>
      <c r="E145" t="s">
        <v>20</v>
      </c>
      <c r="G145" s="1">
        <v>41457</v>
      </c>
      <c r="T145" t="s">
        <v>98</v>
      </c>
      <c r="X145">
        <v>15.996367401318889</v>
      </c>
      <c r="Z145">
        <v>15.996367401318889</v>
      </c>
      <c r="AB145" s="2"/>
      <c r="AC145"/>
    </row>
    <row r="146" spans="1:29" x14ac:dyDescent="0.2">
      <c r="A146" s="2">
        <v>16</v>
      </c>
      <c r="B146" t="s">
        <v>107</v>
      </c>
      <c r="C146">
        <v>633</v>
      </c>
      <c r="D146">
        <f t="shared" si="14"/>
        <v>16.276061367483084</v>
      </c>
      <c r="E146" t="s">
        <v>20</v>
      </c>
      <c r="G146" s="1">
        <v>41457</v>
      </c>
      <c r="J146" s="3">
        <v>0.5</v>
      </c>
      <c r="K146" s="3">
        <v>1</v>
      </c>
      <c r="P146" s="3">
        <v>1</v>
      </c>
      <c r="Q146">
        <v>1.5</v>
      </c>
      <c r="R146">
        <v>2</v>
      </c>
      <c r="S146">
        <v>2</v>
      </c>
      <c r="T146" t="s">
        <v>98</v>
      </c>
      <c r="X146">
        <v>16.276061367483084</v>
      </c>
      <c r="Y146">
        <v>2</v>
      </c>
      <c r="Z146">
        <v>16.276061367483084</v>
      </c>
      <c r="AB146" s="2"/>
      <c r="AC146"/>
    </row>
    <row r="147" spans="1:29" x14ac:dyDescent="0.2">
      <c r="A147" s="2">
        <v>16</v>
      </c>
      <c r="B147" t="s">
        <v>107</v>
      </c>
      <c r="C147">
        <v>633</v>
      </c>
      <c r="D147">
        <f t="shared" si="14"/>
        <v>16.276061367483084</v>
      </c>
      <c r="E147" t="s">
        <v>21</v>
      </c>
      <c r="G147" s="1">
        <v>41457</v>
      </c>
      <c r="J147" s="3">
        <v>0.5</v>
      </c>
      <c r="K147" s="3">
        <v>1</v>
      </c>
      <c r="P147" s="3">
        <v>1</v>
      </c>
      <c r="Q147">
        <v>1.5</v>
      </c>
      <c r="R147">
        <v>2</v>
      </c>
      <c r="S147">
        <v>2</v>
      </c>
      <c r="T147" t="s">
        <v>98</v>
      </c>
      <c r="X147">
        <v>16.276061367483084</v>
      </c>
      <c r="Y147">
        <v>2</v>
      </c>
      <c r="Z147">
        <v>16.276061367483084</v>
      </c>
      <c r="AB147" s="2"/>
      <c r="AC147"/>
    </row>
    <row r="148" spans="1:29" x14ac:dyDescent="0.2">
      <c r="A148" s="2">
        <v>17</v>
      </c>
      <c r="B148" t="s">
        <v>105</v>
      </c>
      <c r="C148">
        <v>823</v>
      </c>
      <c r="D148">
        <f t="shared" si="14"/>
        <v>16.930562948448056</v>
      </c>
      <c r="E148" t="s">
        <v>20</v>
      </c>
      <c r="G148" s="1">
        <v>41457</v>
      </c>
      <c r="H148">
        <v>1</v>
      </c>
      <c r="I148">
        <v>1</v>
      </c>
      <c r="J148" s="3">
        <v>1</v>
      </c>
      <c r="K148" s="3">
        <v>1</v>
      </c>
      <c r="L148">
        <v>1</v>
      </c>
      <c r="M148">
        <v>1</v>
      </c>
      <c r="P148" s="3">
        <v>1</v>
      </c>
      <c r="Q148">
        <v>6</v>
      </c>
      <c r="R148">
        <v>6</v>
      </c>
      <c r="S148">
        <v>6</v>
      </c>
      <c r="T148" t="s">
        <v>98</v>
      </c>
      <c r="X148">
        <v>16.930562948448056</v>
      </c>
      <c r="Y148">
        <v>6</v>
      </c>
      <c r="Z148">
        <v>16.930562948448056</v>
      </c>
      <c r="AA148">
        <v>4</v>
      </c>
      <c r="AB148" s="2"/>
      <c r="AC148"/>
    </row>
    <row r="149" spans="1:29" x14ac:dyDescent="0.2">
      <c r="A149" s="2">
        <v>17</v>
      </c>
      <c r="B149" t="s">
        <v>105</v>
      </c>
      <c r="C149">
        <v>823</v>
      </c>
      <c r="D149">
        <f t="shared" si="14"/>
        <v>16.930562948448056</v>
      </c>
      <c r="E149" t="s">
        <v>21</v>
      </c>
      <c r="G149" s="1">
        <v>41457</v>
      </c>
      <c r="H149">
        <v>1</v>
      </c>
      <c r="I149">
        <v>1</v>
      </c>
      <c r="J149" s="3">
        <v>1</v>
      </c>
      <c r="K149" s="3">
        <v>1</v>
      </c>
      <c r="L149">
        <v>1</v>
      </c>
      <c r="M149">
        <v>1</v>
      </c>
      <c r="P149" s="3">
        <v>1</v>
      </c>
      <c r="Q149">
        <v>6</v>
      </c>
      <c r="R149">
        <v>6</v>
      </c>
      <c r="S149">
        <v>6</v>
      </c>
      <c r="T149" t="s">
        <v>98</v>
      </c>
      <c r="X149">
        <v>16.930562948448056</v>
      </c>
      <c r="Y149">
        <v>6</v>
      </c>
      <c r="Z149">
        <v>16.930562948448056</v>
      </c>
      <c r="AA149">
        <v>4</v>
      </c>
      <c r="AB149" s="2"/>
      <c r="AC149"/>
    </row>
    <row r="150" spans="1:29" x14ac:dyDescent="0.2">
      <c r="A150" s="2">
        <v>17</v>
      </c>
      <c r="B150">
        <v>905</v>
      </c>
      <c r="C150">
        <v>905</v>
      </c>
      <c r="D150">
        <f t="shared" si="14"/>
        <v>17.177295916312485</v>
      </c>
      <c r="E150" t="s">
        <v>20</v>
      </c>
      <c r="G150" s="1">
        <v>41457</v>
      </c>
      <c r="H150">
        <v>1</v>
      </c>
      <c r="I150">
        <v>1</v>
      </c>
      <c r="J150" s="3">
        <v>1</v>
      </c>
      <c r="K150" s="3">
        <v>1</v>
      </c>
      <c r="L150">
        <v>1</v>
      </c>
      <c r="M150">
        <v>1</v>
      </c>
      <c r="P150" s="3">
        <v>1.5</v>
      </c>
      <c r="Q150">
        <v>6</v>
      </c>
      <c r="R150">
        <v>6</v>
      </c>
      <c r="S150">
        <v>6</v>
      </c>
      <c r="T150" t="s">
        <v>98</v>
      </c>
      <c r="X150">
        <v>17.177295916312485</v>
      </c>
      <c r="Y150">
        <v>6</v>
      </c>
      <c r="Z150">
        <v>17.177295916312485</v>
      </c>
      <c r="AA150">
        <v>4</v>
      </c>
      <c r="AB150" s="2"/>
      <c r="AC150"/>
    </row>
    <row r="151" spans="1:29" x14ac:dyDescent="0.2">
      <c r="A151" s="2">
        <v>17</v>
      </c>
      <c r="B151">
        <v>905</v>
      </c>
      <c r="C151">
        <v>905</v>
      </c>
      <c r="D151">
        <f t="shared" si="14"/>
        <v>17.177295916312485</v>
      </c>
      <c r="E151" t="s">
        <v>21</v>
      </c>
      <c r="G151" s="1">
        <v>41457</v>
      </c>
      <c r="H151">
        <v>1</v>
      </c>
      <c r="I151">
        <v>1</v>
      </c>
      <c r="J151" s="3">
        <v>1</v>
      </c>
      <c r="K151" s="3">
        <v>1</v>
      </c>
      <c r="L151">
        <v>1</v>
      </c>
      <c r="M151">
        <v>1</v>
      </c>
      <c r="P151" s="3">
        <v>1.5</v>
      </c>
      <c r="Q151">
        <v>6</v>
      </c>
      <c r="R151">
        <v>6</v>
      </c>
      <c r="S151">
        <v>6</v>
      </c>
      <c r="T151" t="s">
        <v>98</v>
      </c>
      <c r="X151">
        <v>17.177295916312485</v>
      </c>
      <c r="Y151">
        <v>6</v>
      </c>
      <c r="Z151">
        <v>17.177295916312485</v>
      </c>
      <c r="AA151">
        <v>4</v>
      </c>
      <c r="AB151" s="2"/>
      <c r="AC151"/>
    </row>
    <row r="152" spans="1:29" x14ac:dyDescent="0.2">
      <c r="A152" s="2">
        <v>17.5</v>
      </c>
      <c r="B152" t="s">
        <v>108</v>
      </c>
      <c r="C152">
        <v>883</v>
      </c>
      <c r="D152">
        <f t="shared" si="14"/>
        <v>17.112847197346969</v>
      </c>
      <c r="E152" t="s">
        <v>20</v>
      </c>
      <c r="G152" s="1">
        <v>41457</v>
      </c>
      <c r="H152">
        <v>1</v>
      </c>
      <c r="I152">
        <v>1</v>
      </c>
      <c r="J152" s="3">
        <v>1</v>
      </c>
      <c r="K152" s="3">
        <v>1</v>
      </c>
      <c r="L152">
        <v>1</v>
      </c>
      <c r="M152">
        <v>1</v>
      </c>
      <c r="P152" s="3">
        <v>1.5</v>
      </c>
      <c r="Q152">
        <v>6</v>
      </c>
      <c r="R152">
        <v>6</v>
      </c>
      <c r="S152">
        <v>6</v>
      </c>
      <c r="T152" t="s">
        <v>98</v>
      </c>
      <c r="X152">
        <v>17.112847197346969</v>
      </c>
      <c r="Y152">
        <v>6</v>
      </c>
      <c r="Z152">
        <v>17.112847197346969</v>
      </c>
      <c r="AA152">
        <v>4</v>
      </c>
      <c r="AB152" s="2"/>
      <c r="AC152"/>
    </row>
    <row r="153" spans="1:29" x14ac:dyDescent="0.2">
      <c r="A153" s="2">
        <v>17.5</v>
      </c>
      <c r="B153" t="s">
        <v>108</v>
      </c>
      <c r="C153">
        <v>883</v>
      </c>
      <c r="D153">
        <f t="shared" si="14"/>
        <v>17.112847197346969</v>
      </c>
      <c r="E153" t="s">
        <v>21</v>
      </c>
      <c r="G153" s="1">
        <v>41457</v>
      </c>
      <c r="H153">
        <v>1</v>
      </c>
      <c r="I153">
        <v>0</v>
      </c>
      <c r="J153" s="3">
        <v>1</v>
      </c>
      <c r="K153" s="3">
        <v>1</v>
      </c>
      <c r="L153">
        <v>1</v>
      </c>
      <c r="M153">
        <v>1</v>
      </c>
      <c r="P153" s="3">
        <v>1</v>
      </c>
      <c r="Q153">
        <v>5</v>
      </c>
      <c r="R153">
        <v>5</v>
      </c>
      <c r="S153">
        <v>5</v>
      </c>
      <c r="T153" t="s">
        <v>98</v>
      </c>
      <c r="X153">
        <v>17.112847197346969</v>
      </c>
      <c r="Y153">
        <v>5</v>
      </c>
      <c r="Z153">
        <v>17.112847197346969</v>
      </c>
      <c r="AA153">
        <v>4</v>
      </c>
      <c r="AB153" s="2"/>
      <c r="AC153"/>
    </row>
    <row r="154" spans="1:29" x14ac:dyDescent="0.2">
      <c r="A154" s="2">
        <v>17.5</v>
      </c>
      <c r="B154">
        <v>1009</v>
      </c>
      <c r="C154">
        <v>1009</v>
      </c>
      <c r="D154">
        <f t="shared" si="14"/>
        <v>17.466583184633237</v>
      </c>
      <c r="E154" t="s">
        <v>21</v>
      </c>
      <c r="G154" s="1">
        <v>41457</v>
      </c>
      <c r="H154">
        <v>1</v>
      </c>
      <c r="I154">
        <v>1</v>
      </c>
      <c r="J154" s="3">
        <v>1</v>
      </c>
      <c r="K154" s="3">
        <v>1</v>
      </c>
      <c r="L154">
        <v>1</v>
      </c>
      <c r="M154">
        <v>1</v>
      </c>
      <c r="O154">
        <v>1</v>
      </c>
      <c r="P154" s="3">
        <v>2</v>
      </c>
      <c r="Q154">
        <v>7</v>
      </c>
      <c r="R154">
        <v>6</v>
      </c>
      <c r="S154">
        <v>6</v>
      </c>
      <c r="T154" t="s">
        <v>98</v>
      </c>
      <c r="X154">
        <v>17.466583184633237</v>
      </c>
      <c r="Y154">
        <v>6</v>
      </c>
      <c r="Z154">
        <v>17.466583184633237</v>
      </c>
      <c r="AA154">
        <v>4</v>
      </c>
      <c r="AB154" s="2"/>
      <c r="AC154"/>
    </row>
    <row r="156" spans="1:29" x14ac:dyDescent="0.2">
      <c r="A156" s="2">
        <v>15.5</v>
      </c>
      <c r="B156" t="s">
        <v>113</v>
      </c>
      <c r="C156">
        <v>509</v>
      </c>
      <c r="D156">
        <f t="shared" ref="D156:D164" si="17">((C156)^0.23+2.4141)/0.4192</f>
        <v>15.761677710196169</v>
      </c>
      <c r="E156" t="s">
        <v>20</v>
      </c>
      <c r="G156" s="1">
        <v>41512</v>
      </c>
      <c r="J156" s="3">
        <v>1</v>
      </c>
      <c r="K156" s="3">
        <v>1</v>
      </c>
      <c r="P156" s="3">
        <v>1</v>
      </c>
      <c r="Q156">
        <v>2</v>
      </c>
      <c r="R156">
        <v>2</v>
      </c>
      <c r="S156">
        <v>2</v>
      </c>
      <c r="T156" t="s">
        <v>98</v>
      </c>
      <c r="X156">
        <v>15.761677710196169</v>
      </c>
      <c r="Y156">
        <v>2</v>
      </c>
      <c r="Z156">
        <v>15.761677710196169</v>
      </c>
      <c r="AA156">
        <v>2</v>
      </c>
    </row>
    <row r="157" spans="1:29" x14ac:dyDescent="0.2">
      <c r="A157" s="2">
        <v>16</v>
      </c>
      <c r="B157" t="s">
        <v>106</v>
      </c>
      <c r="C157">
        <v>563</v>
      </c>
      <c r="D157">
        <f t="shared" si="17"/>
        <v>15.996367401318889</v>
      </c>
      <c r="E157" t="s">
        <v>21</v>
      </c>
      <c r="G157" s="1">
        <v>41512</v>
      </c>
      <c r="J157" s="3">
        <v>1</v>
      </c>
      <c r="K157" s="3">
        <v>1</v>
      </c>
      <c r="P157" s="3">
        <v>1</v>
      </c>
      <c r="Q157">
        <v>2</v>
      </c>
      <c r="R157">
        <v>2</v>
      </c>
      <c r="S157">
        <v>2</v>
      </c>
      <c r="T157" t="s">
        <v>98</v>
      </c>
      <c r="X157">
        <v>15.996367401318889</v>
      </c>
      <c r="Y157">
        <v>2</v>
      </c>
      <c r="Z157">
        <v>15.996367401318889</v>
      </c>
      <c r="AA157">
        <v>2</v>
      </c>
    </row>
    <row r="158" spans="1:29" x14ac:dyDescent="0.2">
      <c r="A158" s="2">
        <v>15.5</v>
      </c>
      <c r="B158">
        <v>614</v>
      </c>
      <c r="C158">
        <v>614</v>
      </c>
      <c r="D158">
        <f t="shared" si="17"/>
        <v>16.202600002356849</v>
      </c>
      <c r="G158" s="1">
        <v>41512</v>
      </c>
      <c r="J158" s="3">
        <v>0.5</v>
      </c>
      <c r="K158" s="3">
        <v>1</v>
      </c>
      <c r="P158" s="3">
        <v>1</v>
      </c>
      <c r="Q158">
        <v>1.5</v>
      </c>
      <c r="R158">
        <v>2</v>
      </c>
      <c r="S158">
        <v>2</v>
      </c>
      <c r="T158" t="s">
        <v>98</v>
      </c>
      <c r="X158">
        <v>16.202600002356849</v>
      </c>
      <c r="Y158">
        <v>2</v>
      </c>
      <c r="Z158">
        <v>16.202600002356849</v>
      </c>
      <c r="AA158">
        <v>2</v>
      </c>
    </row>
    <row r="159" spans="1:29" x14ac:dyDescent="0.2">
      <c r="A159" s="2">
        <v>16</v>
      </c>
      <c r="B159" t="s">
        <v>107</v>
      </c>
      <c r="C159">
        <v>633</v>
      </c>
      <c r="D159">
        <f t="shared" si="17"/>
        <v>16.276061367483084</v>
      </c>
      <c r="G159" s="1">
        <v>41512</v>
      </c>
      <c r="J159" s="3">
        <v>0.5</v>
      </c>
      <c r="K159" s="3">
        <v>1</v>
      </c>
      <c r="P159" s="3">
        <v>1</v>
      </c>
      <c r="Q159">
        <v>1.5</v>
      </c>
      <c r="R159">
        <v>2</v>
      </c>
      <c r="S159">
        <v>2</v>
      </c>
      <c r="T159" t="s">
        <v>98</v>
      </c>
      <c r="X159">
        <v>16.276061367483084</v>
      </c>
      <c r="Y159">
        <v>2</v>
      </c>
      <c r="Z159">
        <v>16.276061367483084</v>
      </c>
      <c r="AA159">
        <v>2</v>
      </c>
    </row>
    <row r="160" spans="1:29" x14ac:dyDescent="0.2">
      <c r="A160" s="2">
        <v>16.5</v>
      </c>
      <c r="B160" t="s">
        <v>114</v>
      </c>
      <c r="C160">
        <v>690</v>
      </c>
      <c r="D160">
        <f t="shared" si="17"/>
        <v>16.486709052035966</v>
      </c>
      <c r="G160" s="1">
        <v>41512</v>
      </c>
      <c r="J160" s="3">
        <v>1</v>
      </c>
      <c r="K160" s="3">
        <v>1</v>
      </c>
      <c r="P160" s="3">
        <v>1</v>
      </c>
      <c r="Q160">
        <v>2</v>
      </c>
      <c r="R160">
        <v>2</v>
      </c>
      <c r="S160">
        <v>2</v>
      </c>
      <c r="T160" t="s">
        <v>98</v>
      </c>
      <c r="X160">
        <v>16.486709052035966</v>
      </c>
      <c r="Y160">
        <v>2</v>
      </c>
      <c r="Z160">
        <v>16.486709052035966</v>
      </c>
      <c r="AA160">
        <v>2</v>
      </c>
    </row>
    <row r="161" spans="1:27" x14ac:dyDescent="0.2">
      <c r="A161" s="2">
        <v>17</v>
      </c>
      <c r="B161" t="s">
        <v>115</v>
      </c>
      <c r="C161">
        <v>775</v>
      </c>
      <c r="D161">
        <f t="shared" si="17"/>
        <v>16.777215759382369</v>
      </c>
      <c r="G161" s="1">
        <v>41512</v>
      </c>
      <c r="J161" s="3">
        <v>1</v>
      </c>
      <c r="K161" s="3">
        <v>1</v>
      </c>
      <c r="L161">
        <v>1</v>
      </c>
      <c r="M161">
        <v>1</v>
      </c>
      <c r="P161" s="3">
        <v>1</v>
      </c>
      <c r="Q161">
        <v>4</v>
      </c>
      <c r="R161">
        <v>4</v>
      </c>
      <c r="S161">
        <v>4</v>
      </c>
      <c r="T161" t="s">
        <v>98</v>
      </c>
      <c r="X161">
        <v>16.777215759382369</v>
      </c>
      <c r="Y161">
        <v>4</v>
      </c>
      <c r="Z161">
        <v>16.777215759382369</v>
      </c>
      <c r="AA161">
        <v>4</v>
      </c>
    </row>
    <row r="162" spans="1:27" x14ac:dyDescent="0.2">
      <c r="A162" s="2">
        <v>17</v>
      </c>
      <c r="B162" t="s">
        <v>115</v>
      </c>
      <c r="C162">
        <v>775</v>
      </c>
      <c r="D162">
        <f t="shared" si="17"/>
        <v>16.777215759382369</v>
      </c>
      <c r="G162" s="1">
        <v>41512</v>
      </c>
      <c r="H162">
        <v>1</v>
      </c>
      <c r="J162" s="3">
        <v>1</v>
      </c>
      <c r="K162" s="3">
        <v>1</v>
      </c>
      <c r="L162">
        <v>1</v>
      </c>
      <c r="M162">
        <v>1</v>
      </c>
      <c r="Q162">
        <v>5</v>
      </c>
      <c r="R162">
        <v>5</v>
      </c>
      <c r="S162">
        <v>5</v>
      </c>
      <c r="T162" t="s">
        <v>98</v>
      </c>
      <c r="X162">
        <v>16.777215759382369</v>
      </c>
      <c r="Y162">
        <v>4</v>
      </c>
      <c r="Z162">
        <v>16.777215759382369</v>
      </c>
      <c r="AA162">
        <v>5</v>
      </c>
    </row>
    <row r="163" spans="1:27" x14ac:dyDescent="0.2">
      <c r="A163" s="2">
        <v>18</v>
      </c>
      <c r="B163">
        <v>1077</v>
      </c>
      <c r="C163">
        <v>1077</v>
      </c>
      <c r="D163">
        <f t="shared" si="17"/>
        <v>17.643529463090534</v>
      </c>
      <c r="G163" s="1">
        <v>42205</v>
      </c>
      <c r="H163">
        <v>1</v>
      </c>
      <c r="I163">
        <v>1</v>
      </c>
      <c r="J163" s="3">
        <v>1</v>
      </c>
      <c r="K163" s="3">
        <v>1</v>
      </c>
      <c r="L163">
        <v>1</v>
      </c>
      <c r="M163">
        <v>1</v>
      </c>
      <c r="N163">
        <v>0</v>
      </c>
      <c r="O163">
        <v>1</v>
      </c>
      <c r="P163" s="3">
        <v>2</v>
      </c>
      <c r="R163">
        <v>6</v>
      </c>
      <c r="S163">
        <v>6</v>
      </c>
    </row>
    <row r="164" spans="1:27" x14ac:dyDescent="0.2">
      <c r="A164" s="2">
        <v>18</v>
      </c>
      <c r="B164">
        <v>1205</v>
      </c>
      <c r="C164">
        <v>1205</v>
      </c>
      <c r="D164">
        <f t="shared" si="17"/>
        <v>17.954498650980728</v>
      </c>
      <c r="G164" s="1">
        <v>42205</v>
      </c>
      <c r="H164">
        <v>1</v>
      </c>
      <c r="I164">
        <v>1</v>
      </c>
      <c r="J164" s="3">
        <v>1</v>
      </c>
      <c r="K164" s="3">
        <v>1</v>
      </c>
      <c r="L164">
        <v>1</v>
      </c>
      <c r="M164">
        <v>1</v>
      </c>
      <c r="N164">
        <v>0</v>
      </c>
      <c r="O164">
        <v>1</v>
      </c>
      <c r="P164" s="3">
        <v>2</v>
      </c>
      <c r="R164">
        <v>6</v>
      </c>
      <c r="S164">
        <v>6</v>
      </c>
    </row>
    <row r="165" spans="1:27" x14ac:dyDescent="0.2">
      <c r="U165" s="2">
        <v>18</v>
      </c>
      <c r="V165">
        <v>1077</v>
      </c>
      <c r="W165">
        <v>1077</v>
      </c>
      <c r="X165">
        <f t="shared" ref="X165:X166" si="18">((W165)^0.23+2.4141)/0.4192</f>
        <v>17.643529463090534</v>
      </c>
      <c r="Y165">
        <v>6</v>
      </c>
      <c r="Z165">
        <v>17.643529463090534</v>
      </c>
      <c r="AA165">
        <v>4</v>
      </c>
    </row>
    <row r="166" spans="1:27" x14ac:dyDescent="0.2">
      <c r="U166" s="2">
        <v>18</v>
      </c>
      <c r="V166">
        <v>1205</v>
      </c>
      <c r="W166">
        <v>1205</v>
      </c>
      <c r="X166">
        <f t="shared" si="18"/>
        <v>17.954498650980728</v>
      </c>
      <c r="Y166">
        <v>6</v>
      </c>
      <c r="Z166">
        <v>17.954498650980728</v>
      </c>
      <c r="AA166">
        <v>4</v>
      </c>
    </row>
    <row r="167" spans="1:27" x14ac:dyDescent="0.2">
      <c r="U167" s="2"/>
    </row>
    <row r="168" spans="1:27" x14ac:dyDescent="0.2">
      <c r="U168" s="2"/>
    </row>
  </sheetData>
  <sortState ref="A2:AI135">
    <sortCondition ref="D2:D135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workbookViewId="0">
      <pane ySplit="1" topLeftCell="A84" activePane="bottomLeft" state="frozen"/>
      <selection pane="bottomLeft" activeCell="D84" sqref="D84"/>
    </sheetView>
  </sheetViews>
  <sheetFormatPr baseColWidth="10" defaultRowHeight="16" x14ac:dyDescent="0.2"/>
  <cols>
    <col min="1" max="1" width="10.83203125" style="2"/>
    <col min="2" max="3" width="15" customWidth="1"/>
    <col min="4" max="4" width="27.6640625" customWidth="1"/>
    <col min="5" max="5" width="15" customWidth="1"/>
    <col min="6" max="6" width="14.5" customWidth="1"/>
    <col min="7" max="7" width="13.1640625" customWidth="1"/>
    <col min="11" max="12" width="10.83203125" style="3"/>
    <col min="16" max="16" width="10.83203125" style="3"/>
    <col min="17" max="17" width="33.83203125" customWidth="1"/>
    <col min="18" max="18" width="33.5" customWidth="1"/>
    <col min="19" max="19" width="26" customWidth="1"/>
    <col min="21" max="21" width="24.1640625" customWidth="1"/>
  </cols>
  <sheetData>
    <row r="1" spans="1:32" x14ac:dyDescent="0.2">
      <c r="A1" s="2" t="s">
        <v>1</v>
      </c>
      <c r="B1" t="s">
        <v>0</v>
      </c>
      <c r="C1" t="s">
        <v>73</v>
      </c>
      <c r="D1" t="s">
        <v>74</v>
      </c>
      <c r="E1" t="s">
        <v>14</v>
      </c>
      <c r="F1" t="s">
        <v>2</v>
      </c>
      <c r="G1" t="s">
        <v>3</v>
      </c>
      <c r="H1" t="s">
        <v>11</v>
      </c>
      <c r="I1" t="s">
        <v>46</v>
      </c>
      <c r="J1" s="10" t="s">
        <v>12</v>
      </c>
      <c r="K1" s="3" t="s">
        <v>29</v>
      </c>
      <c r="L1" s="3" t="s">
        <v>28</v>
      </c>
      <c r="M1" s="10" t="s">
        <v>13</v>
      </c>
      <c r="N1" t="s">
        <v>26</v>
      </c>
      <c r="O1" t="s">
        <v>27</v>
      </c>
      <c r="P1" s="3" t="s">
        <v>17</v>
      </c>
      <c r="Q1" t="s">
        <v>75</v>
      </c>
      <c r="R1" t="s">
        <v>78</v>
      </c>
      <c r="S1" t="s">
        <v>96</v>
      </c>
      <c r="T1" t="s">
        <v>74</v>
      </c>
      <c r="U1" t="s">
        <v>78</v>
      </c>
      <c r="V1" t="s">
        <v>74</v>
      </c>
      <c r="W1" t="s">
        <v>111</v>
      </c>
      <c r="AE1" t="s">
        <v>74</v>
      </c>
      <c r="AF1" t="s">
        <v>75</v>
      </c>
    </row>
    <row r="2" spans="1:32" x14ac:dyDescent="0.2">
      <c r="D2">
        <f t="shared" ref="D2:D33" si="0">((C2)^0.23+2.4141)/0.4192</f>
        <v>5.7588263358778624</v>
      </c>
      <c r="K2" s="3">
        <v>1</v>
      </c>
      <c r="Q2">
        <f t="shared" ref="Q2:Q44" si="1">SUM(H2:O2)</f>
        <v>1</v>
      </c>
      <c r="R2">
        <v>1</v>
      </c>
      <c r="S2" t="s">
        <v>97</v>
      </c>
      <c r="T2">
        <v>5.7588263358778624</v>
      </c>
      <c r="U2">
        <v>0</v>
      </c>
      <c r="V2">
        <v>5.7588263358778624</v>
      </c>
      <c r="W2">
        <v>0</v>
      </c>
      <c r="AE2">
        <v>5.7588263358778624</v>
      </c>
      <c r="AF2">
        <v>1</v>
      </c>
    </row>
    <row r="3" spans="1:32" x14ac:dyDescent="0.2">
      <c r="B3" t="s">
        <v>47</v>
      </c>
      <c r="C3">
        <v>216.5</v>
      </c>
      <c r="D3">
        <f t="shared" si="0"/>
        <v>13.976219059834369</v>
      </c>
      <c r="E3" t="s">
        <v>20</v>
      </c>
      <c r="G3" s="1">
        <v>41093</v>
      </c>
      <c r="K3" s="8">
        <v>1</v>
      </c>
      <c r="Q3">
        <f t="shared" si="1"/>
        <v>1</v>
      </c>
      <c r="R3">
        <v>1</v>
      </c>
      <c r="S3" t="s">
        <v>97</v>
      </c>
      <c r="T3">
        <v>13.976219059834369</v>
      </c>
      <c r="U3">
        <v>0</v>
      </c>
      <c r="V3">
        <v>13.976219059834369</v>
      </c>
      <c r="W3">
        <v>0</v>
      </c>
      <c r="AE3">
        <v>13.976219059834369</v>
      </c>
      <c r="AF3">
        <v>1</v>
      </c>
    </row>
    <row r="4" spans="1:32" x14ac:dyDescent="0.2">
      <c r="B4" t="s">
        <v>47</v>
      </c>
      <c r="C4">
        <v>216.5</v>
      </c>
      <c r="D4">
        <f t="shared" si="0"/>
        <v>13.976219059834369</v>
      </c>
      <c r="E4" t="s">
        <v>21</v>
      </c>
      <c r="G4" s="1">
        <v>41093</v>
      </c>
      <c r="K4" s="8">
        <v>1</v>
      </c>
      <c r="Q4">
        <f t="shared" si="1"/>
        <v>1</v>
      </c>
      <c r="R4">
        <v>1</v>
      </c>
      <c r="S4" t="s">
        <v>97</v>
      </c>
      <c r="T4">
        <v>13.976219059834369</v>
      </c>
      <c r="U4">
        <v>0</v>
      </c>
      <c r="V4">
        <v>13.976219059834369</v>
      </c>
      <c r="W4">
        <v>0</v>
      </c>
      <c r="AE4">
        <v>13.976219059834369</v>
      </c>
      <c r="AF4">
        <v>1</v>
      </c>
    </row>
    <row r="5" spans="1:32" x14ac:dyDescent="0.2">
      <c r="B5" t="s">
        <v>48</v>
      </c>
      <c r="C5">
        <v>232</v>
      </c>
      <c r="D5">
        <f t="shared" si="0"/>
        <v>14.107951323403043</v>
      </c>
      <c r="E5" t="s">
        <v>20</v>
      </c>
      <c r="G5" s="1">
        <v>41093</v>
      </c>
      <c r="K5" s="8">
        <v>2</v>
      </c>
      <c r="Q5">
        <f t="shared" si="1"/>
        <v>2</v>
      </c>
      <c r="R5">
        <v>1</v>
      </c>
      <c r="S5" t="s">
        <v>97</v>
      </c>
      <c r="T5">
        <v>14.107951323403043</v>
      </c>
      <c r="U5">
        <v>0</v>
      </c>
      <c r="V5">
        <v>14.107951323403043</v>
      </c>
      <c r="W5">
        <v>0</v>
      </c>
      <c r="AE5">
        <v>14.107951323403043</v>
      </c>
      <c r="AF5">
        <v>2</v>
      </c>
    </row>
    <row r="6" spans="1:32" x14ac:dyDescent="0.2">
      <c r="B6" t="s">
        <v>48</v>
      </c>
      <c r="C6">
        <v>232</v>
      </c>
      <c r="D6">
        <f t="shared" si="0"/>
        <v>14.107951323403043</v>
      </c>
      <c r="E6" t="s">
        <v>21</v>
      </c>
      <c r="G6" s="1">
        <v>41093</v>
      </c>
      <c r="K6" s="8">
        <v>2</v>
      </c>
      <c r="Q6">
        <f t="shared" si="1"/>
        <v>2</v>
      </c>
      <c r="R6">
        <v>1</v>
      </c>
      <c r="S6" t="s">
        <v>97</v>
      </c>
      <c r="T6">
        <v>14.107951323403043</v>
      </c>
      <c r="U6">
        <v>0</v>
      </c>
      <c r="V6">
        <v>14.107951323403043</v>
      </c>
      <c r="W6">
        <v>0</v>
      </c>
      <c r="AE6">
        <v>14.107951323403043</v>
      </c>
      <c r="AF6">
        <v>2</v>
      </c>
    </row>
    <row r="7" spans="1:32" x14ac:dyDescent="0.2">
      <c r="A7" s="2">
        <v>14.5</v>
      </c>
      <c r="B7" t="s">
        <v>40</v>
      </c>
      <c r="C7">
        <v>242</v>
      </c>
      <c r="D7">
        <f t="shared" si="0"/>
        <v>14.189383164008166</v>
      </c>
      <c r="E7">
        <v>1</v>
      </c>
      <c r="G7" s="1">
        <v>40953</v>
      </c>
      <c r="K7" s="3">
        <v>2</v>
      </c>
      <c r="Q7">
        <f t="shared" si="1"/>
        <v>2</v>
      </c>
      <c r="R7">
        <v>1</v>
      </c>
      <c r="S7" t="s">
        <v>97</v>
      </c>
      <c r="T7">
        <v>14.189383164008166</v>
      </c>
      <c r="U7">
        <v>0</v>
      </c>
      <c r="V7">
        <v>14.189383164008166</v>
      </c>
      <c r="W7">
        <v>0</v>
      </c>
      <c r="AE7">
        <v>14.189383164008166</v>
      </c>
      <c r="AF7">
        <v>2</v>
      </c>
    </row>
    <row r="8" spans="1:32" x14ac:dyDescent="0.2">
      <c r="A8" s="2">
        <v>14.5</v>
      </c>
      <c r="B8" t="s">
        <v>40</v>
      </c>
      <c r="C8">
        <v>242</v>
      </c>
      <c r="D8">
        <f t="shared" si="0"/>
        <v>14.189383164008166</v>
      </c>
      <c r="E8">
        <v>2</v>
      </c>
      <c r="G8" s="1">
        <v>40953</v>
      </c>
      <c r="K8" s="3">
        <v>2</v>
      </c>
      <c r="Q8">
        <f t="shared" si="1"/>
        <v>2</v>
      </c>
      <c r="R8">
        <v>1</v>
      </c>
      <c r="S8" t="s">
        <v>97</v>
      </c>
      <c r="T8">
        <v>14.189383164008166</v>
      </c>
      <c r="U8">
        <v>0</v>
      </c>
      <c r="V8">
        <v>14.189383164008166</v>
      </c>
      <c r="W8">
        <v>0</v>
      </c>
      <c r="AE8">
        <v>14.189383164008166</v>
      </c>
      <c r="AF8">
        <v>2</v>
      </c>
    </row>
    <row r="9" spans="1:32" x14ac:dyDescent="0.2">
      <c r="A9" s="2">
        <v>14.5</v>
      </c>
      <c r="B9" t="s">
        <v>40</v>
      </c>
      <c r="C9">
        <v>242</v>
      </c>
      <c r="D9">
        <f t="shared" si="0"/>
        <v>14.189383164008166</v>
      </c>
      <c r="E9">
        <v>3</v>
      </c>
      <c r="G9" s="1">
        <v>40953</v>
      </c>
      <c r="K9" s="3">
        <v>2</v>
      </c>
      <c r="Q9">
        <f t="shared" si="1"/>
        <v>2</v>
      </c>
      <c r="R9">
        <v>1</v>
      </c>
      <c r="S9" t="s">
        <v>97</v>
      </c>
      <c r="T9">
        <v>14.189383164008166</v>
      </c>
      <c r="U9">
        <v>0</v>
      </c>
      <c r="V9">
        <v>14.189383164008166</v>
      </c>
      <c r="W9">
        <v>0</v>
      </c>
      <c r="AE9">
        <v>14.189383164008166</v>
      </c>
      <c r="AF9">
        <v>2</v>
      </c>
    </row>
    <row r="10" spans="1:32" x14ac:dyDescent="0.2">
      <c r="A10" s="2">
        <v>14.5</v>
      </c>
      <c r="B10" t="s">
        <v>40</v>
      </c>
      <c r="C10">
        <v>242</v>
      </c>
      <c r="D10">
        <f t="shared" si="0"/>
        <v>14.189383164008166</v>
      </c>
      <c r="E10">
        <v>4</v>
      </c>
      <c r="G10" s="1">
        <v>40953</v>
      </c>
      <c r="K10" s="3">
        <v>2</v>
      </c>
      <c r="Q10">
        <f t="shared" si="1"/>
        <v>2</v>
      </c>
      <c r="R10">
        <v>1</v>
      </c>
      <c r="S10" t="s">
        <v>97</v>
      </c>
      <c r="T10">
        <v>14.189383164008166</v>
      </c>
      <c r="U10">
        <v>0</v>
      </c>
      <c r="V10">
        <v>14.189383164008166</v>
      </c>
      <c r="W10">
        <v>0</v>
      </c>
      <c r="AE10">
        <v>14.189383164008166</v>
      </c>
      <c r="AF10">
        <v>2</v>
      </c>
    </row>
    <row r="11" spans="1:32" x14ac:dyDescent="0.2">
      <c r="B11" t="s">
        <v>49</v>
      </c>
      <c r="C11">
        <v>264</v>
      </c>
      <c r="D11">
        <f t="shared" si="0"/>
        <v>14.359800224396315</v>
      </c>
      <c r="E11" t="s">
        <v>20</v>
      </c>
      <c r="G11" s="1">
        <v>41093</v>
      </c>
      <c r="K11" s="8">
        <v>2</v>
      </c>
      <c r="Q11">
        <f t="shared" si="1"/>
        <v>2</v>
      </c>
      <c r="R11">
        <v>1</v>
      </c>
      <c r="S11" t="s">
        <v>97</v>
      </c>
      <c r="T11">
        <v>14.359800224396315</v>
      </c>
      <c r="U11">
        <v>0</v>
      </c>
      <c r="V11">
        <v>14.359800224396315</v>
      </c>
      <c r="W11">
        <v>0</v>
      </c>
      <c r="AE11">
        <v>14.359800224396315</v>
      </c>
      <c r="AF11">
        <v>2</v>
      </c>
    </row>
    <row r="12" spans="1:32" x14ac:dyDescent="0.2">
      <c r="B12" t="s">
        <v>49</v>
      </c>
      <c r="C12">
        <v>264</v>
      </c>
      <c r="D12">
        <f t="shared" si="0"/>
        <v>14.359800224396315</v>
      </c>
      <c r="E12" t="s">
        <v>21</v>
      </c>
      <c r="G12" s="1">
        <v>41093</v>
      </c>
      <c r="K12" s="8">
        <v>2</v>
      </c>
      <c r="Q12">
        <f t="shared" si="1"/>
        <v>2</v>
      </c>
      <c r="R12">
        <v>1</v>
      </c>
      <c r="S12" t="s">
        <v>97</v>
      </c>
      <c r="T12">
        <v>14.359800224396315</v>
      </c>
      <c r="U12">
        <v>0</v>
      </c>
      <c r="V12">
        <v>14.359800224396315</v>
      </c>
      <c r="W12">
        <v>0</v>
      </c>
      <c r="AE12">
        <v>14.359800224396315</v>
      </c>
      <c r="AF12">
        <v>2</v>
      </c>
    </row>
    <row r="13" spans="1:32" x14ac:dyDescent="0.2">
      <c r="A13" s="2">
        <v>14.5</v>
      </c>
      <c r="B13" t="s">
        <v>41</v>
      </c>
      <c r="C13">
        <v>271.5</v>
      </c>
      <c r="D13">
        <f t="shared" si="0"/>
        <v>14.415395191634914</v>
      </c>
      <c r="E13">
        <v>1</v>
      </c>
      <c r="G13" s="1">
        <v>40953</v>
      </c>
      <c r="K13" s="3">
        <v>1</v>
      </c>
      <c r="Q13">
        <f t="shared" si="1"/>
        <v>1</v>
      </c>
      <c r="R13">
        <v>1</v>
      </c>
      <c r="S13" t="s">
        <v>98</v>
      </c>
      <c r="T13">
        <v>14.415395191634914</v>
      </c>
      <c r="U13">
        <v>1</v>
      </c>
      <c r="V13">
        <v>14.415395191634914</v>
      </c>
      <c r="W13">
        <v>1</v>
      </c>
      <c r="AE13">
        <v>14.415395191634914</v>
      </c>
      <c r="AF13">
        <v>1</v>
      </c>
    </row>
    <row r="14" spans="1:32" x14ac:dyDescent="0.2">
      <c r="A14" s="2">
        <v>14.5</v>
      </c>
      <c r="B14" t="s">
        <v>41</v>
      </c>
      <c r="C14">
        <v>271.5</v>
      </c>
      <c r="D14">
        <f t="shared" si="0"/>
        <v>14.415395191634914</v>
      </c>
      <c r="E14">
        <v>2</v>
      </c>
      <c r="G14" s="1">
        <v>40953</v>
      </c>
      <c r="K14" s="3">
        <v>1</v>
      </c>
      <c r="Q14">
        <f t="shared" si="1"/>
        <v>1</v>
      </c>
      <c r="R14">
        <v>1</v>
      </c>
      <c r="S14" t="s">
        <v>98</v>
      </c>
      <c r="T14">
        <v>14.415395191634914</v>
      </c>
      <c r="U14">
        <v>1</v>
      </c>
      <c r="V14">
        <v>14.415395191634914</v>
      </c>
      <c r="W14">
        <v>1</v>
      </c>
      <c r="AE14">
        <v>14.415395191634914</v>
      </c>
      <c r="AF14">
        <v>1</v>
      </c>
    </row>
    <row r="15" spans="1:32" x14ac:dyDescent="0.2">
      <c r="A15" s="2">
        <v>14.5</v>
      </c>
      <c r="B15" t="s">
        <v>41</v>
      </c>
      <c r="C15">
        <v>271.5</v>
      </c>
      <c r="D15">
        <f t="shared" si="0"/>
        <v>14.415395191634914</v>
      </c>
      <c r="E15">
        <v>3</v>
      </c>
      <c r="G15" s="1">
        <v>40953</v>
      </c>
      <c r="K15" s="3">
        <v>1</v>
      </c>
      <c r="Q15">
        <f t="shared" si="1"/>
        <v>1</v>
      </c>
      <c r="R15">
        <v>1</v>
      </c>
      <c r="S15" t="s">
        <v>98</v>
      </c>
      <c r="T15">
        <v>14.415395191634914</v>
      </c>
      <c r="U15">
        <v>1</v>
      </c>
      <c r="V15">
        <v>14.415395191634914</v>
      </c>
      <c r="W15">
        <v>1</v>
      </c>
      <c r="AE15">
        <v>14.415395191634914</v>
      </c>
      <c r="AF15">
        <v>1</v>
      </c>
    </row>
    <row r="16" spans="1:32" s="17" customFormat="1" x14ac:dyDescent="0.2">
      <c r="A16" s="16">
        <v>14.5</v>
      </c>
      <c r="B16" s="17" t="s">
        <v>61</v>
      </c>
      <c r="C16" s="17">
        <v>280</v>
      </c>
      <c r="D16" s="17">
        <f t="shared" si="0"/>
        <v>14.476991115376954</v>
      </c>
      <c r="E16" s="17" t="s">
        <v>20</v>
      </c>
      <c r="G16" s="18">
        <v>40975</v>
      </c>
      <c r="K16" s="19">
        <v>1</v>
      </c>
      <c r="L16" s="19"/>
      <c r="P16" s="19"/>
      <c r="Q16" s="17">
        <f t="shared" si="1"/>
        <v>1</v>
      </c>
      <c r="R16" s="17">
        <v>1</v>
      </c>
      <c r="S16" s="17" t="s">
        <v>98</v>
      </c>
      <c r="T16" s="17">
        <v>14.476991115376954</v>
      </c>
      <c r="U16" s="17">
        <v>1</v>
      </c>
      <c r="V16" s="17">
        <v>14.476991115376954</v>
      </c>
      <c r="W16" s="17">
        <v>1</v>
      </c>
      <c r="AE16" s="17">
        <v>14.476991115376954</v>
      </c>
      <c r="AF16" s="17">
        <v>1</v>
      </c>
    </row>
    <row r="17" spans="1:32" s="17" customFormat="1" x14ac:dyDescent="0.2">
      <c r="A17" s="16">
        <v>14.5</v>
      </c>
      <c r="B17" s="17" t="s">
        <v>61</v>
      </c>
      <c r="C17" s="17">
        <v>280</v>
      </c>
      <c r="D17" s="17">
        <f t="shared" si="0"/>
        <v>14.476991115376954</v>
      </c>
      <c r="E17" s="17" t="s">
        <v>22</v>
      </c>
      <c r="G17" s="18">
        <v>40975</v>
      </c>
      <c r="K17" s="19">
        <v>1</v>
      </c>
      <c r="L17" s="19"/>
      <c r="P17" s="19"/>
      <c r="Q17" s="17">
        <f t="shared" si="1"/>
        <v>1</v>
      </c>
      <c r="R17" s="17">
        <v>1</v>
      </c>
      <c r="S17" s="17" t="s">
        <v>98</v>
      </c>
      <c r="T17" s="17">
        <v>14.476991115376954</v>
      </c>
      <c r="U17" s="17">
        <v>1</v>
      </c>
      <c r="V17" s="17">
        <v>14.476991115376954</v>
      </c>
      <c r="W17" s="17">
        <v>1</v>
      </c>
      <c r="AE17" s="17">
        <v>14.476991115376954</v>
      </c>
      <c r="AF17" s="17">
        <v>1</v>
      </c>
    </row>
    <row r="18" spans="1:32" s="17" customFormat="1" x14ac:dyDescent="0.2">
      <c r="A18" s="16">
        <v>14.5</v>
      </c>
      <c r="B18" s="17" t="s">
        <v>61</v>
      </c>
      <c r="C18" s="17">
        <v>280</v>
      </c>
      <c r="D18" s="17">
        <f t="shared" si="0"/>
        <v>14.476991115376954</v>
      </c>
      <c r="E18" s="17">
        <v>3</v>
      </c>
      <c r="G18" s="18">
        <v>40975</v>
      </c>
      <c r="K18" s="19">
        <v>1</v>
      </c>
      <c r="L18" s="19"/>
      <c r="P18" s="19"/>
      <c r="Q18" s="17">
        <f t="shared" si="1"/>
        <v>1</v>
      </c>
      <c r="R18" s="17">
        <v>1</v>
      </c>
      <c r="S18" s="17" t="s">
        <v>97</v>
      </c>
      <c r="T18" s="17">
        <v>14.476991115376954</v>
      </c>
      <c r="U18" s="17">
        <v>0</v>
      </c>
      <c r="V18" s="17">
        <v>14.476991115376954</v>
      </c>
      <c r="W18" s="17">
        <v>0</v>
      </c>
      <c r="AE18" s="17">
        <v>14.476991115376954</v>
      </c>
      <c r="AF18" s="17">
        <v>1</v>
      </c>
    </row>
    <row r="19" spans="1:32" x14ac:dyDescent="0.2">
      <c r="A19" s="2">
        <v>14.5</v>
      </c>
      <c r="B19" t="s">
        <v>42</v>
      </c>
      <c r="C19">
        <v>293.5</v>
      </c>
      <c r="D19">
        <f t="shared" si="0"/>
        <v>14.571924150933457</v>
      </c>
      <c r="E19" t="s">
        <v>20</v>
      </c>
      <c r="G19" s="1">
        <v>40953</v>
      </c>
      <c r="K19" s="3">
        <v>1</v>
      </c>
      <c r="Q19">
        <f t="shared" si="1"/>
        <v>1</v>
      </c>
      <c r="R19">
        <v>1</v>
      </c>
      <c r="S19" t="s">
        <v>98</v>
      </c>
      <c r="T19">
        <v>14.571924150933457</v>
      </c>
      <c r="U19">
        <v>1</v>
      </c>
      <c r="V19">
        <v>14.571924150933457</v>
      </c>
      <c r="W19">
        <v>1</v>
      </c>
      <c r="AE19">
        <v>14.571924150933457</v>
      </c>
      <c r="AF19">
        <v>1</v>
      </c>
    </row>
    <row r="20" spans="1:32" x14ac:dyDescent="0.2">
      <c r="A20" s="2">
        <v>14.5</v>
      </c>
      <c r="B20" t="s">
        <v>42</v>
      </c>
      <c r="C20">
        <v>293.5</v>
      </c>
      <c r="D20">
        <f t="shared" si="0"/>
        <v>14.571924150933457</v>
      </c>
      <c r="E20" t="s">
        <v>21</v>
      </c>
      <c r="G20" s="1">
        <v>40953</v>
      </c>
      <c r="K20" s="3">
        <v>1</v>
      </c>
      <c r="Q20">
        <f t="shared" si="1"/>
        <v>1</v>
      </c>
      <c r="R20">
        <v>1</v>
      </c>
      <c r="S20" t="s">
        <v>98</v>
      </c>
      <c r="T20">
        <v>14.571924150933457</v>
      </c>
      <c r="U20">
        <v>1</v>
      </c>
      <c r="V20">
        <v>14.571924150933457</v>
      </c>
      <c r="W20">
        <v>1</v>
      </c>
      <c r="AE20">
        <v>14.571924150933457</v>
      </c>
      <c r="AF20">
        <v>1</v>
      </c>
    </row>
    <row r="21" spans="1:32" x14ac:dyDescent="0.2">
      <c r="A21" s="2">
        <v>15</v>
      </c>
      <c r="B21" t="s">
        <v>43</v>
      </c>
      <c r="C21">
        <v>307.5</v>
      </c>
      <c r="D21">
        <f t="shared" si="0"/>
        <v>14.666885722566359</v>
      </c>
      <c r="E21" t="s">
        <v>20</v>
      </c>
      <c r="G21" s="1">
        <v>40953</v>
      </c>
      <c r="K21" s="3">
        <v>1</v>
      </c>
      <c r="Q21">
        <f t="shared" si="1"/>
        <v>1</v>
      </c>
      <c r="R21">
        <v>1</v>
      </c>
      <c r="S21" t="s">
        <v>98</v>
      </c>
      <c r="T21">
        <v>14.666885722566359</v>
      </c>
      <c r="U21">
        <v>1</v>
      </c>
      <c r="V21">
        <v>14.666885722566359</v>
      </c>
      <c r="W21">
        <v>1</v>
      </c>
      <c r="AE21">
        <v>14.666885722566359</v>
      </c>
      <c r="AF21">
        <v>1</v>
      </c>
    </row>
    <row r="22" spans="1:32" x14ac:dyDescent="0.2">
      <c r="A22" s="2">
        <v>15</v>
      </c>
      <c r="B22" t="s">
        <v>43</v>
      </c>
      <c r="C22">
        <v>307.5</v>
      </c>
      <c r="D22">
        <f t="shared" si="0"/>
        <v>14.666885722566359</v>
      </c>
      <c r="E22" t="s">
        <v>21</v>
      </c>
      <c r="G22" s="1">
        <v>40953</v>
      </c>
      <c r="K22" s="3">
        <v>1</v>
      </c>
      <c r="Q22">
        <f t="shared" si="1"/>
        <v>1</v>
      </c>
      <c r="R22">
        <v>1</v>
      </c>
      <c r="S22" t="s">
        <v>98</v>
      </c>
      <c r="T22">
        <v>14.666885722566359</v>
      </c>
      <c r="U22">
        <v>1</v>
      </c>
      <c r="V22">
        <v>14.666885722566359</v>
      </c>
      <c r="W22">
        <v>1</v>
      </c>
      <c r="AE22">
        <v>14.666885722566359</v>
      </c>
      <c r="AF22">
        <v>1</v>
      </c>
    </row>
    <row r="23" spans="1:32" x14ac:dyDescent="0.2">
      <c r="A23" s="2">
        <v>15</v>
      </c>
      <c r="B23" t="s">
        <v>36</v>
      </c>
      <c r="C23">
        <v>348</v>
      </c>
      <c r="D23">
        <f t="shared" si="0"/>
        <v>14.9240264561288</v>
      </c>
      <c r="E23" s="5" t="s">
        <v>20</v>
      </c>
      <c r="G23" s="1">
        <v>41093</v>
      </c>
      <c r="K23" s="3">
        <v>1</v>
      </c>
      <c r="Q23">
        <f t="shared" si="1"/>
        <v>1</v>
      </c>
      <c r="R23">
        <v>1</v>
      </c>
      <c r="S23" t="s">
        <v>98</v>
      </c>
      <c r="T23">
        <v>14.9240264561288</v>
      </c>
      <c r="U23">
        <v>1</v>
      </c>
      <c r="V23">
        <v>14.9240264561288</v>
      </c>
      <c r="W23">
        <v>1</v>
      </c>
      <c r="AE23">
        <v>14.9240264561288</v>
      </c>
      <c r="AF23">
        <v>1</v>
      </c>
    </row>
    <row r="24" spans="1:32" x14ac:dyDescent="0.2">
      <c r="A24" s="2">
        <v>15</v>
      </c>
      <c r="B24" t="s">
        <v>36</v>
      </c>
      <c r="C24">
        <v>348</v>
      </c>
      <c r="D24">
        <f t="shared" si="0"/>
        <v>14.9240264561288</v>
      </c>
      <c r="E24" t="s">
        <v>21</v>
      </c>
      <c r="G24" s="1">
        <v>41093</v>
      </c>
      <c r="K24" s="3">
        <v>1</v>
      </c>
      <c r="Q24">
        <f t="shared" si="1"/>
        <v>1</v>
      </c>
      <c r="R24">
        <v>1</v>
      </c>
      <c r="S24" t="s">
        <v>98</v>
      </c>
      <c r="T24">
        <v>14.9240264561288</v>
      </c>
      <c r="U24">
        <v>1</v>
      </c>
      <c r="V24">
        <v>14.9240264561288</v>
      </c>
      <c r="W24">
        <v>1</v>
      </c>
      <c r="AE24">
        <v>14.9240264561288</v>
      </c>
      <c r="AF24">
        <v>1</v>
      </c>
    </row>
    <row r="25" spans="1:32" x14ac:dyDescent="0.2">
      <c r="A25" s="2">
        <v>15</v>
      </c>
      <c r="B25" t="s">
        <v>50</v>
      </c>
      <c r="C25">
        <v>354.5</v>
      </c>
      <c r="D25">
        <f t="shared" si="0"/>
        <v>14.963119887189753</v>
      </c>
      <c r="E25" t="s">
        <v>20</v>
      </c>
      <c r="G25" s="1">
        <v>41085</v>
      </c>
      <c r="K25" s="3">
        <v>1</v>
      </c>
      <c r="Q25">
        <f t="shared" si="1"/>
        <v>1</v>
      </c>
      <c r="R25">
        <v>1</v>
      </c>
      <c r="S25" t="s">
        <v>98</v>
      </c>
      <c r="T25">
        <v>14.963119887189753</v>
      </c>
      <c r="U25">
        <v>1</v>
      </c>
      <c r="V25">
        <v>14.963119887189753</v>
      </c>
      <c r="W25">
        <v>1</v>
      </c>
      <c r="AE25">
        <v>14.963119887189753</v>
      </c>
      <c r="AF25">
        <v>1</v>
      </c>
    </row>
    <row r="26" spans="1:32" x14ac:dyDescent="0.2">
      <c r="A26" s="2">
        <v>15</v>
      </c>
      <c r="B26" t="s">
        <v>50</v>
      </c>
      <c r="C26">
        <v>354.5</v>
      </c>
      <c r="D26">
        <f t="shared" si="0"/>
        <v>14.963119887189753</v>
      </c>
      <c r="E26" t="s">
        <v>21</v>
      </c>
      <c r="G26" s="1">
        <v>41085</v>
      </c>
      <c r="K26" s="3">
        <v>1</v>
      </c>
      <c r="Q26">
        <f t="shared" si="1"/>
        <v>1</v>
      </c>
      <c r="R26">
        <v>1</v>
      </c>
      <c r="S26" t="s">
        <v>98</v>
      </c>
      <c r="T26">
        <v>14.963119887189753</v>
      </c>
      <c r="U26">
        <v>1</v>
      </c>
      <c r="V26">
        <v>14.963119887189753</v>
      </c>
      <c r="W26">
        <v>1</v>
      </c>
      <c r="AE26">
        <v>14.963119887189753</v>
      </c>
      <c r="AF26">
        <v>1</v>
      </c>
    </row>
    <row r="27" spans="1:32" x14ac:dyDescent="0.2">
      <c r="A27" s="2">
        <v>15.5</v>
      </c>
      <c r="B27" t="s">
        <v>37</v>
      </c>
      <c r="C27">
        <v>365</v>
      </c>
      <c r="D27">
        <f t="shared" si="0"/>
        <v>15.025120538872828</v>
      </c>
      <c r="E27">
        <v>1</v>
      </c>
      <c r="G27" s="1">
        <v>40953</v>
      </c>
      <c r="K27" s="3">
        <v>1</v>
      </c>
      <c r="Q27">
        <f t="shared" si="1"/>
        <v>1</v>
      </c>
      <c r="R27">
        <v>1</v>
      </c>
      <c r="S27" t="s">
        <v>98</v>
      </c>
      <c r="T27">
        <v>15.025120538872828</v>
      </c>
      <c r="U27">
        <v>1</v>
      </c>
      <c r="V27">
        <v>15.025120538872828</v>
      </c>
      <c r="W27">
        <v>1</v>
      </c>
      <c r="AE27">
        <v>15.025120538872828</v>
      </c>
      <c r="AF27">
        <v>1</v>
      </c>
    </row>
    <row r="28" spans="1:32" x14ac:dyDescent="0.2">
      <c r="A28" s="2">
        <v>15.5</v>
      </c>
      <c r="B28" t="s">
        <v>37</v>
      </c>
      <c r="C28">
        <v>365</v>
      </c>
      <c r="D28">
        <f t="shared" si="0"/>
        <v>15.025120538872828</v>
      </c>
      <c r="E28">
        <v>2</v>
      </c>
      <c r="G28" s="1">
        <v>40953</v>
      </c>
      <c r="K28" s="3">
        <v>1</v>
      </c>
      <c r="Q28">
        <f t="shared" si="1"/>
        <v>1</v>
      </c>
      <c r="R28">
        <v>1</v>
      </c>
      <c r="S28" t="s">
        <v>98</v>
      </c>
      <c r="T28">
        <v>15.025120538872828</v>
      </c>
      <c r="U28">
        <v>1</v>
      </c>
      <c r="V28">
        <v>15.025120538872828</v>
      </c>
      <c r="W28">
        <v>1</v>
      </c>
      <c r="AE28">
        <v>15.025120538872828</v>
      </c>
      <c r="AF28">
        <v>1</v>
      </c>
    </row>
    <row r="29" spans="1:32" x14ac:dyDescent="0.2">
      <c r="A29" s="2">
        <v>15.5</v>
      </c>
      <c r="B29" t="s">
        <v>37</v>
      </c>
      <c r="C29">
        <v>365</v>
      </c>
      <c r="D29">
        <f t="shared" si="0"/>
        <v>15.025120538872828</v>
      </c>
      <c r="E29">
        <v>3</v>
      </c>
      <c r="G29" s="1">
        <v>40953</v>
      </c>
      <c r="K29" s="3">
        <v>1</v>
      </c>
      <c r="Q29">
        <f t="shared" si="1"/>
        <v>1</v>
      </c>
      <c r="R29">
        <v>1</v>
      </c>
      <c r="S29" t="s">
        <v>98</v>
      </c>
      <c r="T29">
        <v>15.025120538872828</v>
      </c>
      <c r="U29">
        <v>1</v>
      </c>
      <c r="V29">
        <v>15.025120538872828</v>
      </c>
      <c r="W29">
        <v>1</v>
      </c>
      <c r="AE29">
        <v>15.025120538872828</v>
      </c>
      <c r="AF29">
        <v>1</v>
      </c>
    </row>
    <row r="30" spans="1:32" s="17" customFormat="1" x14ac:dyDescent="0.2">
      <c r="A30" s="16">
        <v>15</v>
      </c>
      <c r="B30" s="17">
        <v>376</v>
      </c>
      <c r="C30" s="17">
        <v>376</v>
      </c>
      <c r="D30" s="17">
        <f t="shared" si="0"/>
        <v>15.088617664324577</v>
      </c>
      <c r="E30" s="17">
        <v>1</v>
      </c>
      <c r="G30" s="18">
        <v>40919</v>
      </c>
      <c r="K30" s="19">
        <v>1</v>
      </c>
      <c r="L30" s="19"/>
      <c r="P30" s="19">
        <v>0</v>
      </c>
      <c r="Q30" s="17">
        <f t="shared" si="1"/>
        <v>1</v>
      </c>
      <c r="R30" s="17">
        <v>1</v>
      </c>
      <c r="S30" t="s">
        <v>98</v>
      </c>
      <c r="T30" s="17">
        <v>15.088617664324577</v>
      </c>
      <c r="U30" s="17">
        <v>1</v>
      </c>
      <c r="V30" s="17">
        <v>15.088617664324577</v>
      </c>
      <c r="W30" s="17">
        <v>1</v>
      </c>
      <c r="AE30" s="17">
        <v>15.088617664324577</v>
      </c>
      <c r="AF30" s="17">
        <v>1</v>
      </c>
    </row>
    <row r="31" spans="1:32" s="17" customFormat="1" x14ac:dyDescent="0.2">
      <c r="A31" s="16">
        <v>15</v>
      </c>
      <c r="B31" s="17">
        <v>376</v>
      </c>
      <c r="C31" s="17">
        <v>376</v>
      </c>
      <c r="D31" s="17">
        <f t="shared" si="0"/>
        <v>15.088617664324577</v>
      </c>
      <c r="E31" s="17">
        <v>2</v>
      </c>
      <c r="G31" s="18">
        <v>40919</v>
      </c>
      <c r="K31" s="19">
        <v>1</v>
      </c>
      <c r="L31" s="19"/>
      <c r="P31" s="19">
        <v>0</v>
      </c>
      <c r="Q31" s="17">
        <f t="shared" si="1"/>
        <v>1</v>
      </c>
      <c r="R31" s="17">
        <v>1</v>
      </c>
      <c r="S31" t="s">
        <v>98</v>
      </c>
      <c r="T31" s="17">
        <v>15.088617664324577</v>
      </c>
      <c r="U31" s="17">
        <v>1</v>
      </c>
      <c r="V31" s="17">
        <v>15.088617664324577</v>
      </c>
      <c r="W31" s="17">
        <v>1</v>
      </c>
      <c r="AE31" s="17">
        <v>15.088617664324577</v>
      </c>
      <c r="AF31" s="17">
        <v>1</v>
      </c>
    </row>
    <row r="32" spans="1:32" s="17" customFormat="1" x14ac:dyDescent="0.2">
      <c r="A32" s="16">
        <v>15</v>
      </c>
      <c r="B32" s="17">
        <v>376</v>
      </c>
      <c r="C32" s="17">
        <v>376</v>
      </c>
      <c r="D32" s="17">
        <f t="shared" si="0"/>
        <v>15.088617664324577</v>
      </c>
      <c r="E32" s="17">
        <v>3</v>
      </c>
      <c r="G32" s="18">
        <v>40919</v>
      </c>
      <c r="K32" s="19">
        <v>1</v>
      </c>
      <c r="L32" s="19"/>
      <c r="P32" s="19">
        <v>0</v>
      </c>
      <c r="Q32" s="17">
        <f t="shared" si="1"/>
        <v>1</v>
      </c>
      <c r="R32" s="17">
        <v>1</v>
      </c>
      <c r="S32" t="s">
        <v>98</v>
      </c>
      <c r="T32" s="17">
        <v>15.088617664324577</v>
      </c>
      <c r="U32" s="17">
        <v>1</v>
      </c>
      <c r="V32" s="17">
        <v>15.088617664324577</v>
      </c>
      <c r="W32" s="17">
        <v>1</v>
      </c>
      <c r="AE32" s="17">
        <v>15.088617664324577</v>
      </c>
      <c r="AF32" s="17">
        <v>1</v>
      </c>
    </row>
    <row r="33" spans="1:32" s="17" customFormat="1" x14ac:dyDescent="0.2">
      <c r="A33" s="16">
        <v>15</v>
      </c>
      <c r="B33" s="17">
        <v>376</v>
      </c>
      <c r="C33" s="17">
        <v>376</v>
      </c>
      <c r="D33" s="17">
        <f t="shared" si="0"/>
        <v>15.088617664324577</v>
      </c>
      <c r="E33" s="17">
        <v>4</v>
      </c>
      <c r="G33" s="18">
        <v>40919</v>
      </c>
      <c r="K33" s="19">
        <v>1</v>
      </c>
      <c r="L33" s="19"/>
      <c r="P33" s="19">
        <v>0</v>
      </c>
      <c r="Q33" s="17">
        <f t="shared" si="1"/>
        <v>1</v>
      </c>
      <c r="R33" s="17">
        <v>1</v>
      </c>
      <c r="S33" t="s">
        <v>98</v>
      </c>
      <c r="T33" s="17">
        <v>15.088617664324577</v>
      </c>
      <c r="U33" s="17">
        <v>1</v>
      </c>
      <c r="V33" s="17">
        <v>15.088617664324577</v>
      </c>
      <c r="W33" s="17">
        <v>1</v>
      </c>
      <c r="AE33" s="17">
        <v>15.088617664324577</v>
      </c>
      <c r="AF33" s="17">
        <v>1</v>
      </c>
    </row>
    <row r="34" spans="1:32" x14ac:dyDescent="0.2">
      <c r="A34" s="2">
        <v>15</v>
      </c>
      <c r="B34" t="s">
        <v>59</v>
      </c>
      <c r="C34">
        <v>404</v>
      </c>
      <c r="D34">
        <f t="shared" ref="D34:D65" si="2">((C34)^0.23+2.4141)/0.4192</f>
        <v>15.24402518642869</v>
      </c>
      <c r="E34" t="s">
        <v>20</v>
      </c>
      <c r="G34" s="1">
        <v>40919</v>
      </c>
      <c r="K34" s="3">
        <v>1</v>
      </c>
      <c r="P34" s="3">
        <v>0</v>
      </c>
      <c r="Q34">
        <f t="shared" si="1"/>
        <v>1</v>
      </c>
      <c r="R34">
        <v>1</v>
      </c>
      <c r="S34" t="s">
        <v>98</v>
      </c>
      <c r="T34">
        <v>15.24402518642869</v>
      </c>
      <c r="U34">
        <v>1</v>
      </c>
      <c r="V34">
        <v>15.24402518642869</v>
      </c>
      <c r="W34">
        <v>1</v>
      </c>
      <c r="AE34">
        <v>15.24402518642869</v>
      </c>
      <c r="AF34">
        <v>1</v>
      </c>
    </row>
    <row r="35" spans="1:32" x14ac:dyDescent="0.2">
      <c r="A35" s="2">
        <v>15</v>
      </c>
      <c r="B35" t="s">
        <v>59</v>
      </c>
      <c r="C35">
        <v>404</v>
      </c>
      <c r="D35">
        <f t="shared" si="2"/>
        <v>15.24402518642869</v>
      </c>
      <c r="E35" t="s">
        <v>21</v>
      </c>
      <c r="G35" s="1">
        <v>40919</v>
      </c>
      <c r="K35" s="3">
        <v>1</v>
      </c>
      <c r="P35" s="3">
        <v>0</v>
      </c>
      <c r="Q35">
        <f t="shared" si="1"/>
        <v>1</v>
      </c>
      <c r="R35">
        <v>1</v>
      </c>
      <c r="S35" t="s">
        <v>98</v>
      </c>
      <c r="T35">
        <v>15.24402518642869</v>
      </c>
      <c r="U35">
        <v>1</v>
      </c>
      <c r="V35">
        <v>15.24402518642869</v>
      </c>
      <c r="W35">
        <v>1</v>
      </c>
      <c r="AE35">
        <v>15.24402518642869</v>
      </c>
      <c r="AF35">
        <v>1</v>
      </c>
    </row>
    <row r="36" spans="1:32" x14ac:dyDescent="0.2">
      <c r="A36" s="2">
        <v>15.5</v>
      </c>
      <c r="B36" t="s">
        <v>38</v>
      </c>
      <c r="C36">
        <v>438.5</v>
      </c>
      <c r="D36">
        <f t="shared" si="2"/>
        <v>15.424491214403696</v>
      </c>
      <c r="E36">
        <v>1</v>
      </c>
      <c r="G36" s="1">
        <v>40953</v>
      </c>
      <c r="K36" s="3">
        <v>1</v>
      </c>
      <c r="P36" s="3">
        <v>0</v>
      </c>
      <c r="Q36">
        <f t="shared" si="1"/>
        <v>1</v>
      </c>
      <c r="R36">
        <v>1</v>
      </c>
      <c r="S36" t="s">
        <v>98</v>
      </c>
      <c r="T36">
        <v>15.424491214403696</v>
      </c>
      <c r="U36">
        <v>1</v>
      </c>
      <c r="V36">
        <v>15.424491214403696</v>
      </c>
      <c r="W36">
        <v>1</v>
      </c>
      <c r="AE36">
        <v>15.424491214403696</v>
      </c>
      <c r="AF36">
        <v>1</v>
      </c>
    </row>
    <row r="37" spans="1:32" x14ac:dyDescent="0.2">
      <c r="A37" s="2">
        <v>15.5</v>
      </c>
      <c r="B37" t="s">
        <v>38</v>
      </c>
      <c r="C37">
        <v>438.5</v>
      </c>
      <c r="D37">
        <f t="shared" si="2"/>
        <v>15.424491214403696</v>
      </c>
      <c r="E37">
        <v>2</v>
      </c>
      <c r="G37" s="1">
        <v>40953</v>
      </c>
      <c r="K37" s="3">
        <v>1</v>
      </c>
      <c r="P37" s="3">
        <v>0</v>
      </c>
      <c r="Q37">
        <f t="shared" si="1"/>
        <v>1</v>
      </c>
      <c r="R37">
        <v>1</v>
      </c>
      <c r="S37" t="s">
        <v>98</v>
      </c>
      <c r="T37">
        <v>15.424491214403696</v>
      </c>
      <c r="U37">
        <v>1</v>
      </c>
      <c r="V37">
        <v>15.424491214403696</v>
      </c>
      <c r="W37">
        <v>1</v>
      </c>
      <c r="AE37">
        <v>15.424491214403696</v>
      </c>
      <c r="AF37">
        <v>1</v>
      </c>
    </row>
    <row r="38" spans="1:32" x14ac:dyDescent="0.2">
      <c r="A38" s="2">
        <v>15.5</v>
      </c>
      <c r="B38" t="s">
        <v>38</v>
      </c>
      <c r="C38">
        <v>438.5</v>
      </c>
      <c r="D38">
        <f t="shared" si="2"/>
        <v>15.424491214403696</v>
      </c>
      <c r="E38">
        <v>3</v>
      </c>
      <c r="G38" s="1">
        <v>40953</v>
      </c>
      <c r="K38" s="3">
        <v>1</v>
      </c>
      <c r="P38" s="3">
        <v>0</v>
      </c>
      <c r="Q38">
        <f t="shared" si="1"/>
        <v>1</v>
      </c>
      <c r="R38">
        <v>1</v>
      </c>
      <c r="S38" t="s">
        <v>98</v>
      </c>
      <c r="T38">
        <v>15.424491214403696</v>
      </c>
      <c r="U38">
        <v>1</v>
      </c>
      <c r="V38">
        <v>15.424491214403696</v>
      </c>
      <c r="W38">
        <v>1</v>
      </c>
      <c r="AE38">
        <v>15.424491214403696</v>
      </c>
      <c r="AF38">
        <v>1</v>
      </c>
    </row>
    <row r="39" spans="1:32" x14ac:dyDescent="0.2">
      <c r="A39" s="2">
        <v>15.5</v>
      </c>
      <c r="B39" t="s">
        <v>38</v>
      </c>
      <c r="C39">
        <v>438.5</v>
      </c>
      <c r="D39">
        <f t="shared" si="2"/>
        <v>15.424491214403696</v>
      </c>
      <c r="E39">
        <v>4</v>
      </c>
      <c r="G39" s="1">
        <v>40953</v>
      </c>
      <c r="K39" s="3">
        <v>1</v>
      </c>
      <c r="P39" s="3">
        <v>0</v>
      </c>
      <c r="Q39">
        <f t="shared" si="1"/>
        <v>1</v>
      </c>
      <c r="R39">
        <v>1</v>
      </c>
      <c r="S39" t="s">
        <v>98</v>
      </c>
      <c r="T39">
        <v>15.424491214403696</v>
      </c>
      <c r="U39">
        <v>1</v>
      </c>
      <c r="V39">
        <v>15.424491214403696</v>
      </c>
      <c r="W39">
        <v>1</v>
      </c>
      <c r="AE39">
        <v>15.424491214403696</v>
      </c>
      <c r="AF39">
        <v>1</v>
      </c>
    </row>
    <row r="40" spans="1:32" s="17" customFormat="1" x14ac:dyDescent="0.2">
      <c r="A40" s="16">
        <v>15.5</v>
      </c>
      <c r="B40" s="17" t="s">
        <v>69</v>
      </c>
      <c r="C40" s="17">
        <v>453.5</v>
      </c>
      <c r="D40" s="17">
        <f t="shared" si="2"/>
        <v>15.49955628193144</v>
      </c>
      <c r="E40" s="17" t="s">
        <v>20</v>
      </c>
      <c r="G40" s="18">
        <v>41001</v>
      </c>
      <c r="K40" s="19">
        <v>1</v>
      </c>
      <c r="L40" s="19">
        <v>0</v>
      </c>
      <c r="P40" s="19"/>
      <c r="Q40" s="17">
        <f t="shared" si="1"/>
        <v>1</v>
      </c>
      <c r="R40" s="17">
        <v>1</v>
      </c>
      <c r="S40" t="s">
        <v>98</v>
      </c>
      <c r="T40" s="17">
        <v>15.49955628193144</v>
      </c>
      <c r="U40" s="17">
        <v>1</v>
      </c>
      <c r="V40" s="17">
        <v>15.49955628193144</v>
      </c>
      <c r="W40" s="17">
        <v>1</v>
      </c>
      <c r="AE40" s="17">
        <v>15.49955628193144</v>
      </c>
      <c r="AF40" s="17">
        <v>1</v>
      </c>
    </row>
    <row r="41" spans="1:32" s="17" customFormat="1" x14ac:dyDescent="0.2">
      <c r="A41" s="16">
        <v>15.5</v>
      </c>
      <c r="B41" s="17" t="s">
        <v>69</v>
      </c>
      <c r="C41" s="17">
        <v>453.5</v>
      </c>
      <c r="D41" s="17">
        <f t="shared" si="2"/>
        <v>15.49955628193144</v>
      </c>
      <c r="E41" s="17" t="s">
        <v>21</v>
      </c>
      <c r="G41" s="18">
        <v>41001</v>
      </c>
      <c r="K41" s="19">
        <v>1</v>
      </c>
      <c r="L41" s="19">
        <v>0</v>
      </c>
      <c r="P41" s="19"/>
      <c r="Q41" s="17">
        <f t="shared" si="1"/>
        <v>1</v>
      </c>
      <c r="R41" s="17">
        <v>1</v>
      </c>
      <c r="S41" t="s">
        <v>98</v>
      </c>
      <c r="T41" s="17">
        <v>15.49955628193144</v>
      </c>
      <c r="U41" s="17">
        <v>1</v>
      </c>
      <c r="V41" s="17">
        <v>15.49955628193144</v>
      </c>
      <c r="W41" s="17">
        <v>1</v>
      </c>
      <c r="AE41" s="17">
        <v>15.49955628193144</v>
      </c>
      <c r="AF41" s="17">
        <v>1</v>
      </c>
    </row>
    <row r="42" spans="1:32" s="17" customFormat="1" x14ac:dyDescent="0.2">
      <c r="A42" s="16">
        <v>15.5</v>
      </c>
      <c r="B42" s="17" t="s">
        <v>69</v>
      </c>
      <c r="C42" s="17">
        <v>453.5</v>
      </c>
      <c r="D42" s="17">
        <f t="shared" si="2"/>
        <v>15.49955628193144</v>
      </c>
      <c r="E42" s="17" t="s">
        <v>23</v>
      </c>
      <c r="G42" s="18">
        <v>41001</v>
      </c>
      <c r="K42" s="19">
        <v>1</v>
      </c>
      <c r="L42" s="19">
        <v>0</v>
      </c>
      <c r="P42" s="19"/>
      <c r="Q42" s="17">
        <f t="shared" si="1"/>
        <v>1</v>
      </c>
      <c r="R42" s="17">
        <v>1</v>
      </c>
      <c r="S42" t="s">
        <v>98</v>
      </c>
      <c r="T42" s="17">
        <v>15.49955628193144</v>
      </c>
      <c r="U42" s="17">
        <v>1</v>
      </c>
      <c r="V42" s="17">
        <v>15.49955628193144</v>
      </c>
      <c r="W42" s="17">
        <v>1</v>
      </c>
      <c r="AE42" s="17">
        <v>15.49955628193144</v>
      </c>
      <c r="AF42" s="17">
        <v>1</v>
      </c>
    </row>
    <row r="43" spans="1:32" x14ac:dyDescent="0.2">
      <c r="A43" s="2">
        <v>15.5</v>
      </c>
      <c r="B43">
        <v>454</v>
      </c>
      <c r="C43">
        <v>454</v>
      </c>
      <c r="D43">
        <f t="shared" si="2"/>
        <v>15.502025319993919</v>
      </c>
      <c r="E43" t="s">
        <v>15</v>
      </c>
      <c r="G43" s="1">
        <v>40842</v>
      </c>
      <c r="K43" s="3">
        <v>1</v>
      </c>
      <c r="L43" s="3">
        <v>0</v>
      </c>
      <c r="P43" s="3">
        <v>1</v>
      </c>
      <c r="Q43">
        <f t="shared" si="1"/>
        <v>1</v>
      </c>
      <c r="R43">
        <v>1</v>
      </c>
      <c r="S43" t="s">
        <v>98</v>
      </c>
      <c r="T43">
        <v>15.502025319993919</v>
      </c>
      <c r="U43">
        <v>1</v>
      </c>
      <c r="V43">
        <v>15.502025319993919</v>
      </c>
      <c r="W43">
        <v>1</v>
      </c>
      <c r="AE43">
        <v>15.502025319993919</v>
      </c>
      <c r="AF43">
        <v>1</v>
      </c>
    </row>
    <row r="44" spans="1:32" x14ac:dyDescent="0.2">
      <c r="A44" s="2">
        <v>15.5</v>
      </c>
      <c r="B44">
        <v>454</v>
      </c>
      <c r="C44">
        <v>454</v>
      </c>
      <c r="D44">
        <f t="shared" si="2"/>
        <v>15.502025319993919</v>
      </c>
      <c r="E44" t="s">
        <v>16</v>
      </c>
      <c r="G44" s="1">
        <v>40842</v>
      </c>
      <c r="K44" s="3">
        <v>1</v>
      </c>
      <c r="L44" s="3">
        <v>0</v>
      </c>
      <c r="P44" s="3">
        <v>1</v>
      </c>
      <c r="Q44">
        <f t="shared" si="1"/>
        <v>1</v>
      </c>
      <c r="R44">
        <v>1</v>
      </c>
      <c r="S44" t="s">
        <v>98</v>
      </c>
      <c r="T44">
        <v>15.502025319993919</v>
      </c>
      <c r="U44">
        <v>1</v>
      </c>
      <c r="V44">
        <v>15.502025319993919</v>
      </c>
      <c r="W44">
        <v>1</v>
      </c>
      <c r="AE44">
        <v>15.502025319993919</v>
      </c>
      <c r="AF44">
        <v>1</v>
      </c>
    </row>
    <row r="45" spans="1:32" x14ac:dyDescent="0.2">
      <c r="A45" s="2">
        <v>15.5</v>
      </c>
      <c r="B45">
        <v>471</v>
      </c>
      <c r="C45">
        <v>471</v>
      </c>
      <c r="D45">
        <f t="shared" si="2"/>
        <v>15.584753366824687</v>
      </c>
      <c r="E45" t="s">
        <v>20</v>
      </c>
      <c r="G45" s="1">
        <v>41450</v>
      </c>
      <c r="K45" s="3">
        <v>1</v>
      </c>
      <c r="L45" s="3">
        <v>0</v>
      </c>
      <c r="P45" s="3">
        <v>0</v>
      </c>
      <c r="Q45">
        <v>1</v>
      </c>
      <c r="R45">
        <v>2</v>
      </c>
      <c r="S45" t="s">
        <v>98</v>
      </c>
      <c r="T45">
        <v>15.584753366824687</v>
      </c>
      <c r="U45">
        <v>2</v>
      </c>
      <c r="V45">
        <v>15.584753366824687</v>
      </c>
      <c r="W45">
        <v>2</v>
      </c>
      <c r="AE45">
        <v>15.63706568359186</v>
      </c>
      <c r="AF45">
        <v>1</v>
      </c>
    </row>
    <row r="46" spans="1:32" x14ac:dyDescent="0.2">
      <c r="A46" s="2">
        <v>15.5</v>
      </c>
      <c r="B46">
        <v>471</v>
      </c>
      <c r="C46">
        <v>471</v>
      </c>
      <c r="D46">
        <f t="shared" si="2"/>
        <v>15.584753366824687</v>
      </c>
      <c r="E46" t="s">
        <v>21</v>
      </c>
      <c r="G46" s="1">
        <v>41450</v>
      </c>
      <c r="K46" s="3">
        <v>1</v>
      </c>
      <c r="L46" s="3">
        <v>0</v>
      </c>
      <c r="P46" s="3">
        <v>1</v>
      </c>
      <c r="Q46">
        <v>1</v>
      </c>
      <c r="R46">
        <v>2</v>
      </c>
      <c r="S46" t="s">
        <v>98</v>
      </c>
      <c r="T46">
        <v>15.584753366824687</v>
      </c>
      <c r="U46">
        <v>2</v>
      </c>
      <c r="V46">
        <v>15.584753366824687</v>
      </c>
      <c r="W46">
        <v>2</v>
      </c>
      <c r="AE46">
        <v>15.63706568359186</v>
      </c>
      <c r="AF46">
        <v>1</v>
      </c>
    </row>
    <row r="47" spans="1:32" x14ac:dyDescent="0.2">
      <c r="A47" s="2">
        <v>15.5</v>
      </c>
      <c r="B47">
        <v>482</v>
      </c>
      <c r="C47">
        <v>482</v>
      </c>
      <c r="D47">
        <f t="shared" si="2"/>
        <v>15.63706568359186</v>
      </c>
      <c r="E47" t="s">
        <v>15</v>
      </c>
      <c r="G47" s="1">
        <v>40842</v>
      </c>
      <c r="K47" s="3">
        <v>1</v>
      </c>
      <c r="L47" s="3">
        <v>0</v>
      </c>
      <c r="P47" s="3">
        <v>1</v>
      </c>
      <c r="Q47">
        <f t="shared" ref="Q47:Q55" si="3">SUM(H47:O47)</f>
        <v>1</v>
      </c>
      <c r="R47">
        <v>1</v>
      </c>
      <c r="S47" t="s">
        <v>98</v>
      </c>
      <c r="T47">
        <v>15.63706568359186</v>
      </c>
      <c r="U47">
        <v>1</v>
      </c>
      <c r="V47">
        <v>15.63706568359186</v>
      </c>
      <c r="W47">
        <v>1</v>
      </c>
      <c r="AE47">
        <v>15.713836629568018</v>
      </c>
      <c r="AF47">
        <v>1</v>
      </c>
    </row>
    <row r="48" spans="1:32" x14ac:dyDescent="0.2">
      <c r="A48" s="2">
        <v>15.5</v>
      </c>
      <c r="B48">
        <v>482</v>
      </c>
      <c r="C48">
        <v>482</v>
      </c>
      <c r="D48">
        <f t="shared" si="2"/>
        <v>15.63706568359186</v>
      </c>
      <c r="E48" t="s">
        <v>16</v>
      </c>
      <c r="G48" s="1">
        <v>40842</v>
      </c>
      <c r="K48" s="3">
        <v>1</v>
      </c>
      <c r="L48" s="3">
        <v>0</v>
      </c>
      <c r="P48" s="3">
        <v>1</v>
      </c>
      <c r="Q48">
        <f t="shared" si="3"/>
        <v>1</v>
      </c>
      <c r="R48">
        <v>1</v>
      </c>
      <c r="S48" t="s">
        <v>98</v>
      </c>
      <c r="T48">
        <v>15.63706568359186</v>
      </c>
      <c r="U48">
        <v>1</v>
      </c>
      <c r="V48">
        <v>15.63706568359186</v>
      </c>
      <c r="W48">
        <v>1</v>
      </c>
      <c r="AE48">
        <v>15.713836629568018</v>
      </c>
      <c r="AF48">
        <v>1</v>
      </c>
    </row>
    <row r="49" spans="1:32" x14ac:dyDescent="0.2">
      <c r="A49" s="2">
        <v>15.5</v>
      </c>
      <c r="B49" t="s">
        <v>58</v>
      </c>
      <c r="C49">
        <v>498.5</v>
      </c>
      <c r="D49">
        <f t="shared" si="2"/>
        <v>15.713836629568018</v>
      </c>
      <c r="E49">
        <v>1</v>
      </c>
      <c r="G49" s="1">
        <v>40919</v>
      </c>
      <c r="K49" s="3">
        <v>1</v>
      </c>
      <c r="P49" s="3">
        <v>0</v>
      </c>
      <c r="Q49">
        <f t="shared" si="3"/>
        <v>1</v>
      </c>
      <c r="R49">
        <v>1</v>
      </c>
      <c r="S49" t="s">
        <v>98</v>
      </c>
      <c r="T49">
        <v>15.713836629568018</v>
      </c>
      <c r="U49">
        <v>1</v>
      </c>
      <c r="V49">
        <v>15.713836629568018</v>
      </c>
      <c r="W49">
        <v>1</v>
      </c>
      <c r="AE49">
        <v>15.713836629568018</v>
      </c>
      <c r="AF49">
        <v>1</v>
      </c>
    </row>
    <row r="50" spans="1:32" x14ac:dyDescent="0.2">
      <c r="A50" s="2">
        <v>15.5</v>
      </c>
      <c r="B50" t="s">
        <v>58</v>
      </c>
      <c r="C50">
        <v>498.5</v>
      </c>
      <c r="D50">
        <f t="shared" si="2"/>
        <v>15.713836629568018</v>
      </c>
      <c r="E50">
        <v>2</v>
      </c>
      <c r="G50" s="1">
        <v>40919</v>
      </c>
      <c r="K50" s="3">
        <v>1</v>
      </c>
      <c r="P50" s="3">
        <v>0</v>
      </c>
      <c r="Q50">
        <f t="shared" si="3"/>
        <v>1</v>
      </c>
      <c r="R50">
        <v>1</v>
      </c>
      <c r="S50" t="s">
        <v>98</v>
      </c>
      <c r="T50">
        <v>15.713836629568018</v>
      </c>
      <c r="U50">
        <v>1</v>
      </c>
      <c r="V50">
        <v>15.713836629568018</v>
      </c>
      <c r="W50">
        <v>1</v>
      </c>
      <c r="AE50">
        <v>15.713836629568018</v>
      </c>
      <c r="AF50">
        <v>1</v>
      </c>
    </row>
    <row r="51" spans="1:32" x14ac:dyDescent="0.2">
      <c r="A51" s="2">
        <v>15.5</v>
      </c>
      <c r="B51" t="s">
        <v>58</v>
      </c>
      <c r="C51">
        <v>498.5</v>
      </c>
      <c r="D51">
        <f t="shared" si="2"/>
        <v>15.713836629568018</v>
      </c>
      <c r="E51">
        <v>3</v>
      </c>
      <c r="G51" s="1">
        <v>40919</v>
      </c>
      <c r="K51" s="3">
        <v>1</v>
      </c>
      <c r="P51" s="3">
        <v>1</v>
      </c>
      <c r="Q51">
        <f t="shared" si="3"/>
        <v>1</v>
      </c>
      <c r="R51">
        <v>1</v>
      </c>
      <c r="S51" t="s">
        <v>98</v>
      </c>
      <c r="T51">
        <v>15.713836629568018</v>
      </c>
      <c r="U51">
        <v>1</v>
      </c>
      <c r="V51">
        <v>15.713836629568018</v>
      </c>
      <c r="W51">
        <v>1</v>
      </c>
      <c r="AE51">
        <v>15.713836629568018</v>
      </c>
      <c r="AF51">
        <v>1</v>
      </c>
    </row>
    <row r="52" spans="1:32" x14ac:dyDescent="0.2">
      <c r="A52" s="2">
        <v>15.5</v>
      </c>
      <c r="B52" t="s">
        <v>58</v>
      </c>
      <c r="C52">
        <v>498.5</v>
      </c>
      <c r="D52">
        <f t="shared" si="2"/>
        <v>15.713836629568018</v>
      </c>
      <c r="E52">
        <v>4</v>
      </c>
      <c r="G52" s="1">
        <v>40919</v>
      </c>
      <c r="K52" s="3">
        <v>1</v>
      </c>
      <c r="P52" s="3">
        <v>0</v>
      </c>
      <c r="Q52">
        <f t="shared" si="3"/>
        <v>1</v>
      </c>
      <c r="R52">
        <v>1</v>
      </c>
      <c r="S52" t="s">
        <v>98</v>
      </c>
      <c r="T52">
        <v>15.713836629568018</v>
      </c>
      <c r="U52">
        <v>1</v>
      </c>
      <c r="V52">
        <v>15.713836629568018</v>
      </c>
      <c r="W52">
        <v>1</v>
      </c>
      <c r="AE52">
        <v>15.713836629568018</v>
      </c>
      <c r="AF52">
        <v>1</v>
      </c>
    </row>
    <row r="53" spans="1:32" x14ac:dyDescent="0.2">
      <c r="A53" s="2">
        <v>15.5</v>
      </c>
      <c r="B53" t="s">
        <v>58</v>
      </c>
      <c r="C53">
        <v>498.5</v>
      </c>
      <c r="D53">
        <f t="shared" si="2"/>
        <v>15.713836629568018</v>
      </c>
      <c r="E53">
        <v>5</v>
      </c>
      <c r="G53" s="1">
        <v>40919</v>
      </c>
      <c r="K53" s="3">
        <v>1</v>
      </c>
      <c r="P53" s="3">
        <v>0</v>
      </c>
      <c r="Q53">
        <f t="shared" si="3"/>
        <v>1</v>
      </c>
      <c r="R53">
        <v>1</v>
      </c>
      <c r="S53" t="s">
        <v>98</v>
      </c>
      <c r="T53">
        <v>15.713836629568018</v>
      </c>
      <c r="U53">
        <v>1</v>
      </c>
      <c r="V53">
        <v>15.713836629568018</v>
      </c>
      <c r="W53">
        <v>1</v>
      </c>
      <c r="AE53">
        <v>15.770703971489741</v>
      </c>
      <c r="AF53">
        <v>1</v>
      </c>
    </row>
    <row r="54" spans="1:32" x14ac:dyDescent="0.2">
      <c r="A54" s="2">
        <v>15.5</v>
      </c>
      <c r="B54" t="s">
        <v>58</v>
      </c>
      <c r="C54">
        <v>498.5</v>
      </c>
      <c r="D54">
        <f t="shared" si="2"/>
        <v>15.713836629568018</v>
      </c>
      <c r="E54">
        <v>6</v>
      </c>
      <c r="G54" s="1">
        <v>40919</v>
      </c>
      <c r="K54" s="3">
        <v>1</v>
      </c>
      <c r="P54" s="3">
        <v>1</v>
      </c>
      <c r="Q54">
        <f t="shared" si="3"/>
        <v>1</v>
      </c>
      <c r="R54">
        <v>1</v>
      </c>
      <c r="S54" t="s">
        <v>98</v>
      </c>
      <c r="T54">
        <v>15.713836629568018</v>
      </c>
      <c r="U54">
        <v>1</v>
      </c>
      <c r="V54">
        <v>15.713836629568018</v>
      </c>
      <c r="W54">
        <v>1</v>
      </c>
      <c r="AE54">
        <v>15.833137617695732</v>
      </c>
      <c r="AF54">
        <v>2</v>
      </c>
    </row>
    <row r="55" spans="1:32" x14ac:dyDescent="0.2">
      <c r="A55" s="2">
        <v>15.5</v>
      </c>
      <c r="B55">
        <v>511</v>
      </c>
      <c r="C55">
        <v>511</v>
      </c>
      <c r="D55">
        <f t="shared" si="2"/>
        <v>15.770703971489741</v>
      </c>
      <c r="E55" t="s">
        <v>21</v>
      </c>
      <c r="G55" s="1">
        <v>40497</v>
      </c>
      <c r="K55" s="3">
        <v>1</v>
      </c>
      <c r="P55" s="3">
        <v>1</v>
      </c>
      <c r="Q55">
        <f t="shared" si="3"/>
        <v>1</v>
      </c>
      <c r="R55">
        <v>1</v>
      </c>
      <c r="S55" t="s">
        <v>98</v>
      </c>
      <c r="T55">
        <v>15.770703971489741</v>
      </c>
      <c r="U55">
        <v>1</v>
      </c>
      <c r="V55">
        <v>15.770703971489741</v>
      </c>
      <c r="W55">
        <v>1</v>
      </c>
      <c r="AE55">
        <v>15.833137617695732</v>
      </c>
      <c r="AF55">
        <v>2</v>
      </c>
    </row>
    <row r="56" spans="1:32" x14ac:dyDescent="0.2">
      <c r="A56" s="2">
        <v>16</v>
      </c>
      <c r="B56">
        <v>521</v>
      </c>
      <c r="C56">
        <v>521</v>
      </c>
      <c r="D56">
        <f t="shared" si="2"/>
        <v>15.815431567316995</v>
      </c>
      <c r="E56" t="s">
        <v>20</v>
      </c>
      <c r="G56" s="1">
        <v>41457</v>
      </c>
      <c r="K56" s="3">
        <v>1</v>
      </c>
      <c r="L56" s="3">
        <v>0</v>
      </c>
      <c r="N56">
        <v>0.5</v>
      </c>
      <c r="P56" s="3">
        <v>1</v>
      </c>
      <c r="Q56">
        <v>1.5</v>
      </c>
      <c r="R56">
        <v>2</v>
      </c>
      <c r="S56" t="s">
        <v>98</v>
      </c>
      <c r="T56">
        <v>15.815431567316995</v>
      </c>
      <c r="U56">
        <v>2</v>
      </c>
      <c r="V56">
        <v>15.815431567316995</v>
      </c>
      <c r="W56">
        <v>2</v>
      </c>
      <c r="AE56">
        <v>15.833137617695732</v>
      </c>
      <c r="AF56">
        <v>1</v>
      </c>
    </row>
    <row r="57" spans="1:32" x14ac:dyDescent="0.2">
      <c r="A57" s="2">
        <v>16</v>
      </c>
      <c r="B57">
        <v>521</v>
      </c>
      <c r="C57">
        <v>521</v>
      </c>
      <c r="D57">
        <f t="shared" si="2"/>
        <v>15.815431567316995</v>
      </c>
      <c r="E57" t="s">
        <v>21</v>
      </c>
      <c r="G57" s="1">
        <v>41457</v>
      </c>
      <c r="K57" s="3">
        <v>1</v>
      </c>
      <c r="L57" s="3">
        <v>1</v>
      </c>
      <c r="N57">
        <v>1</v>
      </c>
      <c r="P57" s="3">
        <v>1</v>
      </c>
      <c r="Q57">
        <v>3</v>
      </c>
      <c r="R57">
        <v>3</v>
      </c>
      <c r="S57" t="s">
        <v>98</v>
      </c>
      <c r="T57">
        <v>15.815431567316995</v>
      </c>
      <c r="U57">
        <v>3</v>
      </c>
      <c r="V57">
        <v>15.815431567316995</v>
      </c>
      <c r="W57">
        <v>3</v>
      </c>
      <c r="AE57">
        <v>15.833137617695732</v>
      </c>
      <c r="AF57">
        <v>1</v>
      </c>
    </row>
    <row r="58" spans="1:32" x14ac:dyDescent="0.2">
      <c r="A58" s="2">
        <v>15.5</v>
      </c>
      <c r="B58" s="5" t="s">
        <v>31</v>
      </c>
      <c r="C58" s="5">
        <v>525</v>
      </c>
      <c r="D58">
        <f t="shared" si="2"/>
        <v>15.833137617695732</v>
      </c>
      <c r="E58" t="s">
        <v>23</v>
      </c>
      <c r="G58" s="7">
        <v>40338</v>
      </c>
      <c r="K58" s="3">
        <v>1</v>
      </c>
      <c r="L58" s="3">
        <v>1</v>
      </c>
      <c r="P58" s="3">
        <v>1</v>
      </c>
      <c r="Q58">
        <f>SUM(H58:O58)</f>
        <v>2</v>
      </c>
      <c r="R58">
        <v>2</v>
      </c>
      <c r="S58" t="s">
        <v>98</v>
      </c>
      <c r="T58">
        <v>15.833137617695732</v>
      </c>
      <c r="U58">
        <v>2</v>
      </c>
      <c r="V58">
        <v>15.833137617695732</v>
      </c>
      <c r="W58">
        <v>2</v>
      </c>
      <c r="AE58">
        <v>16.025504374469978</v>
      </c>
      <c r="AF58">
        <v>0.5</v>
      </c>
    </row>
    <row r="59" spans="1:32" x14ac:dyDescent="0.2">
      <c r="A59" s="2">
        <v>15.5</v>
      </c>
      <c r="B59" s="5" t="s">
        <v>31</v>
      </c>
      <c r="C59" s="5">
        <v>525</v>
      </c>
      <c r="D59">
        <f t="shared" si="2"/>
        <v>15.833137617695732</v>
      </c>
      <c r="E59" t="s">
        <v>22</v>
      </c>
      <c r="G59" s="7">
        <v>40338</v>
      </c>
      <c r="K59" s="3">
        <v>1</v>
      </c>
      <c r="L59" s="3">
        <v>1</v>
      </c>
      <c r="P59" s="3">
        <v>1</v>
      </c>
      <c r="Q59">
        <f>SUM(H59:O59)</f>
        <v>2</v>
      </c>
      <c r="R59">
        <v>2</v>
      </c>
      <c r="S59" t="s">
        <v>98</v>
      </c>
      <c r="T59">
        <v>15.833137617695732</v>
      </c>
      <c r="U59">
        <v>2</v>
      </c>
      <c r="V59">
        <v>15.833137617695732</v>
      </c>
      <c r="W59">
        <v>2</v>
      </c>
      <c r="AE59">
        <v>16.025504374469978</v>
      </c>
      <c r="AF59">
        <v>1</v>
      </c>
    </row>
    <row r="60" spans="1:32" x14ac:dyDescent="0.2">
      <c r="A60" s="2">
        <v>15.5</v>
      </c>
      <c r="B60" s="5" t="s">
        <v>31</v>
      </c>
      <c r="C60" s="5">
        <v>525</v>
      </c>
      <c r="D60">
        <f t="shared" si="2"/>
        <v>15.833137617695732</v>
      </c>
      <c r="E60" s="5" t="s">
        <v>20</v>
      </c>
      <c r="G60" s="7">
        <v>40338</v>
      </c>
      <c r="K60" s="3">
        <v>1</v>
      </c>
      <c r="P60" s="3">
        <v>1</v>
      </c>
      <c r="Q60">
        <f>SUM(H60:O60)</f>
        <v>1</v>
      </c>
      <c r="R60">
        <v>1</v>
      </c>
      <c r="S60" t="s">
        <v>98</v>
      </c>
      <c r="T60">
        <v>15.833137617695732</v>
      </c>
      <c r="U60">
        <v>1</v>
      </c>
      <c r="V60">
        <v>15.833137617695732</v>
      </c>
      <c r="W60">
        <v>1</v>
      </c>
      <c r="AE60">
        <v>16.076856421187532</v>
      </c>
      <c r="AF60">
        <v>3</v>
      </c>
    </row>
    <row r="61" spans="1:32" x14ac:dyDescent="0.2">
      <c r="A61" s="2">
        <v>15.5</v>
      </c>
      <c r="B61" s="5" t="s">
        <v>31</v>
      </c>
      <c r="C61" s="5">
        <v>525</v>
      </c>
      <c r="D61">
        <f t="shared" si="2"/>
        <v>15.833137617695732</v>
      </c>
      <c r="E61" t="s">
        <v>21</v>
      </c>
      <c r="G61" s="7">
        <v>40338</v>
      </c>
      <c r="K61" s="3">
        <v>1</v>
      </c>
      <c r="P61" s="3">
        <v>1</v>
      </c>
      <c r="Q61">
        <f>SUM(H61:O61)</f>
        <v>1</v>
      </c>
      <c r="R61">
        <v>1</v>
      </c>
      <c r="S61" t="s">
        <v>98</v>
      </c>
      <c r="T61">
        <v>15.833137617695732</v>
      </c>
      <c r="U61">
        <v>1</v>
      </c>
      <c r="V61">
        <v>15.833137617695732</v>
      </c>
      <c r="W61">
        <v>1</v>
      </c>
      <c r="AE61">
        <v>16.210414534455101</v>
      </c>
      <c r="AF61">
        <v>3</v>
      </c>
    </row>
    <row r="62" spans="1:32" x14ac:dyDescent="0.2">
      <c r="A62" s="2">
        <v>16</v>
      </c>
      <c r="B62" t="s">
        <v>106</v>
      </c>
      <c r="C62">
        <v>563</v>
      </c>
      <c r="D62">
        <f t="shared" si="2"/>
        <v>15.996367401318889</v>
      </c>
      <c r="E62" t="s">
        <v>21</v>
      </c>
      <c r="G62" s="1">
        <v>41457</v>
      </c>
      <c r="K62" s="3">
        <v>1</v>
      </c>
      <c r="L62" s="3">
        <v>0</v>
      </c>
      <c r="N62">
        <v>0.5</v>
      </c>
      <c r="P62" s="3">
        <v>1</v>
      </c>
      <c r="Q62">
        <v>1.5</v>
      </c>
      <c r="R62">
        <v>3</v>
      </c>
      <c r="S62" t="s">
        <v>98</v>
      </c>
      <c r="T62">
        <v>15.996367401318889</v>
      </c>
      <c r="U62">
        <v>3</v>
      </c>
      <c r="V62">
        <v>15.996367401318889</v>
      </c>
      <c r="W62">
        <v>3</v>
      </c>
      <c r="AE62">
        <v>16.210414534455101</v>
      </c>
      <c r="AF62">
        <v>3</v>
      </c>
    </row>
    <row r="63" spans="1:32" x14ac:dyDescent="0.2">
      <c r="A63" s="2">
        <v>16</v>
      </c>
      <c r="B63" t="s">
        <v>106</v>
      </c>
      <c r="C63">
        <v>563</v>
      </c>
      <c r="D63">
        <f t="shared" si="2"/>
        <v>15.996367401318889</v>
      </c>
      <c r="E63" t="s">
        <v>20</v>
      </c>
      <c r="G63" s="1">
        <v>41457</v>
      </c>
      <c r="K63" s="3">
        <v>1</v>
      </c>
      <c r="L63" s="3">
        <v>0</v>
      </c>
      <c r="N63">
        <v>0.5</v>
      </c>
      <c r="P63" s="3">
        <v>1</v>
      </c>
      <c r="Q63">
        <v>1.5</v>
      </c>
      <c r="R63">
        <v>3</v>
      </c>
      <c r="S63" t="s">
        <v>98</v>
      </c>
      <c r="T63">
        <v>15.996367401318889</v>
      </c>
      <c r="U63">
        <v>3</v>
      </c>
      <c r="V63">
        <v>15.996367401318889</v>
      </c>
      <c r="W63">
        <v>3</v>
      </c>
      <c r="AE63">
        <v>16.317818692800522</v>
      </c>
      <c r="AF63">
        <v>2.5</v>
      </c>
    </row>
    <row r="64" spans="1:32" x14ac:dyDescent="0.2">
      <c r="A64" s="2">
        <v>15.5</v>
      </c>
      <c r="B64">
        <v>570</v>
      </c>
      <c r="C64">
        <v>570</v>
      </c>
      <c r="D64">
        <f t="shared" si="2"/>
        <v>16.025504374469978</v>
      </c>
      <c r="E64" t="s">
        <v>21</v>
      </c>
      <c r="G64" s="1">
        <v>40497</v>
      </c>
      <c r="K64" s="3">
        <v>0.5</v>
      </c>
      <c r="P64" s="3">
        <v>1</v>
      </c>
      <c r="Q64">
        <f>SUM(H64:O64)</f>
        <v>0.5</v>
      </c>
      <c r="R64">
        <v>1</v>
      </c>
      <c r="S64" t="s">
        <v>98</v>
      </c>
      <c r="T64">
        <v>16.025504374469978</v>
      </c>
      <c r="U64">
        <v>1</v>
      </c>
      <c r="V64">
        <v>16.025504374469978</v>
      </c>
      <c r="W64">
        <v>1</v>
      </c>
      <c r="AE64">
        <v>16.317818692800522</v>
      </c>
      <c r="AF64">
        <v>2.5</v>
      </c>
    </row>
    <row r="65" spans="1:32" x14ac:dyDescent="0.2">
      <c r="A65" s="2">
        <v>15.5</v>
      </c>
      <c r="B65">
        <v>570</v>
      </c>
      <c r="C65">
        <v>570</v>
      </c>
      <c r="D65">
        <f t="shared" si="2"/>
        <v>16.025504374469978</v>
      </c>
      <c r="E65" t="s">
        <v>20</v>
      </c>
      <c r="G65" s="1">
        <v>40497</v>
      </c>
      <c r="K65" s="3">
        <v>1</v>
      </c>
      <c r="P65" s="3">
        <v>1</v>
      </c>
      <c r="Q65">
        <f>SUM(H65:O65)</f>
        <v>1</v>
      </c>
      <c r="R65">
        <v>1</v>
      </c>
      <c r="S65" t="s">
        <v>98</v>
      </c>
      <c r="T65">
        <v>16.025504374469978</v>
      </c>
      <c r="U65">
        <v>1</v>
      </c>
      <c r="V65">
        <v>16.025504374469978</v>
      </c>
      <c r="W65">
        <v>1</v>
      </c>
      <c r="AE65">
        <v>16.317818692800522</v>
      </c>
      <c r="AF65">
        <v>1</v>
      </c>
    </row>
    <row r="66" spans="1:32" x14ac:dyDescent="0.2">
      <c r="A66" s="2">
        <v>16</v>
      </c>
      <c r="B66" t="s">
        <v>56</v>
      </c>
      <c r="C66">
        <v>582.5</v>
      </c>
      <c r="D66">
        <f t="shared" ref="D66:D97" si="4">((C66)^0.23+2.4141)/0.4192</f>
        <v>16.076856421187532</v>
      </c>
      <c r="E66" t="s">
        <v>20</v>
      </c>
      <c r="G66" s="1">
        <v>41233</v>
      </c>
      <c r="K66" s="3">
        <v>1</v>
      </c>
      <c r="L66" s="3">
        <v>1</v>
      </c>
      <c r="N66" t="s">
        <v>92</v>
      </c>
      <c r="P66" s="3">
        <v>1</v>
      </c>
      <c r="Q66">
        <f>SUM(H66:O66)</f>
        <v>2</v>
      </c>
      <c r="R66">
        <v>3</v>
      </c>
      <c r="S66" t="s">
        <v>98</v>
      </c>
      <c r="T66">
        <v>16.076856421187532</v>
      </c>
      <c r="U66">
        <v>3</v>
      </c>
      <c r="V66">
        <v>16.076856421187532</v>
      </c>
      <c r="W66">
        <v>3</v>
      </c>
      <c r="AE66">
        <v>16.317818692800522</v>
      </c>
      <c r="AF66">
        <v>1</v>
      </c>
    </row>
    <row r="67" spans="1:32" x14ac:dyDescent="0.2">
      <c r="A67" s="16">
        <v>16</v>
      </c>
      <c r="B67" s="17">
        <v>590</v>
      </c>
      <c r="C67" s="17">
        <v>590</v>
      </c>
      <c r="D67" s="17">
        <f t="shared" si="4"/>
        <v>16.107261635086125</v>
      </c>
      <c r="E67" s="17" t="s">
        <v>20</v>
      </c>
      <c r="F67" s="17"/>
      <c r="G67" s="18">
        <v>40975</v>
      </c>
      <c r="H67" s="17"/>
      <c r="I67" s="17"/>
      <c r="J67" s="19"/>
      <c r="K67" s="19">
        <v>1</v>
      </c>
      <c r="L67" s="17"/>
      <c r="M67" s="17"/>
      <c r="N67" s="17"/>
      <c r="O67" s="17"/>
      <c r="P67" s="19">
        <v>1</v>
      </c>
      <c r="Q67" s="17"/>
      <c r="R67" s="17">
        <v>1</v>
      </c>
      <c r="S67" t="s">
        <v>98</v>
      </c>
      <c r="T67" s="19">
        <v>16.107261635086125</v>
      </c>
      <c r="U67" s="19">
        <v>1</v>
      </c>
      <c r="V67" s="19">
        <v>16.107261635086125</v>
      </c>
      <c r="W67" s="19">
        <v>1</v>
      </c>
      <c r="AE67">
        <v>16.468779151105725</v>
      </c>
      <c r="AF67">
        <v>2</v>
      </c>
    </row>
    <row r="68" spans="1:32" x14ac:dyDescent="0.2">
      <c r="A68" s="2">
        <v>16</v>
      </c>
      <c r="B68">
        <v>616</v>
      </c>
      <c r="C68">
        <v>616</v>
      </c>
      <c r="D68">
        <f t="shared" si="4"/>
        <v>16.210414534455101</v>
      </c>
      <c r="E68" t="s">
        <v>20</v>
      </c>
      <c r="G68" s="1">
        <v>40919</v>
      </c>
      <c r="K68" s="3">
        <v>1</v>
      </c>
      <c r="L68" s="3">
        <v>1</v>
      </c>
      <c r="N68">
        <v>1</v>
      </c>
      <c r="P68" s="3">
        <v>1</v>
      </c>
      <c r="Q68">
        <f>SUM(H68:O68)</f>
        <v>3</v>
      </c>
      <c r="R68">
        <v>3</v>
      </c>
      <c r="S68" t="s">
        <v>98</v>
      </c>
      <c r="T68">
        <v>16.210414534455101</v>
      </c>
      <c r="U68">
        <v>3</v>
      </c>
      <c r="V68">
        <v>16.210414534455101</v>
      </c>
      <c r="W68">
        <v>3</v>
      </c>
      <c r="AE68">
        <v>16.468779151105725</v>
      </c>
      <c r="AF68">
        <v>2</v>
      </c>
    </row>
    <row r="69" spans="1:32" x14ac:dyDescent="0.2">
      <c r="A69" s="2">
        <v>16</v>
      </c>
      <c r="B69">
        <v>616</v>
      </c>
      <c r="C69">
        <v>616</v>
      </c>
      <c r="D69">
        <f t="shared" si="4"/>
        <v>16.210414534455101</v>
      </c>
      <c r="E69" t="s">
        <v>21</v>
      </c>
      <c r="G69" s="1">
        <v>40919</v>
      </c>
      <c r="K69" s="3">
        <v>1</v>
      </c>
      <c r="L69" s="3">
        <v>1</v>
      </c>
      <c r="N69">
        <v>1</v>
      </c>
      <c r="P69" s="3">
        <v>1</v>
      </c>
      <c r="Q69">
        <f>SUM(H69:O69)</f>
        <v>3</v>
      </c>
      <c r="R69">
        <v>3</v>
      </c>
      <c r="S69" t="s">
        <v>98</v>
      </c>
      <c r="T69">
        <v>16.210414534455101</v>
      </c>
      <c r="U69">
        <v>3</v>
      </c>
      <c r="V69">
        <v>16.210414534455101</v>
      </c>
      <c r="W69">
        <v>3</v>
      </c>
      <c r="AE69">
        <v>16.564432250169492</v>
      </c>
      <c r="AF69">
        <v>3</v>
      </c>
    </row>
    <row r="70" spans="1:32" x14ac:dyDescent="0.2">
      <c r="A70" s="2">
        <v>16</v>
      </c>
      <c r="B70" t="s">
        <v>107</v>
      </c>
      <c r="C70">
        <v>633</v>
      </c>
      <c r="D70">
        <f t="shared" si="4"/>
        <v>16.276061367483084</v>
      </c>
      <c r="E70" t="s">
        <v>20</v>
      </c>
      <c r="G70" s="1">
        <v>41457</v>
      </c>
      <c r="K70" s="3">
        <v>1</v>
      </c>
      <c r="L70" s="3">
        <v>1</v>
      </c>
      <c r="N70">
        <v>1</v>
      </c>
      <c r="P70" s="3">
        <v>1</v>
      </c>
      <c r="Q70">
        <v>3</v>
      </c>
      <c r="R70">
        <v>3</v>
      </c>
      <c r="S70" t="s">
        <v>98</v>
      </c>
      <c r="T70">
        <v>16.276061367483084</v>
      </c>
      <c r="U70">
        <v>3</v>
      </c>
      <c r="V70">
        <v>16.276061367483084</v>
      </c>
      <c r="W70">
        <v>3</v>
      </c>
      <c r="AE70">
        <v>16.587041668961252</v>
      </c>
      <c r="AF70">
        <v>3</v>
      </c>
    </row>
    <row r="71" spans="1:32" x14ac:dyDescent="0.2">
      <c r="A71" s="2">
        <v>16</v>
      </c>
      <c r="B71" t="s">
        <v>107</v>
      </c>
      <c r="C71">
        <v>633</v>
      </c>
      <c r="D71">
        <f t="shared" si="4"/>
        <v>16.276061367483084</v>
      </c>
      <c r="E71" t="s">
        <v>21</v>
      </c>
      <c r="G71" s="1">
        <v>41457</v>
      </c>
      <c r="K71" s="3">
        <v>1</v>
      </c>
      <c r="L71" s="3">
        <v>1</v>
      </c>
      <c r="N71">
        <v>1</v>
      </c>
      <c r="P71" s="3">
        <v>1</v>
      </c>
      <c r="Q71">
        <v>3</v>
      </c>
      <c r="R71">
        <v>3</v>
      </c>
      <c r="S71" t="s">
        <v>98</v>
      </c>
      <c r="T71">
        <v>16.276061367483084</v>
      </c>
      <c r="U71">
        <v>3</v>
      </c>
      <c r="V71">
        <v>16.276061367483084</v>
      </c>
      <c r="W71">
        <v>3</v>
      </c>
      <c r="AE71">
        <v>16.587041668961252</v>
      </c>
      <c r="AF71">
        <v>3</v>
      </c>
    </row>
    <row r="72" spans="1:32" x14ac:dyDescent="0.2">
      <c r="A72" s="2">
        <v>16</v>
      </c>
      <c r="B72" s="5" t="s">
        <v>32</v>
      </c>
      <c r="C72" s="5">
        <v>644</v>
      </c>
      <c r="D72">
        <f t="shared" si="4"/>
        <v>16.317818692800522</v>
      </c>
      <c r="E72" s="5" t="s">
        <v>20</v>
      </c>
      <c r="G72" s="7">
        <v>40338</v>
      </c>
      <c r="K72" s="3">
        <v>0.5</v>
      </c>
      <c r="L72" s="3">
        <v>1</v>
      </c>
      <c r="N72">
        <v>1</v>
      </c>
      <c r="P72" s="3">
        <v>1</v>
      </c>
      <c r="Q72">
        <f t="shared" ref="Q72:Q87" si="5">SUM(H72:O72)</f>
        <v>2.5</v>
      </c>
      <c r="R72">
        <v>3</v>
      </c>
      <c r="S72" t="s">
        <v>98</v>
      </c>
      <c r="T72">
        <v>16.317818692800522</v>
      </c>
      <c r="U72">
        <v>3</v>
      </c>
      <c r="V72">
        <v>16.317818692800522</v>
      </c>
      <c r="W72">
        <v>3</v>
      </c>
      <c r="AE72">
        <v>16.587041668961252</v>
      </c>
      <c r="AF72">
        <v>3</v>
      </c>
    </row>
    <row r="73" spans="1:32" x14ac:dyDescent="0.2">
      <c r="A73" s="2">
        <v>16</v>
      </c>
      <c r="B73" s="5" t="s">
        <v>32</v>
      </c>
      <c r="C73" s="5">
        <v>644</v>
      </c>
      <c r="D73">
        <f t="shared" si="4"/>
        <v>16.317818692800522</v>
      </c>
      <c r="E73" t="s">
        <v>21</v>
      </c>
      <c r="G73" s="7">
        <v>40338</v>
      </c>
      <c r="K73" s="3">
        <v>0.5</v>
      </c>
      <c r="L73" s="3">
        <v>1</v>
      </c>
      <c r="N73">
        <v>1</v>
      </c>
      <c r="P73" s="3">
        <v>1</v>
      </c>
      <c r="Q73">
        <f t="shared" si="5"/>
        <v>2.5</v>
      </c>
      <c r="R73">
        <v>3</v>
      </c>
      <c r="S73" t="s">
        <v>98</v>
      </c>
      <c r="T73">
        <v>16.317818692800522</v>
      </c>
      <c r="U73">
        <v>3</v>
      </c>
      <c r="V73">
        <v>16.317818692800522</v>
      </c>
      <c r="W73">
        <v>3</v>
      </c>
      <c r="AE73">
        <v>16.587041668961252</v>
      </c>
      <c r="AF73">
        <v>3</v>
      </c>
    </row>
    <row r="74" spans="1:32" x14ac:dyDescent="0.2">
      <c r="A74" s="2">
        <v>16</v>
      </c>
      <c r="B74" s="5" t="s">
        <v>32</v>
      </c>
      <c r="C74" s="5">
        <v>644</v>
      </c>
      <c r="D74">
        <f t="shared" si="4"/>
        <v>16.317818692800522</v>
      </c>
      <c r="E74" t="s">
        <v>23</v>
      </c>
      <c r="F74" t="s">
        <v>34</v>
      </c>
      <c r="G74" s="7">
        <v>40338</v>
      </c>
      <c r="K74" s="3">
        <v>1</v>
      </c>
      <c r="P74" s="3">
        <v>1</v>
      </c>
      <c r="Q74">
        <f t="shared" si="5"/>
        <v>1</v>
      </c>
      <c r="R74">
        <v>1</v>
      </c>
      <c r="S74" t="s">
        <v>98</v>
      </c>
      <c r="T74">
        <v>16.317818692800522</v>
      </c>
      <c r="U74">
        <v>1</v>
      </c>
      <c r="V74">
        <v>16.317818692800522</v>
      </c>
      <c r="W74">
        <v>1</v>
      </c>
      <c r="AE74">
        <v>16.588774322092974</v>
      </c>
      <c r="AF74">
        <v>3</v>
      </c>
    </row>
    <row r="75" spans="1:32" x14ac:dyDescent="0.2">
      <c r="A75" s="2">
        <v>16</v>
      </c>
      <c r="B75" s="5" t="s">
        <v>32</v>
      </c>
      <c r="C75" s="5">
        <v>644</v>
      </c>
      <c r="D75">
        <f t="shared" si="4"/>
        <v>16.317818692800522</v>
      </c>
      <c r="E75" t="s">
        <v>22</v>
      </c>
      <c r="G75" s="7">
        <v>40338</v>
      </c>
      <c r="K75" s="3">
        <v>1</v>
      </c>
      <c r="P75" s="3">
        <v>1</v>
      </c>
      <c r="Q75">
        <f t="shared" si="5"/>
        <v>1</v>
      </c>
      <c r="R75">
        <v>1</v>
      </c>
      <c r="S75" t="s">
        <v>98</v>
      </c>
      <c r="T75">
        <v>16.317818692800522</v>
      </c>
      <c r="U75">
        <v>1</v>
      </c>
      <c r="V75">
        <v>16.317818692800522</v>
      </c>
      <c r="W75">
        <v>1</v>
      </c>
      <c r="AE75">
        <v>16.595695670730013</v>
      </c>
      <c r="AF75">
        <v>1</v>
      </c>
    </row>
    <row r="76" spans="1:32" x14ac:dyDescent="0.2">
      <c r="A76" s="2">
        <v>16</v>
      </c>
      <c r="B76">
        <v>685</v>
      </c>
      <c r="C76">
        <v>685</v>
      </c>
      <c r="D76">
        <f t="shared" si="4"/>
        <v>16.468779151105725</v>
      </c>
      <c r="E76" t="s">
        <v>20</v>
      </c>
      <c r="G76" s="1">
        <v>40497</v>
      </c>
      <c r="K76" s="3">
        <v>0</v>
      </c>
      <c r="L76" s="3">
        <v>1</v>
      </c>
      <c r="N76">
        <v>1</v>
      </c>
      <c r="P76" s="3">
        <v>1</v>
      </c>
      <c r="Q76">
        <f t="shared" si="5"/>
        <v>2</v>
      </c>
      <c r="R76">
        <v>4</v>
      </c>
      <c r="S76" t="s">
        <v>98</v>
      </c>
      <c r="T76">
        <v>16.468779151105725</v>
      </c>
      <c r="U76">
        <v>4</v>
      </c>
      <c r="V76">
        <v>16.468779151105725</v>
      </c>
      <c r="W76">
        <v>4</v>
      </c>
      <c r="AE76">
        <v>16.595695670730013</v>
      </c>
      <c r="AF76">
        <v>3</v>
      </c>
    </row>
    <row r="77" spans="1:32" x14ac:dyDescent="0.2">
      <c r="A77" s="2">
        <v>16</v>
      </c>
      <c r="B77">
        <v>685</v>
      </c>
      <c r="C77">
        <v>685</v>
      </c>
      <c r="D77">
        <f t="shared" si="4"/>
        <v>16.468779151105725</v>
      </c>
      <c r="E77" t="s">
        <v>21</v>
      </c>
      <c r="G77" s="1">
        <v>40497</v>
      </c>
      <c r="K77" s="3">
        <v>0</v>
      </c>
      <c r="L77" s="3">
        <v>1</v>
      </c>
      <c r="N77">
        <v>1</v>
      </c>
      <c r="P77" s="3">
        <v>1</v>
      </c>
      <c r="Q77">
        <f t="shared" si="5"/>
        <v>2</v>
      </c>
      <c r="R77">
        <v>4</v>
      </c>
      <c r="S77" t="s">
        <v>98</v>
      </c>
      <c r="T77">
        <v>16.468779151105725</v>
      </c>
      <c r="U77">
        <v>4</v>
      </c>
      <c r="V77">
        <v>16.468779151105725</v>
      </c>
      <c r="W77">
        <v>4</v>
      </c>
      <c r="AE77">
        <v>16.595695670730013</v>
      </c>
      <c r="AF77">
        <v>3</v>
      </c>
    </row>
    <row r="78" spans="1:32" x14ac:dyDescent="0.2">
      <c r="A78" s="11">
        <v>17</v>
      </c>
      <c r="B78" s="9">
        <v>712</v>
      </c>
      <c r="C78" s="9">
        <v>712</v>
      </c>
      <c r="D78">
        <f t="shared" si="4"/>
        <v>16.564432250169492</v>
      </c>
      <c r="E78" s="9" t="s">
        <v>21</v>
      </c>
      <c r="G78" s="1">
        <v>40842</v>
      </c>
      <c r="K78" s="3">
        <v>0</v>
      </c>
      <c r="L78" s="3">
        <v>1</v>
      </c>
      <c r="N78">
        <v>1</v>
      </c>
      <c r="O78">
        <v>1</v>
      </c>
      <c r="Q78">
        <f t="shared" si="5"/>
        <v>3</v>
      </c>
      <c r="R78">
        <v>4</v>
      </c>
      <c r="S78" t="s">
        <v>98</v>
      </c>
      <c r="T78">
        <v>16.564432250169492</v>
      </c>
      <c r="U78">
        <v>4</v>
      </c>
      <c r="V78">
        <v>16.564432250169492</v>
      </c>
      <c r="W78">
        <v>4</v>
      </c>
      <c r="AE78">
        <v>16.599150802629026</v>
      </c>
      <c r="AF78">
        <v>3</v>
      </c>
    </row>
    <row r="79" spans="1:32" s="17" customFormat="1" x14ac:dyDescent="0.2">
      <c r="A79" s="2">
        <v>16.5</v>
      </c>
      <c r="B79" t="s">
        <v>19</v>
      </c>
      <c r="C79">
        <v>718.5</v>
      </c>
      <c r="D79">
        <f t="shared" si="4"/>
        <v>16.587041668961252</v>
      </c>
      <c r="E79" t="s">
        <v>20</v>
      </c>
      <c r="F79"/>
      <c r="G79" s="1">
        <v>40842</v>
      </c>
      <c r="H79"/>
      <c r="I79"/>
      <c r="J79"/>
      <c r="K79" s="3">
        <v>0</v>
      </c>
      <c r="L79" s="3">
        <v>1</v>
      </c>
      <c r="M79"/>
      <c r="N79">
        <v>1</v>
      </c>
      <c r="O79">
        <v>1</v>
      </c>
      <c r="P79" s="3">
        <v>1</v>
      </c>
      <c r="Q79">
        <f t="shared" si="5"/>
        <v>3</v>
      </c>
      <c r="R79">
        <v>4</v>
      </c>
      <c r="S79" t="s">
        <v>98</v>
      </c>
      <c r="T79">
        <v>16.587041668961252</v>
      </c>
      <c r="U79">
        <v>4</v>
      </c>
      <c r="V79">
        <v>16.587041668961252</v>
      </c>
      <c r="W79">
        <v>4</v>
      </c>
    </row>
    <row r="80" spans="1:32" s="5" customFormat="1" x14ac:dyDescent="0.2">
      <c r="A80" s="2">
        <v>16.5</v>
      </c>
      <c r="B80" t="s">
        <v>19</v>
      </c>
      <c r="C80">
        <v>718.5</v>
      </c>
      <c r="D80">
        <f t="shared" si="4"/>
        <v>16.587041668961252</v>
      </c>
      <c r="E80" t="s">
        <v>21</v>
      </c>
      <c r="F80"/>
      <c r="G80" s="1">
        <v>40842</v>
      </c>
      <c r="H80"/>
      <c r="I80"/>
      <c r="J80"/>
      <c r="K80" s="3">
        <v>0</v>
      </c>
      <c r="L80" s="3">
        <v>1</v>
      </c>
      <c r="M80"/>
      <c r="N80">
        <v>1</v>
      </c>
      <c r="O80">
        <v>1</v>
      </c>
      <c r="P80" s="3">
        <v>1</v>
      </c>
      <c r="Q80">
        <f t="shared" si="5"/>
        <v>3</v>
      </c>
      <c r="R80">
        <v>4</v>
      </c>
      <c r="S80" t="s">
        <v>98</v>
      </c>
      <c r="T80">
        <v>16.587041668961252</v>
      </c>
      <c r="U80">
        <v>4</v>
      </c>
      <c r="V80">
        <v>16.587041668961252</v>
      </c>
      <c r="W80">
        <v>4</v>
      </c>
      <c r="AE80" s="5">
        <v>16.702804604600082</v>
      </c>
      <c r="AF80" s="5">
        <v>3</v>
      </c>
    </row>
    <row r="81" spans="1:32" s="5" customFormat="1" x14ac:dyDescent="0.2">
      <c r="A81" s="2">
        <v>16.5</v>
      </c>
      <c r="B81" t="s">
        <v>19</v>
      </c>
      <c r="C81">
        <v>718.5</v>
      </c>
      <c r="D81">
        <f t="shared" si="4"/>
        <v>16.587041668961252</v>
      </c>
      <c r="E81" t="s">
        <v>22</v>
      </c>
      <c r="F81"/>
      <c r="G81" s="1">
        <v>40842</v>
      </c>
      <c r="H81"/>
      <c r="I81"/>
      <c r="J81"/>
      <c r="K81" s="3">
        <v>0</v>
      </c>
      <c r="L81" s="3">
        <v>1</v>
      </c>
      <c r="M81"/>
      <c r="N81">
        <v>1</v>
      </c>
      <c r="O81">
        <v>1</v>
      </c>
      <c r="P81" s="3">
        <v>1</v>
      </c>
      <c r="Q81">
        <f t="shared" si="5"/>
        <v>3</v>
      </c>
      <c r="R81">
        <v>4</v>
      </c>
      <c r="S81" t="s">
        <v>98</v>
      </c>
      <c r="T81">
        <v>16.587041668961252</v>
      </c>
      <c r="U81">
        <v>4</v>
      </c>
      <c r="V81">
        <v>16.587041668961252</v>
      </c>
      <c r="W81">
        <v>4</v>
      </c>
      <c r="AE81" s="5">
        <v>16.702804604600082</v>
      </c>
      <c r="AF81" s="5">
        <v>3</v>
      </c>
    </row>
    <row r="82" spans="1:32" x14ac:dyDescent="0.2">
      <c r="A82" s="2">
        <v>16.5</v>
      </c>
      <c r="B82" t="s">
        <v>19</v>
      </c>
      <c r="C82">
        <v>718.5</v>
      </c>
      <c r="D82">
        <f t="shared" si="4"/>
        <v>16.587041668961252</v>
      </c>
      <c r="E82" t="s">
        <v>23</v>
      </c>
      <c r="G82" s="1">
        <v>40842</v>
      </c>
      <c r="K82" s="3">
        <v>0</v>
      </c>
      <c r="L82" s="3">
        <v>1</v>
      </c>
      <c r="N82">
        <v>1</v>
      </c>
      <c r="O82">
        <v>1</v>
      </c>
      <c r="P82" s="3">
        <v>1</v>
      </c>
      <c r="Q82">
        <f t="shared" si="5"/>
        <v>3</v>
      </c>
      <c r="R82">
        <v>4</v>
      </c>
      <c r="S82" t="s">
        <v>98</v>
      </c>
      <c r="T82">
        <v>16.587041668961252</v>
      </c>
      <c r="U82">
        <v>4</v>
      </c>
      <c r="V82">
        <v>16.587041668961252</v>
      </c>
      <c r="W82">
        <v>4</v>
      </c>
      <c r="AE82">
        <v>16.750951368498075</v>
      </c>
      <c r="AF82">
        <v>2.5</v>
      </c>
    </row>
    <row r="83" spans="1:32" x14ac:dyDescent="0.2">
      <c r="A83" s="2">
        <v>16.5</v>
      </c>
      <c r="B83" t="s">
        <v>63</v>
      </c>
      <c r="C83">
        <v>719</v>
      </c>
      <c r="D83">
        <f t="shared" si="4"/>
        <v>16.588774322092974</v>
      </c>
      <c r="E83">
        <v>1</v>
      </c>
      <c r="G83" s="1">
        <v>40975</v>
      </c>
      <c r="K83" s="3">
        <v>0</v>
      </c>
      <c r="L83" s="3">
        <v>1</v>
      </c>
      <c r="N83">
        <v>1</v>
      </c>
      <c r="O83">
        <v>1</v>
      </c>
      <c r="P83" s="3">
        <v>1</v>
      </c>
      <c r="Q83">
        <f t="shared" si="5"/>
        <v>3</v>
      </c>
      <c r="R83">
        <v>4</v>
      </c>
      <c r="S83" t="s">
        <v>98</v>
      </c>
      <c r="T83">
        <v>16.588774322092974</v>
      </c>
      <c r="U83">
        <v>4</v>
      </c>
      <c r="V83">
        <v>16.588774322092974</v>
      </c>
      <c r="W83">
        <v>4</v>
      </c>
      <c r="AE83">
        <v>16.750951368498075</v>
      </c>
      <c r="AF83">
        <v>2.5</v>
      </c>
    </row>
    <row r="84" spans="1:32" x14ac:dyDescent="0.2">
      <c r="A84" s="2">
        <v>16.5</v>
      </c>
      <c r="B84">
        <v>721</v>
      </c>
      <c r="C84">
        <v>721</v>
      </c>
      <c r="D84">
        <f>((C84)^0.23+2.4141)/0.4192</f>
        <v>16.595695670730013</v>
      </c>
      <c r="E84" t="s">
        <v>21</v>
      </c>
      <c r="G84" s="1">
        <v>41085</v>
      </c>
      <c r="K84" s="3">
        <v>1</v>
      </c>
      <c r="Q84">
        <f t="shared" si="5"/>
        <v>1</v>
      </c>
      <c r="R84">
        <v>1</v>
      </c>
      <c r="S84" t="s">
        <v>98</v>
      </c>
      <c r="T84">
        <v>16.595695670730013</v>
      </c>
      <c r="U84">
        <v>1</v>
      </c>
      <c r="V84">
        <v>16.595695670730013</v>
      </c>
      <c r="W84">
        <v>1</v>
      </c>
      <c r="AE84">
        <v>16.77066930444651</v>
      </c>
      <c r="AF84">
        <v>3</v>
      </c>
    </row>
    <row r="85" spans="1:32" x14ac:dyDescent="0.2">
      <c r="A85" s="2">
        <v>16.5</v>
      </c>
      <c r="B85">
        <v>721</v>
      </c>
      <c r="C85">
        <v>721</v>
      </c>
      <c r="D85">
        <f t="shared" si="4"/>
        <v>16.595695670730013</v>
      </c>
      <c r="E85" t="s">
        <v>20</v>
      </c>
      <c r="G85" s="1">
        <v>41085</v>
      </c>
      <c r="L85" s="3">
        <v>1</v>
      </c>
      <c r="N85">
        <v>1</v>
      </c>
      <c r="O85">
        <v>1</v>
      </c>
      <c r="P85" s="3">
        <v>1</v>
      </c>
      <c r="Q85">
        <f t="shared" si="5"/>
        <v>3</v>
      </c>
      <c r="R85">
        <v>4</v>
      </c>
      <c r="S85" t="s">
        <v>98</v>
      </c>
      <c r="T85">
        <v>16.595695670730013</v>
      </c>
      <c r="U85">
        <v>4</v>
      </c>
      <c r="V85">
        <v>16.595695670730013</v>
      </c>
      <c r="W85">
        <v>4</v>
      </c>
      <c r="AE85">
        <v>16.93680134172762</v>
      </c>
      <c r="AF85">
        <v>2.5</v>
      </c>
    </row>
    <row r="86" spans="1:32" x14ac:dyDescent="0.2">
      <c r="A86" s="2">
        <v>16.5</v>
      </c>
      <c r="B86">
        <v>721</v>
      </c>
      <c r="C86">
        <v>721</v>
      </c>
      <c r="D86">
        <f t="shared" si="4"/>
        <v>16.595695670730013</v>
      </c>
      <c r="E86" t="s">
        <v>21</v>
      </c>
      <c r="G86" s="1">
        <v>41085</v>
      </c>
      <c r="L86" s="3">
        <v>1</v>
      </c>
      <c r="N86">
        <v>1</v>
      </c>
      <c r="O86">
        <v>1</v>
      </c>
      <c r="P86" s="3">
        <v>1</v>
      </c>
      <c r="Q86">
        <f t="shared" si="5"/>
        <v>3</v>
      </c>
      <c r="R86">
        <v>4</v>
      </c>
      <c r="S86" t="s">
        <v>98</v>
      </c>
      <c r="T86">
        <v>16.595695670730013</v>
      </c>
      <c r="U86">
        <v>4</v>
      </c>
      <c r="V86">
        <v>16.595695670730013</v>
      </c>
      <c r="W86">
        <v>4</v>
      </c>
      <c r="AE86">
        <v>16.93680134172762</v>
      </c>
      <c r="AF86">
        <v>2.5</v>
      </c>
    </row>
    <row r="87" spans="1:32" x14ac:dyDescent="0.2">
      <c r="A87" s="2">
        <v>16.5</v>
      </c>
      <c r="B87">
        <v>722</v>
      </c>
      <c r="C87">
        <v>722</v>
      </c>
      <c r="D87">
        <f t="shared" si="4"/>
        <v>16.599150802629026</v>
      </c>
      <c r="E87" t="s">
        <v>21</v>
      </c>
      <c r="G87" s="1">
        <v>41085</v>
      </c>
      <c r="L87" s="8">
        <v>1</v>
      </c>
      <c r="M87" s="9"/>
      <c r="N87" s="9">
        <v>1</v>
      </c>
      <c r="O87" s="9">
        <v>1</v>
      </c>
      <c r="P87" s="8">
        <v>1</v>
      </c>
      <c r="Q87">
        <f t="shared" si="5"/>
        <v>3</v>
      </c>
      <c r="R87">
        <v>4</v>
      </c>
      <c r="S87" t="s">
        <v>98</v>
      </c>
      <c r="T87">
        <v>16.599150802629026</v>
      </c>
      <c r="U87">
        <v>4</v>
      </c>
      <c r="V87">
        <v>16.599150802629026</v>
      </c>
      <c r="W87">
        <v>4</v>
      </c>
      <c r="AE87">
        <v>17.003139365243939</v>
      </c>
      <c r="AF87">
        <v>3</v>
      </c>
    </row>
    <row r="88" spans="1:32" x14ac:dyDescent="0.2">
      <c r="A88" s="16">
        <v>16.5</v>
      </c>
      <c r="B88" s="17" t="s">
        <v>94</v>
      </c>
      <c r="C88" s="17">
        <v>751.5</v>
      </c>
      <c r="D88" s="17">
        <f t="shared" si="4"/>
        <v>16.699457888535314</v>
      </c>
      <c r="E88" s="17"/>
      <c r="F88" s="17"/>
      <c r="G88" s="18">
        <v>40975</v>
      </c>
      <c r="H88" s="17"/>
      <c r="I88" s="17"/>
      <c r="J88" s="17"/>
      <c r="K88" s="19">
        <v>0</v>
      </c>
      <c r="L88" s="20">
        <v>1</v>
      </c>
      <c r="M88" s="17"/>
      <c r="N88" s="17" t="s">
        <v>52</v>
      </c>
      <c r="O88" s="17" t="s">
        <v>52</v>
      </c>
      <c r="P88" s="20">
        <v>1</v>
      </c>
      <c r="Q88" s="17"/>
      <c r="R88" s="17" t="s">
        <v>95</v>
      </c>
      <c r="S88" t="s">
        <v>98</v>
      </c>
      <c r="T88" s="17"/>
      <c r="U88" s="17"/>
      <c r="V88" s="17"/>
      <c r="W88" s="17"/>
      <c r="AE88">
        <v>17.086125102554021</v>
      </c>
      <c r="AF88">
        <v>1</v>
      </c>
    </row>
    <row r="89" spans="1:32" x14ac:dyDescent="0.2">
      <c r="A89" s="4">
        <v>16.5</v>
      </c>
      <c r="B89" s="5" t="s">
        <v>64</v>
      </c>
      <c r="C89" s="5">
        <v>752.5</v>
      </c>
      <c r="D89" s="5">
        <f t="shared" si="4"/>
        <v>16.702804604600082</v>
      </c>
      <c r="E89" s="5" t="s">
        <v>20</v>
      </c>
      <c r="F89" s="5"/>
      <c r="G89" s="7">
        <v>40975</v>
      </c>
      <c r="H89" s="5"/>
      <c r="I89" s="5"/>
      <c r="J89" s="5"/>
      <c r="K89" s="6">
        <v>0</v>
      </c>
      <c r="L89" s="6">
        <v>1</v>
      </c>
      <c r="M89" s="5"/>
      <c r="N89" s="5">
        <v>1</v>
      </c>
      <c r="O89" s="5">
        <v>1</v>
      </c>
      <c r="P89" s="6">
        <v>1</v>
      </c>
      <c r="Q89" s="5">
        <f>SUM(H89:O89)</f>
        <v>3</v>
      </c>
      <c r="R89" s="5">
        <v>4</v>
      </c>
      <c r="S89" t="s">
        <v>98</v>
      </c>
      <c r="T89" s="5">
        <v>16.702804604600082</v>
      </c>
      <c r="U89" s="5">
        <v>4</v>
      </c>
      <c r="V89" s="5">
        <v>16.702804604600082</v>
      </c>
      <c r="W89" s="5">
        <v>4</v>
      </c>
      <c r="AE89">
        <v>17.086125102554021</v>
      </c>
      <c r="AF89">
        <v>1</v>
      </c>
    </row>
    <row r="90" spans="1:32" s="17" customFormat="1" x14ac:dyDescent="0.2">
      <c r="A90" s="4">
        <v>16.5</v>
      </c>
      <c r="B90" s="5" t="s">
        <v>64</v>
      </c>
      <c r="C90" s="5">
        <v>752.5</v>
      </c>
      <c r="D90" s="5">
        <f t="shared" si="4"/>
        <v>16.702804604600082</v>
      </c>
      <c r="E90" s="5" t="s">
        <v>21</v>
      </c>
      <c r="F90" s="5"/>
      <c r="G90" s="7">
        <v>40975</v>
      </c>
      <c r="H90" s="5"/>
      <c r="I90" s="5"/>
      <c r="J90" s="5"/>
      <c r="K90" s="6">
        <v>0</v>
      </c>
      <c r="L90" s="6">
        <v>1</v>
      </c>
      <c r="M90" s="5"/>
      <c r="N90" s="5">
        <v>1</v>
      </c>
      <c r="O90" s="5">
        <v>1</v>
      </c>
      <c r="P90" s="6">
        <v>1</v>
      </c>
      <c r="Q90" s="5">
        <f>SUM(H90:O90)</f>
        <v>3</v>
      </c>
      <c r="R90" s="5">
        <v>4</v>
      </c>
      <c r="S90" t="s">
        <v>98</v>
      </c>
      <c r="T90" s="5">
        <v>16.702804604600082</v>
      </c>
      <c r="U90" s="5">
        <v>4</v>
      </c>
      <c r="V90" s="5">
        <v>16.702804604600082</v>
      </c>
      <c r="W90" s="5">
        <v>4</v>
      </c>
      <c r="AE90" s="17">
        <v>17.100996726334447</v>
      </c>
      <c r="AF90" s="17">
        <v>2.5</v>
      </c>
    </row>
    <row r="91" spans="1:32" s="17" customFormat="1" x14ac:dyDescent="0.2">
      <c r="A91" s="2">
        <v>16.5</v>
      </c>
      <c r="B91" s="5" t="s">
        <v>33</v>
      </c>
      <c r="C91" s="5">
        <v>767</v>
      </c>
      <c r="D91">
        <f t="shared" si="4"/>
        <v>16.750951368498075</v>
      </c>
      <c r="E91" s="5" t="s">
        <v>20</v>
      </c>
      <c r="F91"/>
      <c r="G91" s="7">
        <v>40338</v>
      </c>
      <c r="H91"/>
      <c r="I91"/>
      <c r="J91"/>
      <c r="K91" s="3">
        <v>0</v>
      </c>
      <c r="L91" s="3">
        <v>0.5</v>
      </c>
      <c r="M91"/>
      <c r="N91">
        <v>1</v>
      </c>
      <c r="O91">
        <v>1</v>
      </c>
      <c r="P91" s="3" t="s">
        <v>35</v>
      </c>
      <c r="Q91">
        <f>SUM(H91:O91)</f>
        <v>2.5</v>
      </c>
      <c r="R91">
        <v>4</v>
      </c>
      <c r="S91" t="s">
        <v>98</v>
      </c>
      <c r="T91">
        <v>16.750951368498075</v>
      </c>
      <c r="U91">
        <v>4</v>
      </c>
      <c r="V91">
        <v>16.750951368498075</v>
      </c>
      <c r="W91">
        <v>4</v>
      </c>
      <c r="AE91" s="17">
        <v>17.100996726334447</v>
      </c>
      <c r="AF91" s="17">
        <v>2.5</v>
      </c>
    </row>
    <row r="92" spans="1:32" x14ac:dyDescent="0.2">
      <c r="A92" s="2">
        <v>16.5</v>
      </c>
      <c r="B92" s="5" t="s">
        <v>33</v>
      </c>
      <c r="C92" s="5">
        <v>767</v>
      </c>
      <c r="D92">
        <f t="shared" si="4"/>
        <v>16.750951368498075</v>
      </c>
      <c r="E92" t="s">
        <v>21</v>
      </c>
      <c r="G92" s="7">
        <v>40338</v>
      </c>
      <c r="K92" s="3">
        <v>0</v>
      </c>
      <c r="L92" s="3">
        <v>0.5</v>
      </c>
      <c r="N92">
        <v>1</v>
      </c>
      <c r="O92">
        <v>1</v>
      </c>
      <c r="P92" s="3" t="s">
        <v>35</v>
      </c>
      <c r="Q92">
        <f>SUM(H92:O92)</f>
        <v>2.5</v>
      </c>
      <c r="R92">
        <v>4</v>
      </c>
      <c r="S92" t="s">
        <v>98</v>
      </c>
      <c r="T92">
        <v>16.750951368498075</v>
      </c>
      <c r="U92">
        <v>4</v>
      </c>
      <c r="V92">
        <v>16.750951368498075</v>
      </c>
      <c r="W92">
        <v>4</v>
      </c>
      <c r="AE92">
        <v>17.210506076172258</v>
      </c>
      <c r="AF92">
        <v>2.5</v>
      </c>
    </row>
    <row r="93" spans="1:32" x14ac:dyDescent="0.2">
      <c r="A93" s="2">
        <v>16.5</v>
      </c>
      <c r="B93" t="s">
        <v>70</v>
      </c>
      <c r="C93">
        <v>773</v>
      </c>
      <c r="D93">
        <f t="shared" si="4"/>
        <v>16.77066930444651</v>
      </c>
      <c r="E93" t="s">
        <v>20</v>
      </c>
      <c r="G93" s="1">
        <v>41001</v>
      </c>
      <c r="K93" s="3">
        <v>0</v>
      </c>
      <c r="L93" s="3">
        <v>1</v>
      </c>
      <c r="N93">
        <v>1</v>
      </c>
      <c r="O93">
        <v>1</v>
      </c>
      <c r="P93" s="3">
        <v>1</v>
      </c>
      <c r="Q93">
        <f>SUM(H93:O93)</f>
        <v>3</v>
      </c>
      <c r="R93">
        <v>4</v>
      </c>
      <c r="S93" t="s">
        <v>98</v>
      </c>
      <c r="T93">
        <v>16.77066930444651</v>
      </c>
      <c r="U93">
        <v>4</v>
      </c>
      <c r="V93">
        <v>16.77066930444651</v>
      </c>
      <c r="W93">
        <v>4</v>
      </c>
      <c r="AE93">
        <v>17.210506076172258</v>
      </c>
      <c r="AF93">
        <v>2.5</v>
      </c>
    </row>
    <row r="94" spans="1:32" x14ac:dyDescent="0.2">
      <c r="A94" s="2">
        <v>17</v>
      </c>
      <c r="B94" t="s">
        <v>105</v>
      </c>
      <c r="C94">
        <v>823</v>
      </c>
      <c r="D94">
        <f t="shared" si="4"/>
        <v>16.930562948448056</v>
      </c>
      <c r="E94" t="s">
        <v>20</v>
      </c>
      <c r="G94" s="1">
        <v>41457</v>
      </c>
      <c r="H94">
        <v>1</v>
      </c>
      <c r="I94">
        <v>0</v>
      </c>
      <c r="J94">
        <v>0</v>
      </c>
      <c r="K94" s="3">
        <v>0</v>
      </c>
      <c r="L94" s="3">
        <v>1</v>
      </c>
      <c r="M94">
        <v>0</v>
      </c>
      <c r="N94">
        <v>0</v>
      </c>
      <c r="O94">
        <v>1</v>
      </c>
      <c r="P94" s="3" t="s">
        <v>55</v>
      </c>
      <c r="Q94">
        <v>2</v>
      </c>
      <c r="R94">
        <v>5</v>
      </c>
      <c r="S94" t="s">
        <v>98</v>
      </c>
      <c r="T94">
        <v>16.930562948448056</v>
      </c>
      <c r="U94">
        <v>5</v>
      </c>
      <c r="V94">
        <v>16.930562948448056</v>
      </c>
      <c r="W94">
        <v>4</v>
      </c>
      <c r="AE94">
        <v>17.210506076172258</v>
      </c>
      <c r="AF94">
        <v>2.5</v>
      </c>
    </row>
    <row r="95" spans="1:32" x14ac:dyDescent="0.2">
      <c r="A95" s="2">
        <v>17</v>
      </c>
      <c r="B95" t="s">
        <v>105</v>
      </c>
      <c r="C95">
        <v>823</v>
      </c>
      <c r="D95">
        <f t="shared" si="4"/>
        <v>16.930562948448056</v>
      </c>
      <c r="E95" t="s">
        <v>21</v>
      </c>
      <c r="G95" s="1">
        <v>41457</v>
      </c>
      <c r="H95">
        <v>1</v>
      </c>
      <c r="I95">
        <v>0</v>
      </c>
      <c r="J95">
        <v>0</v>
      </c>
      <c r="K95" s="3">
        <v>0</v>
      </c>
      <c r="L95" s="3">
        <v>1</v>
      </c>
      <c r="M95">
        <v>0</v>
      </c>
      <c r="N95">
        <v>0</v>
      </c>
      <c r="O95">
        <v>1</v>
      </c>
      <c r="P95" s="3" t="s">
        <v>55</v>
      </c>
      <c r="Q95">
        <v>2</v>
      </c>
      <c r="R95">
        <v>5</v>
      </c>
      <c r="S95" t="s">
        <v>98</v>
      </c>
      <c r="T95">
        <v>16.930562948448056</v>
      </c>
      <c r="U95">
        <v>5</v>
      </c>
      <c r="V95">
        <v>16.930562948448056</v>
      </c>
      <c r="W95">
        <v>4</v>
      </c>
      <c r="AE95">
        <v>17.210506076172258</v>
      </c>
      <c r="AF95">
        <v>3</v>
      </c>
    </row>
    <row r="96" spans="1:32" x14ac:dyDescent="0.2">
      <c r="A96" s="2">
        <v>17.5</v>
      </c>
      <c r="B96">
        <v>825</v>
      </c>
      <c r="C96">
        <v>825</v>
      </c>
      <c r="D96">
        <f t="shared" si="4"/>
        <v>16.93680134172762</v>
      </c>
      <c r="E96" t="s">
        <v>20</v>
      </c>
      <c r="G96" s="1">
        <v>40953</v>
      </c>
      <c r="L96" s="3">
        <v>1</v>
      </c>
      <c r="N96">
        <v>0.5</v>
      </c>
      <c r="O96">
        <v>1</v>
      </c>
      <c r="P96" s="3">
        <v>1</v>
      </c>
      <c r="Q96">
        <f t="shared" ref="Q96:Q102" si="6">SUM(H96:O96)</f>
        <v>2.5</v>
      </c>
      <c r="R96">
        <v>4</v>
      </c>
      <c r="S96" t="s">
        <v>98</v>
      </c>
      <c r="T96">
        <v>16.93680134172762</v>
      </c>
      <c r="U96">
        <v>4</v>
      </c>
      <c r="V96">
        <v>16.93680134172762</v>
      </c>
      <c r="W96">
        <v>4</v>
      </c>
      <c r="AE96">
        <v>17.2462421123717</v>
      </c>
      <c r="AF96">
        <v>3</v>
      </c>
    </row>
    <row r="97" spans="1:32" x14ac:dyDescent="0.2">
      <c r="A97" s="2">
        <v>17.5</v>
      </c>
      <c r="B97">
        <v>825</v>
      </c>
      <c r="C97">
        <v>825</v>
      </c>
      <c r="D97">
        <f t="shared" si="4"/>
        <v>16.93680134172762</v>
      </c>
      <c r="E97" t="s">
        <v>21</v>
      </c>
      <c r="G97" s="1">
        <v>40953</v>
      </c>
      <c r="L97" s="3">
        <v>1</v>
      </c>
      <c r="N97">
        <v>0.5</v>
      </c>
      <c r="O97">
        <v>1</v>
      </c>
      <c r="P97" s="3">
        <v>1</v>
      </c>
      <c r="Q97">
        <f t="shared" si="6"/>
        <v>2.5</v>
      </c>
      <c r="R97">
        <v>4</v>
      </c>
      <c r="S97" t="s">
        <v>98</v>
      </c>
      <c r="T97">
        <v>16.93680134172762</v>
      </c>
      <c r="U97">
        <v>4</v>
      </c>
      <c r="V97">
        <v>16.93680134172762</v>
      </c>
      <c r="W97">
        <v>4</v>
      </c>
      <c r="AE97">
        <v>17.53790900410085</v>
      </c>
      <c r="AF97">
        <v>5</v>
      </c>
    </row>
    <row r="98" spans="1:32" x14ac:dyDescent="0.2">
      <c r="A98" s="2">
        <v>16.5</v>
      </c>
      <c r="B98" t="s">
        <v>18</v>
      </c>
      <c r="C98">
        <v>846.5</v>
      </c>
      <c r="D98">
        <f t="shared" ref="D98:D129" si="7">((C98)^0.23+2.4141)/0.4192</f>
        <v>17.003139365243939</v>
      </c>
      <c r="E98" t="s">
        <v>21</v>
      </c>
      <c r="G98" s="1">
        <v>40842</v>
      </c>
      <c r="K98" s="3">
        <v>0</v>
      </c>
      <c r="L98" s="3">
        <v>1</v>
      </c>
      <c r="N98">
        <v>1</v>
      </c>
      <c r="O98">
        <v>1</v>
      </c>
      <c r="P98" s="3">
        <v>1</v>
      </c>
      <c r="Q98">
        <f t="shared" si="6"/>
        <v>3</v>
      </c>
      <c r="R98">
        <v>4</v>
      </c>
      <c r="S98" t="s">
        <v>98</v>
      </c>
      <c r="T98">
        <v>17.003139365243939</v>
      </c>
      <c r="U98">
        <v>4</v>
      </c>
      <c r="V98">
        <v>17.003139365243939</v>
      </c>
      <c r="W98">
        <v>4</v>
      </c>
      <c r="AE98">
        <v>17.53790900410085</v>
      </c>
      <c r="AF98">
        <v>5</v>
      </c>
    </row>
    <row r="99" spans="1:32" x14ac:dyDescent="0.2">
      <c r="A99" s="2">
        <v>16.5</v>
      </c>
      <c r="B99">
        <v>874</v>
      </c>
      <c r="C99">
        <v>874</v>
      </c>
      <c r="D99">
        <f t="shared" si="7"/>
        <v>17.086125102554021</v>
      </c>
      <c r="E99" t="s">
        <v>20</v>
      </c>
      <c r="G99" s="1">
        <v>40497</v>
      </c>
      <c r="K99" s="3">
        <v>0</v>
      </c>
      <c r="L99" s="3">
        <v>0</v>
      </c>
      <c r="M99">
        <v>0</v>
      </c>
      <c r="N99">
        <v>0</v>
      </c>
      <c r="O99">
        <v>1</v>
      </c>
      <c r="P99" s="3">
        <v>0</v>
      </c>
      <c r="Q99">
        <f t="shared" si="6"/>
        <v>1</v>
      </c>
      <c r="R99">
        <v>4</v>
      </c>
      <c r="S99" t="s">
        <v>98</v>
      </c>
      <c r="T99">
        <v>17.086125102554021</v>
      </c>
      <c r="U99">
        <v>4</v>
      </c>
      <c r="V99">
        <v>17.086125102554021</v>
      </c>
      <c r="W99">
        <v>4</v>
      </c>
      <c r="AE99">
        <v>17.53790900410085</v>
      </c>
      <c r="AF99">
        <v>6</v>
      </c>
    </row>
    <row r="100" spans="1:32" x14ac:dyDescent="0.2">
      <c r="A100" s="2">
        <v>16.5</v>
      </c>
      <c r="B100">
        <v>874</v>
      </c>
      <c r="C100">
        <v>874</v>
      </c>
      <c r="D100">
        <f t="shared" si="7"/>
        <v>17.086125102554021</v>
      </c>
      <c r="E100" t="s">
        <v>21</v>
      </c>
      <c r="G100" s="1">
        <v>40497</v>
      </c>
      <c r="K100" s="3">
        <v>0</v>
      </c>
      <c r="L100" s="3">
        <v>0</v>
      </c>
      <c r="M100">
        <v>0</v>
      </c>
      <c r="N100">
        <v>0</v>
      </c>
      <c r="O100">
        <v>1</v>
      </c>
      <c r="P100" s="3">
        <v>0</v>
      </c>
      <c r="Q100">
        <f t="shared" si="6"/>
        <v>1</v>
      </c>
      <c r="R100">
        <v>4</v>
      </c>
      <c r="S100" t="s">
        <v>98</v>
      </c>
      <c r="T100">
        <v>17.086125102554021</v>
      </c>
      <c r="U100">
        <v>4</v>
      </c>
      <c r="V100">
        <v>17.086125102554021</v>
      </c>
      <c r="W100">
        <v>4</v>
      </c>
      <c r="AE100">
        <v>17.54835367973886</v>
      </c>
      <c r="AF100">
        <v>5</v>
      </c>
    </row>
    <row r="101" spans="1:32" s="17" customFormat="1" x14ac:dyDescent="0.2">
      <c r="A101" s="16">
        <v>17</v>
      </c>
      <c r="B101" s="17">
        <v>879</v>
      </c>
      <c r="C101" s="17">
        <v>879</v>
      </c>
      <c r="D101" s="17">
        <f t="shared" si="7"/>
        <v>17.100996726334447</v>
      </c>
      <c r="E101" s="17" t="s">
        <v>20</v>
      </c>
      <c r="G101" s="18">
        <v>40975</v>
      </c>
      <c r="K101" s="19"/>
      <c r="L101" s="19">
        <v>1</v>
      </c>
      <c r="N101" s="17">
        <v>0.5</v>
      </c>
      <c r="O101" s="17">
        <v>1</v>
      </c>
      <c r="P101" s="19">
        <v>1</v>
      </c>
      <c r="Q101" s="17">
        <f t="shared" si="6"/>
        <v>2.5</v>
      </c>
      <c r="R101" s="17">
        <v>4</v>
      </c>
      <c r="S101" t="s">
        <v>98</v>
      </c>
      <c r="T101" s="17">
        <v>17.100996726334447</v>
      </c>
      <c r="U101" s="17">
        <v>4</v>
      </c>
      <c r="V101" s="17">
        <v>17.100996726334447</v>
      </c>
      <c r="W101" s="17">
        <v>4</v>
      </c>
    </row>
    <row r="102" spans="1:32" x14ac:dyDescent="0.2">
      <c r="A102" s="16">
        <v>17</v>
      </c>
      <c r="B102" s="17">
        <v>879</v>
      </c>
      <c r="C102" s="17">
        <v>879</v>
      </c>
      <c r="D102" s="17">
        <f t="shared" si="7"/>
        <v>17.100996726334447</v>
      </c>
      <c r="E102" s="17" t="s">
        <v>21</v>
      </c>
      <c r="F102" s="17"/>
      <c r="G102" s="18">
        <v>40975</v>
      </c>
      <c r="H102" s="17"/>
      <c r="I102" s="17"/>
      <c r="J102" s="17"/>
      <c r="K102" s="19"/>
      <c r="L102" s="19">
        <v>1</v>
      </c>
      <c r="M102" s="17"/>
      <c r="N102" s="17">
        <v>0.5</v>
      </c>
      <c r="O102" s="17">
        <v>1</v>
      </c>
      <c r="P102" s="19">
        <v>1</v>
      </c>
      <c r="Q102" s="17">
        <f t="shared" si="6"/>
        <v>2.5</v>
      </c>
      <c r="R102" s="17">
        <v>4</v>
      </c>
      <c r="S102" t="s">
        <v>98</v>
      </c>
      <c r="T102" s="17">
        <v>17.100996726334447</v>
      </c>
      <c r="U102" s="17">
        <v>4</v>
      </c>
      <c r="V102" s="17">
        <v>17.100996726334447</v>
      </c>
      <c r="W102" s="17">
        <v>4</v>
      </c>
      <c r="AE102">
        <v>17.672597819495167</v>
      </c>
      <c r="AF102">
        <v>5</v>
      </c>
    </row>
    <row r="103" spans="1:32" x14ac:dyDescent="0.2">
      <c r="A103" s="2">
        <v>17</v>
      </c>
      <c r="B103">
        <v>905</v>
      </c>
      <c r="C103">
        <v>905</v>
      </c>
      <c r="D103">
        <f t="shared" si="7"/>
        <v>17.177295916312485</v>
      </c>
      <c r="E103" t="s">
        <v>20</v>
      </c>
      <c r="G103" s="1">
        <v>41457</v>
      </c>
      <c r="H103">
        <v>1</v>
      </c>
      <c r="I103">
        <v>1</v>
      </c>
      <c r="J103">
        <v>0</v>
      </c>
      <c r="K103" s="3">
        <v>0</v>
      </c>
      <c r="L103" s="3">
        <v>1</v>
      </c>
      <c r="M103">
        <v>0</v>
      </c>
      <c r="N103">
        <v>0</v>
      </c>
      <c r="O103">
        <v>1</v>
      </c>
      <c r="P103" s="3">
        <v>1</v>
      </c>
      <c r="Q103">
        <v>4</v>
      </c>
      <c r="R103">
        <v>6</v>
      </c>
      <c r="S103" t="s">
        <v>98</v>
      </c>
      <c r="T103">
        <v>17.177295916312485</v>
      </c>
      <c r="U103">
        <v>6</v>
      </c>
      <c r="V103">
        <v>17.177295916312485</v>
      </c>
      <c r="W103">
        <v>4</v>
      </c>
      <c r="AE103">
        <v>17.672597819495167</v>
      </c>
      <c r="AF103">
        <v>5</v>
      </c>
    </row>
    <row r="104" spans="1:32" x14ac:dyDescent="0.2">
      <c r="A104" s="2">
        <v>17</v>
      </c>
      <c r="B104">
        <v>905</v>
      </c>
      <c r="C104">
        <v>905</v>
      </c>
      <c r="D104">
        <f t="shared" si="7"/>
        <v>17.177295916312485</v>
      </c>
      <c r="E104" t="s">
        <v>21</v>
      </c>
      <c r="G104" s="1">
        <v>41457</v>
      </c>
      <c r="H104">
        <v>1</v>
      </c>
      <c r="I104">
        <v>1</v>
      </c>
      <c r="J104">
        <v>0</v>
      </c>
      <c r="K104" s="3">
        <v>1</v>
      </c>
      <c r="L104" s="3">
        <v>1</v>
      </c>
      <c r="M104">
        <v>0</v>
      </c>
      <c r="N104">
        <v>1</v>
      </c>
      <c r="O104">
        <v>1</v>
      </c>
      <c r="P104" s="3" t="s">
        <v>55</v>
      </c>
      <c r="Q104">
        <v>4</v>
      </c>
      <c r="R104">
        <v>6</v>
      </c>
      <c r="S104" t="s">
        <v>98</v>
      </c>
      <c r="T104">
        <v>17.177295916312485</v>
      </c>
      <c r="U104">
        <v>6</v>
      </c>
      <c r="V104">
        <v>17.177295916312485</v>
      </c>
      <c r="W104">
        <v>4</v>
      </c>
      <c r="AE104">
        <v>17.676371886792616</v>
      </c>
      <c r="AF104">
        <v>6</v>
      </c>
    </row>
    <row r="105" spans="1:32" x14ac:dyDescent="0.2">
      <c r="A105" s="2">
        <v>17.5</v>
      </c>
      <c r="B105" t="s">
        <v>44</v>
      </c>
      <c r="C105">
        <v>916.5</v>
      </c>
      <c r="D105">
        <f t="shared" si="7"/>
        <v>17.210506076172258</v>
      </c>
      <c r="E105" t="s">
        <v>21</v>
      </c>
      <c r="G105" s="1">
        <v>40953</v>
      </c>
      <c r="H105">
        <v>0</v>
      </c>
      <c r="I105">
        <v>0</v>
      </c>
      <c r="L105" s="3">
        <v>1</v>
      </c>
      <c r="N105">
        <v>0.5</v>
      </c>
      <c r="O105">
        <v>1</v>
      </c>
      <c r="Q105">
        <f>SUM(H105:O105)</f>
        <v>2.5</v>
      </c>
      <c r="R105">
        <v>4</v>
      </c>
      <c r="S105" t="s">
        <v>98</v>
      </c>
      <c r="T105">
        <v>17.210506076172258</v>
      </c>
      <c r="U105">
        <v>4</v>
      </c>
      <c r="V105">
        <v>17.210506076172258</v>
      </c>
      <c r="W105">
        <v>4</v>
      </c>
      <c r="AE105">
        <v>17.676371886792616</v>
      </c>
      <c r="AF105">
        <v>6</v>
      </c>
    </row>
    <row r="106" spans="1:32" x14ac:dyDescent="0.2">
      <c r="A106" s="2">
        <v>17.5</v>
      </c>
      <c r="B106" t="s">
        <v>44</v>
      </c>
      <c r="C106">
        <v>916.5</v>
      </c>
      <c r="D106">
        <f t="shared" si="7"/>
        <v>17.210506076172258</v>
      </c>
      <c r="E106" t="s">
        <v>22</v>
      </c>
      <c r="G106" s="1">
        <v>40953</v>
      </c>
      <c r="H106">
        <v>0</v>
      </c>
      <c r="I106">
        <v>0</v>
      </c>
      <c r="L106" s="3">
        <v>1</v>
      </c>
      <c r="N106">
        <v>0.5</v>
      </c>
      <c r="O106">
        <v>1</v>
      </c>
      <c r="Q106">
        <f>SUM(H106:O106)</f>
        <v>2.5</v>
      </c>
      <c r="R106">
        <v>4</v>
      </c>
      <c r="S106" t="s">
        <v>98</v>
      </c>
      <c r="T106">
        <v>17.210506076172258</v>
      </c>
      <c r="U106">
        <v>4</v>
      </c>
      <c r="V106">
        <v>17.210506076172258</v>
      </c>
      <c r="W106">
        <v>4</v>
      </c>
      <c r="AE106">
        <v>17.733746145219982</v>
      </c>
      <c r="AF106">
        <v>5</v>
      </c>
    </row>
    <row r="107" spans="1:32" x14ac:dyDescent="0.2">
      <c r="A107" s="2">
        <v>17.5</v>
      </c>
      <c r="B107" t="s">
        <v>44</v>
      </c>
      <c r="C107">
        <v>916.5</v>
      </c>
      <c r="D107">
        <f t="shared" si="7"/>
        <v>17.210506076172258</v>
      </c>
      <c r="E107" t="s">
        <v>23</v>
      </c>
      <c r="G107" s="1">
        <v>40953</v>
      </c>
      <c r="H107">
        <v>0</v>
      </c>
      <c r="I107">
        <v>0</v>
      </c>
      <c r="L107" s="3">
        <v>1</v>
      </c>
      <c r="N107">
        <v>0.5</v>
      </c>
      <c r="O107">
        <v>1</v>
      </c>
      <c r="Q107">
        <f>SUM(H107:O107)</f>
        <v>2.5</v>
      </c>
      <c r="R107">
        <v>4</v>
      </c>
      <c r="S107" t="s">
        <v>98</v>
      </c>
      <c r="T107">
        <v>17.210506076172258</v>
      </c>
      <c r="U107">
        <v>4</v>
      </c>
      <c r="V107">
        <v>17.210506076172258</v>
      </c>
      <c r="W107">
        <v>4</v>
      </c>
      <c r="AE107">
        <v>17.888728904339274</v>
      </c>
      <c r="AF107">
        <v>6</v>
      </c>
    </row>
    <row r="108" spans="1:32" x14ac:dyDescent="0.2">
      <c r="A108" s="2">
        <v>17.5</v>
      </c>
      <c r="B108" t="s">
        <v>44</v>
      </c>
      <c r="C108">
        <v>916.5</v>
      </c>
      <c r="D108">
        <f t="shared" si="7"/>
        <v>17.210506076172258</v>
      </c>
      <c r="E108" t="s">
        <v>20</v>
      </c>
      <c r="G108" s="1">
        <v>40953</v>
      </c>
      <c r="H108">
        <v>0.5</v>
      </c>
      <c r="I108">
        <v>0.5</v>
      </c>
      <c r="L108" s="3">
        <v>1</v>
      </c>
      <c r="N108" t="s">
        <v>35</v>
      </c>
      <c r="O108">
        <v>1</v>
      </c>
      <c r="Q108">
        <f>SUM(H108:O108)</f>
        <v>3</v>
      </c>
      <c r="R108">
        <v>6</v>
      </c>
      <c r="S108" t="s">
        <v>98</v>
      </c>
      <c r="T108">
        <v>17.210506076172258</v>
      </c>
      <c r="U108">
        <v>6</v>
      </c>
      <c r="V108">
        <v>17.210506076172258</v>
      </c>
      <c r="W108">
        <v>4</v>
      </c>
      <c r="AE108">
        <v>17.888728904339274</v>
      </c>
      <c r="AF108">
        <v>6</v>
      </c>
    </row>
    <row r="109" spans="1:32" x14ac:dyDescent="0.2">
      <c r="A109" s="11">
        <v>17</v>
      </c>
      <c r="B109" s="9">
        <v>929</v>
      </c>
      <c r="C109" s="9">
        <v>929</v>
      </c>
      <c r="D109">
        <f t="shared" si="7"/>
        <v>17.2462421123717</v>
      </c>
      <c r="E109" s="9" t="s">
        <v>20</v>
      </c>
      <c r="G109" s="1">
        <v>40842</v>
      </c>
      <c r="H109">
        <v>1</v>
      </c>
      <c r="K109" s="3">
        <v>0</v>
      </c>
      <c r="L109" s="3">
        <v>1</v>
      </c>
      <c r="N109">
        <v>0</v>
      </c>
      <c r="O109">
        <v>1</v>
      </c>
      <c r="Q109">
        <f>SUM(H109:O109)</f>
        <v>3</v>
      </c>
      <c r="R109">
        <v>5</v>
      </c>
      <c r="S109" t="s">
        <v>98</v>
      </c>
      <c r="T109">
        <v>17.2462421123717</v>
      </c>
      <c r="U109">
        <v>5</v>
      </c>
      <c r="V109">
        <v>17.2462421123717</v>
      </c>
      <c r="W109">
        <v>4</v>
      </c>
      <c r="AE109">
        <v>17.888728904339274</v>
      </c>
      <c r="AF109">
        <v>6</v>
      </c>
    </row>
    <row r="110" spans="1:32" x14ac:dyDescent="0.2">
      <c r="A110" s="2">
        <v>17.5</v>
      </c>
      <c r="B110">
        <v>940</v>
      </c>
      <c r="C110">
        <v>940</v>
      </c>
      <c r="D110">
        <f t="shared" si="7"/>
        <v>17.277384836523613</v>
      </c>
      <c r="E110" t="s">
        <v>21</v>
      </c>
      <c r="G110" s="1">
        <v>41450</v>
      </c>
      <c r="H110">
        <v>0.5</v>
      </c>
      <c r="I110">
        <v>1</v>
      </c>
      <c r="J110">
        <v>0.5</v>
      </c>
      <c r="K110" s="3">
        <v>0</v>
      </c>
      <c r="L110" s="3">
        <v>1</v>
      </c>
      <c r="N110">
        <v>1</v>
      </c>
      <c r="O110">
        <v>1</v>
      </c>
      <c r="P110" s="3">
        <v>1</v>
      </c>
      <c r="Q110">
        <v>5</v>
      </c>
      <c r="R110">
        <v>7</v>
      </c>
      <c r="S110" t="s">
        <v>98</v>
      </c>
      <c r="T110">
        <v>17.277384836523613</v>
      </c>
      <c r="U110">
        <v>7</v>
      </c>
      <c r="V110">
        <v>17.277384836523613</v>
      </c>
      <c r="W110">
        <v>5</v>
      </c>
      <c r="AE110">
        <v>17.888728904339274</v>
      </c>
      <c r="AF110">
        <v>6</v>
      </c>
    </row>
    <row r="111" spans="1:32" x14ac:dyDescent="0.2">
      <c r="A111" s="2">
        <v>17.5</v>
      </c>
      <c r="B111">
        <v>1009</v>
      </c>
      <c r="C111">
        <v>1009</v>
      </c>
      <c r="D111">
        <f t="shared" si="7"/>
        <v>17.466583184633237</v>
      </c>
      <c r="E111" t="s">
        <v>21</v>
      </c>
      <c r="G111" s="1">
        <v>41457</v>
      </c>
      <c r="H111">
        <v>1</v>
      </c>
      <c r="I111">
        <v>1</v>
      </c>
      <c r="J111">
        <v>0</v>
      </c>
      <c r="K111" s="3">
        <v>0</v>
      </c>
      <c r="L111" s="3">
        <v>1</v>
      </c>
      <c r="M111">
        <v>1</v>
      </c>
      <c r="N111">
        <v>0</v>
      </c>
      <c r="O111">
        <v>1</v>
      </c>
      <c r="P111" s="3">
        <v>2</v>
      </c>
      <c r="Q111">
        <v>5</v>
      </c>
      <c r="R111">
        <v>7</v>
      </c>
      <c r="S111" t="s">
        <v>98</v>
      </c>
      <c r="T111">
        <v>17.466583184633237</v>
      </c>
      <c r="U111">
        <v>7</v>
      </c>
      <c r="V111">
        <v>17.466583184633237</v>
      </c>
      <c r="W111">
        <v>5</v>
      </c>
      <c r="AE111">
        <v>17.902923051529037</v>
      </c>
      <c r="AF111">
        <v>4</v>
      </c>
    </row>
    <row r="112" spans="1:32" x14ac:dyDescent="0.2">
      <c r="A112" s="2">
        <v>17.5</v>
      </c>
      <c r="B112">
        <v>1009</v>
      </c>
      <c r="C112">
        <v>1009</v>
      </c>
      <c r="D112">
        <f t="shared" si="7"/>
        <v>17.466583184633237</v>
      </c>
      <c r="E112" t="s">
        <v>20</v>
      </c>
      <c r="G112" s="1">
        <v>41457</v>
      </c>
      <c r="H112">
        <v>1</v>
      </c>
      <c r="I112">
        <v>1</v>
      </c>
      <c r="J112">
        <v>0</v>
      </c>
      <c r="K112" s="3">
        <v>0</v>
      </c>
      <c r="L112" s="3">
        <v>1</v>
      </c>
      <c r="M112">
        <v>1</v>
      </c>
      <c r="N112">
        <v>1</v>
      </c>
      <c r="O112">
        <v>1</v>
      </c>
      <c r="Q112">
        <v>6</v>
      </c>
      <c r="R112">
        <v>7</v>
      </c>
      <c r="S112" t="s">
        <v>98</v>
      </c>
      <c r="T112">
        <v>17.466583184633237</v>
      </c>
      <c r="U112">
        <v>7</v>
      </c>
      <c r="V112">
        <v>17.466583184633237</v>
      </c>
      <c r="W112">
        <v>5</v>
      </c>
      <c r="AE112">
        <v>17.902923051529037</v>
      </c>
      <c r="AF112">
        <v>5</v>
      </c>
    </row>
    <row r="113" spans="1:32" x14ac:dyDescent="0.2">
      <c r="A113" s="2">
        <v>17.5</v>
      </c>
      <c r="B113" s="9">
        <v>1036</v>
      </c>
      <c r="C113" s="9">
        <v>1036</v>
      </c>
      <c r="D113">
        <f t="shared" si="7"/>
        <v>17.53790900410085</v>
      </c>
      <c r="E113" s="9" t="s">
        <v>20</v>
      </c>
      <c r="G113" s="1">
        <v>40842</v>
      </c>
      <c r="H113">
        <v>1</v>
      </c>
      <c r="I113">
        <v>1</v>
      </c>
      <c r="J113">
        <v>0</v>
      </c>
      <c r="K113" s="3">
        <v>0</v>
      </c>
      <c r="L113" s="3" t="s">
        <v>45</v>
      </c>
      <c r="M113">
        <v>1</v>
      </c>
      <c r="N113">
        <v>1</v>
      </c>
      <c r="O113">
        <v>1</v>
      </c>
      <c r="Q113">
        <f>SUM(H113:O113)</f>
        <v>5</v>
      </c>
      <c r="R113">
        <v>7</v>
      </c>
      <c r="S113" t="s">
        <v>98</v>
      </c>
      <c r="T113">
        <v>17.53790900410085</v>
      </c>
      <c r="U113">
        <v>7</v>
      </c>
      <c r="V113">
        <v>17.53790900410085</v>
      </c>
      <c r="W113">
        <v>5</v>
      </c>
      <c r="AE113">
        <v>17.912355049629273</v>
      </c>
      <c r="AF113">
        <v>6</v>
      </c>
    </row>
    <row r="114" spans="1:32" x14ac:dyDescent="0.2">
      <c r="A114" s="2">
        <v>17.5</v>
      </c>
      <c r="B114" s="9">
        <v>1036</v>
      </c>
      <c r="C114" s="9">
        <v>1036</v>
      </c>
      <c r="D114">
        <f t="shared" si="7"/>
        <v>17.53790900410085</v>
      </c>
      <c r="E114" s="9" t="s">
        <v>23</v>
      </c>
      <c r="G114" s="1">
        <v>40842</v>
      </c>
      <c r="H114">
        <v>1</v>
      </c>
      <c r="I114">
        <v>1</v>
      </c>
      <c r="J114">
        <v>0</v>
      </c>
      <c r="K114" s="3">
        <v>0</v>
      </c>
      <c r="L114" s="3" t="s">
        <v>45</v>
      </c>
      <c r="M114">
        <v>1</v>
      </c>
      <c r="N114">
        <v>1</v>
      </c>
      <c r="O114">
        <v>1</v>
      </c>
      <c r="Q114">
        <f>SUM(H114:O114)</f>
        <v>5</v>
      </c>
      <c r="R114">
        <v>7</v>
      </c>
      <c r="S114" t="s">
        <v>98</v>
      </c>
      <c r="T114">
        <v>17.53790900410085</v>
      </c>
      <c r="U114">
        <v>7</v>
      </c>
      <c r="V114">
        <v>17.53790900410085</v>
      </c>
      <c r="W114">
        <v>5</v>
      </c>
      <c r="AE114">
        <v>17.912355049629273</v>
      </c>
      <c r="AF114">
        <v>5</v>
      </c>
    </row>
    <row r="115" spans="1:32" s="17" customFormat="1" x14ac:dyDescent="0.2">
      <c r="A115" s="2">
        <v>17.5</v>
      </c>
      <c r="B115" s="9">
        <v>1036</v>
      </c>
      <c r="C115" s="9">
        <v>1036</v>
      </c>
      <c r="D115">
        <f t="shared" si="7"/>
        <v>17.53790900410085</v>
      </c>
      <c r="E115" s="9" t="s">
        <v>21</v>
      </c>
      <c r="F115"/>
      <c r="G115" s="1">
        <v>40842</v>
      </c>
      <c r="H115">
        <v>1</v>
      </c>
      <c r="I115">
        <v>1</v>
      </c>
      <c r="J115">
        <v>1</v>
      </c>
      <c r="K115" s="3">
        <v>0</v>
      </c>
      <c r="L115" s="3" t="s">
        <v>45</v>
      </c>
      <c r="M115">
        <v>1</v>
      </c>
      <c r="N115">
        <v>1</v>
      </c>
      <c r="O115">
        <v>1</v>
      </c>
      <c r="P115" s="3"/>
      <c r="Q115">
        <f>SUM(H115:O115)</f>
        <v>6</v>
      </c>
      <c r="R115">
        <v>8</v>
      </c>
      <c r="S115" t="s">
        <v>98</v>
      </c>
      <c r="T115">
        <v>17.53790900410085</v>
      </c>
      <c r="U115">
        <v>8</v>
      </c>
      <c r="V115">
        <v>17.53790900410085</v>
      </c>
      <c r="W115">
        <v>6</v>
      </c>
      <c r="AE115" s="17">
        <v>18.028238529874837</v>
      </c>
      <c r="AF115" s="17">
        <v>5</v>
      </c>
    </row>
    <row r="116" spans="1:32" s="17" customFormat="1" x14ac:dyDescent="0.2">
      <c r="A116" s="2">
        <v>17.5</v>
      </c>
      <c r="B116">
        <v>1040</v>
      </c>
      <c r="C116">
        <v>1040</v>
      </c>
      <c r="D116">
        <f t="shared" si="7"/>
        <v>17.54835367973886</v>
      </c>
      <c r="E116" t="s">
        <v>21</v>
      </c>
      <c r="F116"/>
      <c r="G116" s="1">
        <v>40953</v>
      </c>
      <c r="H116">
        <v>1</v>
      </c>
      <c r="I116">
        <v>1</v>
      </c>
      <c r="J116"/>
      <c r="K116" s="3"/>
      <c r="L116" s="3">
        <v>1</v>
      </c>
      <c r="M116">
        <v>1</v>
      </c>
      <c r="N116">
        <v>0</v>
      </c>
      <c r="O116">
        <v>1</v>
      </c>
      <c r="P116" s="3">
        <v>1</v>
      </c>
      <c r="Q116">
        <f>SUM(H116:O116)</f>
        <v>5</v>
      </c>
      <c r="R116">
        <v>7</v>
      </c>
      <c r="S116" t="s">
        <v>98</v>
      </c>
      <c r="T116">
        <v>17.54835367973886</v>
      </c>
      <c r="U116">
        <v>7</v>
      </c>
      <c r="V116">
        <v>17.54835367973886</v>
      </c>
      <c r="W116" s="9">
        <v>5</v>
      </c>
      <c r="AE116" s="17">
        <v>18.028238529874837</v>
      </c>
      <c r="AF116" s="17">
        <v>5.5</v>
      </c>
    </row>
    <row r="117" spans="1:32" x14ac:dyDescent="0.2">
      <c r="A117" s="16">
        <v>17.5</v>
      </c>
      <c r="B117" s="17">
        <v>1067</v>
      </c>
      <c r="C117" s="17">
        <v>1067</v>
      </c>
      <c r="D117" s="17">
        <f t="shared" si="7"/>
        <v>17.618057716617987</v>
      </c>
      <c r="E117" s="17"/>
      <c r="F117" s="17"/>
      <c r="G117" s="18">
        <v>40919</v>
      </c>
      <c r="H117" s="17">
        <v>1</v>
      </c>
      <c r="I117" s="17">
        <v>1</v>
      </c>
      <c r="J117" s="17">
        <v>0</v>
      </c>
      <c r="K117" s="19">
        <v>0.25</v>
      </c>
      <c r="L117" s="19">
        <v>1</v>
      </c>
      <c r="M117" s="17">
        <v>1</v>
      </c>
      <c r="N117" s="17">
        <v>0.25</v>
      </c>
      <c r="O117" s="17">
        <v>1</v>
      </c>
      <c r="P117" s="19" t="s">
        <v>55</v>
      </c>
      <c r="Q117" s="17">
        <v>5.5</v>
      </c>
      <c r="R117" s="17">
        <v>7</v>
      </c>
      <c r="S117" t="s">
        <v>98</v>
      </c>
      <c r="T117" s="17"/>
      <c r="U117" s="17"/>
      <c r="V117" s="17"/>
      <c r="W117" s="17"/>
      <c r="AE117">
        <v>18.063429305619987</v>
      </c>
      <c r="AF117">
        <v>5</v>
      </c>
    </row>
    <row r="118" spans="1:32" x14ac:dyDescent="0.2">
      <c r="A118" s="2">
        <v>17.5</v>
      </c>
      <c r="B118" t="s">
        <v>51</v>
      </c>
      <c r="C118">
        <v>1088.5</v>
      </c>
      <c r="D118">
        <f t="shared" si="7"/>
        <v>17.672597819495167</v>
      </c>
      <c r="E118" t="s">
        <v>21</v>
      </c>
      <c r="G118" s="1">
        <v>41085</v>
      </c>
      <c r="H118">
        <v>1</v>
      </c>
      <c r="I118">
        <v>1</v>
      </c>
      <c r="K118" s="3" t="s">
        <v>55</v>
      </c>
      <c r="L118" s="3" t="s">
        <v>54</v>
      </c>
      <c r="M118">
        <v>1</v>
      </c>
      <c r="N118">
        <v>1</v>
      </c>
      <c r="O118">
        <v>1</v>
      </c>
      <c r="P118" s="3">
        <v>2</v>
      </c>
      <c r="Q118">
        <f t="shared" ref="Q118:Q137" si="8">SUM(H118:O118)</f>
        <v>5</v>
      </c>
      <c r="R118">
        <v>7</v>
      </c>
      <c r="S118" t="s">
        <v>98</v>
      </c>
      <c r="T118">
        <v>17.672597819495167</v>
      </c>
      <c r="U118">
        <v>7</v>
      </c>
      <c r="V118">
        <v>17.672597819495167</v>
      </c>
      <c r="W118" s="9">
        <v>5</v>
      </c>
      <c r="AE118">
        <v>18.204189684025053</v>
      </c>
      <c r="AF118">
        <v>5</v>
      </c>
    </row>
    <row r="119" spans="1:32" x14ac:dyDescent="0.2">
      <c r="A119" s="2">
        <v>17.5</v>
      </c>
      <c r="B119" t="s">
        <v>51</v>
      </c>
      <c r="C119">
        <v>1088.5</v>
      </c>
      <c r="D119">
        <f t="shared" si="7"/>
        <v>17.672597819495167</v>
      </c>
      <c r="E119" t="s">
        <v>20</v>
      </c>
      <c r="G119" s="1">
        <v>41085</v>
      </c>
      <c r="H119">
        <v>1</v>
      </c>
      <c r="I119">
        <v>1</v>
      </c>
      <c r="K119" s="3" t="s">
        <v>55</v>
      </c>
      <c r="L119" s="3" t="s">
        <v>53</v>
      </c>
      <c r="M119">
        <v>1</v>
      </c>
      <c r="N119">
        <v>1</v>
      </c>
      <c r="O119">
        <v>1</v>
      </c>
      <c r="P119" s="3">
        <v>2</v>
      </c>
      <c r="Q119">
        <f t="shared" si="8"/>
        <v>5</v>
      </c>
      <c r="R119">
        <v>7</v>
      </c>
      <c r="S119" t="s">
        <v>98</v>
      </c>
      <c r="T119">
        <v>17.672597819495167</v>
      </c>
      <c r="U119">
        <v>7</v>
      </c>
      <c r="V119">
        <v>17.672597819495167</v>
      </c>
      <c r="W119" s="9">
        <v>5</v>
      </c>
      <c r="AE119">
        <v>18.204189684025053</v>
      </c>
      <c r="AF119">
        <v>5</v>
      </c>
    </row>
    <row r="120" spans="1:32" x14ac:dyDescent="0.2">
      <c r="A120" s="2">
        <v>17.5</v>
      </c>
      <c r="B120">
        <v>1090</v>
      </c>
      <c r="C120">
        <v>1090</v>
      </c>
      <c r="D120">
        <f t="shared" si="7"/>
        <v>17.676371886792616</v>
      </c>
      <c r="E120" t="s">
        <v>20</v>
      </c>
      <c r="G120" s="1">
        <v>41085</v>
      </c>
      <c r="H120">
        <v>1</v>
      </c>
      <c r="I120">
        <v>1</v>
      </c>
      <c r="K120" s="3">
        <v>1</v>
      </c>
      <c r="L120" s="3" t="s">
        <v>53</v>
      </c>
      <c r="M120">
        <v>1</v>
      </c>
      <c r="N120">
        <v>1</v>
      </c>
      <c r="O120">
        <v>1</v>
      </c>
      <c r="P120" s="3">
        <v>2</v>
      </c>
      <c r="Q120">
        <f t="shared" si="8"/>
        <v>6</v>
      </c>
      <c r="R120">
        <v>7</v>
      </c>
      <c r="S120" t="s">
        <v>98</v>
      </c>
      <c r="T120">
        <v>17.676371886792616</v>
      </c>
      <c r="U120">
        <v>7</v>
      </c>
      <c r="V120">
        <v>17.676371886792616</v>
      </c>
      <c r="W120" s="9">
        <v>5</v>
      </c>
      <c r="AE120" t="e">
        <v>#VALUE!</v>
      </c>
      <c r="AF120">
        <v>0.5</v>
      </c>
    </row>
    <row r="121" spans="1:32" x14ac:dyDescent="0.2">
      <c r="A121" s="2">
        <v>17.5</v>
      </c>
      <c r="B121">
        <v>1090</v>
      </c>
      <c r="C121">
        <v>1090</v>
      </c>
      <c r="D121">
        <f t="shared" si="7"/>
        <v>17.676371886792616</v>
      </c>
      <c r="E121" t="s">
        <v>21</v>
      </c>
      <c r="G121" s="1">
        <v>41085</v>
      </c>
      <c r="H121">
        <v>1</v>
      </c>
      <c r="I121">
        <v>1</v>
      </c>
      <c r="K121" s="3">
        <v>1</v>
      </c>
      <c r="L121" s="3" t="s">
        <v>53</v>
      </c>
      <c r="M121">
        <v>1</v>
      </c>
      <c r="N121">
        <v>1</v>
      </c>
      <c r="O121">
        <v>1</v>
      </c>
      <c r="P121" s="3">
        <v>2</v>
      </c>
      <c r="Q121">
        <f t="shared" si="8"/>
        <v>6</v>
      </c>
      <c r="R121">
        <v>7</v>
      </c>
      <c r="S121" t="s">
        <v>98</v>
      </c>
      <c r="T121">
        <v>17.676371886792616</v>
      </c>
      <c r="U121">
        <v>7</v>
      </c>
      <c r="V121">
        <v>17.676371886792616</v>
      </c>
      <c r="W121" s="9">
        <v>5</v>
      </c>
      <c r="AE121" t="e">
        <v>#VALUE!</v>
      </c>
      <c r="AF121">
        <v>1</v>
      </c>
    </row>
    <row r="122" spans="1:32" s="17" customFormat="1" x14ac:dyDescent="0.2">
      <c r="A122" s="2">
        <v>17.5</v>
      </c>
      <c r="B122">
        <v>1113</v>
      </c>
      <c r="C122">
        <v>1113</v>
      </c>
      <c r="D122">
        <f t="shared" si="7"/>
        <v>17.733746145219982</v>
      </c>
      <c r="E122" t="s">
        <v>21</v>
      </c>
      <c r="F122"/>
      <c r="G122" s="1">
        <v>41085</v>
      </c>
      <c r="H122">
        <v>1</v>
      </c>
      <c r="I122">
        <v>1</v>
      </c>
      <c r="J122"/>
      <c r="K122" s="3" t="s">
        <v>55</v>
      </c>
      <c r="L122" s="3" t="s">
        <v>53</v>
      </c>
      <c r="M122">
        <v>1</v>
      </c>
      <c r="N122">
        <v>1</v>
      </c>
      <c r="O122">
        <v>1</v>
      </c>
      <c r="P122" s="3">
        <v>2</v>
      </c>
      <c r="Q122">
        <f t="shared" si="8"/>
        <v>5</v>
      </c>
      <c r="R122">
        <v>7</v>
      </c>
      <c r="S122" t="s">
        <v>98</v>
      </c>
      <c r="T122">
        <v>17.733746145219982</v>
      </c>
      <c r="U122">
        <v>7</v>
      </c>
      <c r="V122">
        <v>17.733746145219982</v>
      </c>
      <c r="W122" s="9">
        <v>5</v>
      </c>
      <c r="Z122" s="19"/>
      <c r="AE122" s="17">
        <v>16.107261635086125</v>
      </c>
      <c r="AF122" s="17">
        <v>1</v>
      </c>
    </row>
    <row r="123" spans="1:32" x14ac:dyDescent="0.2">
      <c r="A123" s="2">
        <v>18</v>
      </c>
      <c r="B123" t="s">
        <v>72</v>
      </c>
      <c r="C123" s="9">
        <v>1177</v>
      </c>
      <c r="D123">
        <f t="shared" si="7"/>
        <v>17.888728904339274</v>
      </c>
      <c r="E123" s="9" t="s">
        <v>20</v>
      </c>
      <c r="G123" s="1">
        <v>40842</v>
      </c>
      <c r="H123">
        <v>1</v>
      </c>
      <c r="I123">
        <v>1</v>
      </c>
      <c r="J123">
        <v>1</v>
      </c>
      <c r="K123" s="3">
        <v>0</v>
      </c>
      <c r="L123" s="3" t="s">
        <v>45</v>
      </c>
      <c r="M123">
        <v>1</v>
      </c>
      <c r="N123">
        <v>1</v>
      </c>
      <c r="O123">
        <v>1</v>
      </c>
      <c r="P123" s="3">
        <v>2</v>
      </c>
      <c r="Q123">
        <f t="shared" si="8"/>
        <v>6</v>
      </c>
      <c r="R123">
        <v>8</v>
      </c>
      <c r="S123" t="s">
        <v>98</v>
      </c>
      <c r="T123">
        <v>17.888728904339274</v>
      </c>
      <c r="U123">
        <v>8</v>
      </c>
      <c r="V123">
        <v>17.888728904339274</v>
      </c>
      <c r="W123">
        <v>6</v>
      </c>
    </row>
    <row r="124" spans="1:32" x14ac:dyDescent="0.2">
      <c r="A124" s="2">
        <v>18</v>
      </c>
      <c r="B124" t="s">
        <v>72</v>
      </c>
      <c r="C124" s="9">
        <v>1177</v>
      </c>
      <c r="D124">
        <f t="shared" si="7"/>
        <v>17.888728904339274</v>
      </c>
      <c r="E124" s="9" t="s">
        <v>21</v>
      </c>
      <c r="G124" s="1">
        <v>40842</v>
      </c>
      <c r="H124">
        <v>1</v>
      </c>
      <c r="I124">
        <v>1</v>
      </c>
      <c r="J124">
        <v>1</v>
      </c>
      <c r="K124" s="3">
        <v>0</v>
      </c>
      <c r="L124" s="3" t="s">
        <v>45</v>
      </c>
      <c r="M124">
        <v>1</v>
      </c>
      <c r="N124">
        <v>1</v>
      </c>
      <c r="O124">
        <v>1</v>
      </c>
      <c r="P124" s="3">
        <v>2</v>
      </c>
      <c r="Q124">
        <f t="shared" si="8"/>
        <v>6</v>
      </c>
      <c r="R124">
        <v>8</v>
      </c>
      <c r="S124" t="s">
        <v>98</v>
      </c>
      <c r="T124">
        <v>17.888728904339274</v>
      </c>
      <c r="U124">
        <v>8</v>
      </c>
      <c r="V124">
        <v>17.888728904339274</v>
      </c>
      <c r="W124">
        <v>6</v>
      </c>
    </row>
    <row r="125" spans="1:32" x14ac:dyDescent="0.2">
      <c r="A125" s="2">
        <v>18</v>
      </c>
      <c r="B125" t="s">
        <v>72</v>
      </c>
      <c r="C125" s="9">
        <v>1177</v>
      </c>
      <c r="D125">
        <f t="shared" si="7"/>
        <v>17.888728904339274</v>
      </c>
      <c r="E125" s="9" t="s">
        <v>22</v>
      </c>
      <c r="G125" s="1">
        <v>40842</v>
      </c>
      <c r="H125">
        <v>1</v>
      </c>
      <c r="I125">
        <v>1</v>
      </c>
      <c r="J125">
        <v>1</v>
      </c>
      <c r="K125" s="3">
        <v>0</v>
      </c>
      <c r="L125" s="3" t="s">
        <v>45</v>
      </c>
      <c r="M125">
        <v>1</v>
      </c>
      <c r="N125">
        <v>1</v>
      </c>
      <c r="O125">
        <v>1</v>
      </c>
      <c r="P125" s="3">
        <v>2</v>
      </c>
      <c r="Q125">
        <f t="shared" si="8"/>
        <v>6</v>
      </c>
      <c r="R125">
        <v>8</v>
      </c>
      <c r="S125" t="s">
        <v>98</v>
      </c>
      <c r="T125">
        <v>17.888728904339274</v>
      </c>
      <c r="U125">
        <v>8</v>
      </c>
      <c r="V125">
        <v>17.888728904339274</v>
      </c>
      <c r="W125">
        <v>6</v>
      </c>
    </row>
    <row r="126" spans="1:32" x14ac:dyDescent="0.2">
      <c r="A126" s="2">
        <v>18</v>
      </c>
      <c r="B126" t="s">
        <v>72</v>
      </c>
      <c r="C126" s="9">
        <v>1177</v>
      </c>
      <c r="D126">
        <f t="shared" si="7"/>
        <v>17.888728904339274</v>
      </c>
      <c r="E126" s="9" t="s">
        <v>23</v>
      </c>
      <c r="G126" s="1">
        <v>40842</v>
      </c>
      <c r="H126">
        <v>1</v>
      </c>
      <c r="I126">
        <v>1</v>
      </c>
      <c r="J126">
        <v>1</v>
      </c>
      <c r="K126" s="3">
        <v>0</v>
      </c>
      <c r="L126" s="3" t="s">
        <v>45</v>
      </c>
      <c r="M126">
        <v>1</v>
      </c>
      <c r="N126">
        <v>1</v>
      </c>
      <c r="O126">
        <v>1</v>
      </c>
      <c r="P126" s="3">
        <v>2</v>
      </c>
      <c r="Q126">
        <f t="shared" si="8"/>
        <v>6</v>
      </c>
      <c r="R126">
        <v>8</v>
      </c>
      <c r="S126" t="s">
        <v>98</v>
      </c>
      <c r="T126">
        <v>17.888728904339274</v>
      </c>
      <c r="U126">
        <v>8</v>
      </c>
      <c r="V126">
        <v>17.888728904339274</v>
      </c>
      <c r="W126">
        <v>6</v>
      </c>
    </row>
    <row r="127" spans="1:32" x14ac:dyDescent="0.2">
      <c r="A127" s="2">
        <v>18</v>
      </c>
      <c r="B127">
        <v>1183</v>
      </c>
      <c r="C127">
        <v>1183</v>
      </c>
      <c r="D127">
        <f t="shared" si="7"/>
        <v>17.902923051529037</v>
      </c>
      <c r="E127" t="s">
        <v>21</v>
      </c>
      <c r="G127" s="1">
        <v>40975</v>
      </c>
      <c r="H127">
        <v>1</v>
      </c>
      <c r="I127">
        <v>1</v>
      </c>
      <c r="K127" s="3">
        <v>0</v>
      </c>
      <c r="L127" s="3" t="s">
        <v>45</v>
      </c>
      <c r="M127">
        <v>1</v>
      </c>
      <c r="N127">
        <v>0.5</v>
      </c>
      <c r="O127">
        <v>0.5</v>
      </c>
      <c r="Q127">
        <f t="shared" si="8"/>
        <v>4</v>
      </c>
      <c r="R127">
        <v>7</v>
      </c>
      <c r="S127" t="s">
        <v>98</v>
      </c>
      <c r="T127">
        <v>17.902923051529037</v>
      </c>
      <c r="U127">
        <v>7</v>
      </c>
      <c r="V127">
        <v>17.902923051529037</v>
      </c>
      <c r="W127">
        <v>5</v>
      </c>
    </row>
    <row r="128" spans="1:32" x14ac:dyDescent="0.2">
      <c r="A128" s="2">
        <v>18</v>
      </c>
      <c r="B128">
        <v>1183</v>
      </c>
      <c r="C128">
        <v>1183</v>
      </c>
      <c r="D128">
        <f t="shared" si="7"/>
        <v>17.902923051529037</v>
      </c>
      <c r="E128" t="s">
        <v>20</v>
      </c>
      <c r="G128" s="1">
        <v>40975</v>
      </c>
      <c r="H128">
        <v>1</v>
      </c>
      <c r="I128">
        <v>1</v>
      </c>
      <c r="K128" s="3">
        <v>0</v>
      </c>
      <c r="L128" s="3" t="s">
        <v>45</v>
      </c>
      <c r="M128">
        <v>1</v>
      </c>
      <c r="N128">
        <v>1</v>
      </c>
      <c r="O128">
        <v>1</v>
      </c>
      <c r="Q128">
        <f t="shared" si="8"/>
        <v>5</v>
      </c>
      <c r="R128">
        <v>7</v>
      </c>
      <c r="S128" t="s">
        <v>98</v>
      </c>
      <c r="T128">
        <v>17.902923051529037</v>
      </c>
      <c r="U128">
        <v>7</v>
      </c>
      <c r="V128">
        <v>17.902923051529037</v>
      </c>
      <c r="W128">
        <v>5</v>
      </c>
    </row>
    <row r="129" spans="1:23" x14ac:dyDescent="0.2">
      <c r="A129" s="2">
        <v>18</v>
      </c>
      <c r="B129" t="s">
        <v>57</v>
      </c>
      <c r="C129">
        <v>1187</v>
      </c>
      <c r="D129">
        <f t="shared" si="7"/>
        <v>17.912355049629273</v>
      </c>
      <c r="E129" t="s">
        <v>21</v>
      </c>
      <c r="G129" s="1">
        <v>41235</v>
      </c>
      <c r="H129">
        <v>1</v>
      </c>
      <c r="I129">
        <v>1</v>
      </c>
      <c r="J129">
        <v>1</v>
      </c>
      <c r="K129" s="3">
        <v>0</v>
      </c>
      <c r="L129" s="3" t="s">
        <v>45</v>
      </c>
      <c r="M129">
        <v>1</v>
      </c>
      <c r="N129">
        <v>1</v>
      </c>
      <c r="O129">
        <v>1</v>
      </c>
      <c r="Q129">
        <f t="shared" si="8"/>
        <v>6</v>
      </c>
      <c r="R129">
        <v>8</v>
      </c>
      <c r="S129" t="s">
        <v>98</v>
      </c>
      <c r="T129">
        <v>17.912355049629273</v>
      </c>
      <c r="U129">
        <v>8</v>
      </c>
      <c r="V129">
        <v>17.912355049629273</v>
      </c>
      <c r="W129">
        <v>6</v>
      </c>
    </row>
    <row r="130" spans="1:23" x14ac:dyDescent="0.2">
      <c r="A130" s="2">
        <v>18</v>
      </c>
      <c r="B130" t="s">
        <v>57</v>
      </c>
      <c r="C130">
        <v>1187</v>
      </c>
      <c r="D130">
        <f t="shared" ref="D130:D137" si="9">((C130)^0.23+2.4141)/0.4192</f>
        <v>17.912355049629273</v>
      </c>
      <c r="E130" t="s">
        <v>20</v>
      </c>
      <c r="G130" s="1">
        <v>41234</v>
      </c>
      <c r="H130" t="s">
        <v>55</v>
      </c>
      <c r="I130">
        <v>1</v>
      </c>
      <c r="J130">
        <v>1</v>
      </c>
      <c r="K130" s="3">
        <v>0</v>
      </c>
      <c r="L130" s="3" t="s">
        <v>45</v>
      </c>
      <c r="M130">
        <v>1</v>
      </c>
      <c r="N130">
        <v>1</v>
      </c>
      <c r="O130">
        <v>1</v>
      </c>
      <c r="Q130">
        <f t="shared" si="8"/>
        <v>5</v>
      </c>
      <c r="R130">
        <v>8</v>
      </c>
      <c r="S130" t="s">
        <v>98</v>
      </c>
      <c r="T130">
        <v>17.912355049629273</v>
      </c>
      <c r="U130">
        <v>8</v>
      </c>
      <c r="V130">
        <v>17.912355049629273</v>
      </c>
      <c r="W130">
        <v>6</v>
      </c>
    </row>
    <row r="131" spans="1:23" x14ac:dyDescent="0.2">
      <c r="A131" s="16">
        <v>18</v>
      </c>
      <c r="B131" s="17" t="s">
        <v>68</v>
      </c>
      <c r="C131" s="17">
        <v>1237</v>
      </c>
      <c r="D131" s="17">
        <f t="shared" si="9"/>
        <v>18.028238529874837</v>
      </c>
      <c r="E131" s="17" t="s">
        <v>21</v>
      </c>
      <c r="F131" s="17"/>
      <c r="G131" s="18">
        <v>40975</v>
      </c>
      <c r="H131" s="17">
        <v>1</v>
      </c>
      <c r="I131" s="17">
        <v>1</v>
      </c>
      <c r="J131" s="17">
        <v>0</v>
      </c>
      <c r="K131" s="19">
        <v>0</v>
      </c>
      <c r="L131" s="19" t="s">
        <v>45</v>
      </c>
      <c r="M131" s="17">
        <v>1</v>
      </c>
      <c r="N131" s="17">
        <v>1</v>
      </c>
      <c r="O131" s="17">
        <v>1</v>
      </c>
      <c r="P131" s="19"/>
      <c r="Q131" s="17">
        <f t="shared" si="8"/>
        <v>5</v>
      </c>
      <c r="R131" s="17">
        <v>7</v>
      </c>
      <c r="S131" t="s">
        <v>98</v>
      </c>
      <c r="T131" s="17">
        <v>18.028238529874837</v>
      </c>
      <c r="U131" s="17">
        <v>7</v>
      </c>
      <c r="V131" s="17">
        <v>18.028238529874837</v>
      </c>
      <c r="W131" s="17">
        <v>5</v>
      </c>
    </row>
    <row r="132" spans="1:23" x14ac:dyDescent="0.2">
      <c r="A132" s="16">
        <v>18</v>
      </c>
      <c r="B132" s="17" t="s">
        <v>68</v>
      </c>
      <c r="C132" s="17">
        <v>1237</v>
      </c>
      <c r="D132" s="17">
        <f t="shared" si="9"/>
        <v>18.028238529874837</v>
      </c>
      <c r="E132" s="17" t="s">
        <v>20</v>
      </c>
      <c r="F132" s="17"/>
      <c r="G132" s="18">
        <v>40975</v>
      </c>
      <c r="H132" s="17">
        <v>1</v>
      </c>
      <c r="I132" s="17">
        <v>1</v>
      </c>
      <c r="J132" s="17">
        <v>0.5</v>
      </c>
      <c r="K132" s="19">
        <v>0</v>
      </c>
      <c r="L132" s="19" t="s">
        <v>45</v>
      </c>
      <c r="M132" s="17">
        <v>1</v>
      </c>
      <c r="N132" s="17">
        <v>1</v>
      </c>
      <c r="O132" s="17">
        <v>1</v>
      </c>
      <c r="P132" s="19"/>
      <c r="Q132" s="17">
        <f t="shared" si="8"/>
        <v>5.5</v>
      </c>
      <c r="R132" s="17">
        <v>8</v>
      </c>
      <c r="S132" t="s">
        <v>98</v>
      </c>
      <c r="T132" s="17">
        <v>18.028238529874837</v>
      </c>
      <c r="U132" s="17">
        <v>8</v>
      </c>
      <c r="V132" s="17">
        <v>18.028238529874837</v>
      </c>
      <c r="W132" s="17">
        <v>6</v>
      </c>
    </row>
    <row r="133" spans="1:23" x14ac:dyDescent="0.2">
      <c r="A133" s="2">
        <v>18</v>
      </c>
      <c r="B133" t="s">
        <v>60</v>
      </c>
      <c r="C133">
        <v>1252.5</v>
      </c>
      <c r="D133">
        <f t="shared" si="9"/>
        <v>18.063429305619987</v>
      </c>
      <c r="E133" t="s">
        <v>21</v>
      </c>
      <c r="G133" s="1">
        <v>40919</v>
      </c>
      <c r="H133">
        <v>1</v>
      </c>
      <c r="I133">
        <v>1</v>
      </c>
      <c r="J133">
        <v>0</v>
      </c>
      <c r="L133" s="3" t="s">
        <v>45</v>
      </c>
      <c r="M133">
        <v>1</v>
      </c>
      <c r="N133">
        <v>1</v>
      </c>
      <c r="O133">
        <v>1</v>
      </c>
      <c r="P133" s="3">
        <v>2</v>
      </c>
      <c r="Q133">
        <f t="shared" si="8"/>
        <v>5</v>
      </c>
      <c r="R133">
        <v>7</v>
      </c>
      <c r="S133" t="s">
        <v>98</v>
      </c>
      <c r="T133">
        <v>18.063429305619987</v>
      </c>
      <c r="U133">
        <v>7</v>
      </c>
      <c r="V133">
        <v>18.063429305619987</v>
      </c>
      <c r="W133">
        <v>5</v>
      </c>
    </row>
    <row r="134" spans="1:23" x14ac:dyDescent="0.2">
      <c r="A134" s="2">
        <v>18</v>
      </c>
      <c r="B134">
        <v>1316</v>
      </c>
      <c r="C134">
        <v>1316</v>
      </c>
      <c r="D134">
        <f t="shared" si="9"/>
        <v>18.204189684025053</v>
      </c>
      <c r="E134" t="s">
        <v>20</v>
      </c>
      <c r="G134" s="1">
        <v>40975</v>
      </c>
      <c r="H134">
        <v>1</v>
      </c>
      <c r="I134">
        <v>1</v>
      </c>
      <c r="J134">
        <v>0</v>
      </c>
      <c r="K134" s="3">
        <v>0</v>
      </c>
      <c r="L134" s="3" t="s">
        <v>45</v>
      </c>
      <c r="M134">
        <v>1</v>
      </c>
      <c r="N134">
        <v>1</v>
      </c>
      <c r="O134">
        <v>1</v>
      </c>
      <c r="Q134">
        <f t="shared" si="8"/>
        <v>5</v>
      </c>
      <c r="R134">
        <v>7</v>
      </c>
      <c r="S134" t="s">
        <v>98</v>
      </c>
      <c r="T134">
        <v>18.204189684025053</v>
      </c>
      <c r="U134">
        <v>7</v>
      </c>
      <c r="V134">
        <v>18.204189684025053</v>
      </c>
      <c r="W134">
        <v>5</v>
      </c>
    </row>
    <row r="135" spans="1:23" x14ac:dyDescent="0.2">
      <c r="A135" s="2">
        <v>18</v>
      </c>
      <c r="B135">
        <v>1316</v>
      </c>
      <c r="C135">
        <v>1316</v>
      </c>
      <c r="D135">
        <f t="shared" si="9"/>
        <v>18.204189684025053</v>
      </c>
      <c r="E135" t="s">
        <v>21</v>
      </c>
      <c r="G135" s="1">
        <v>40975</v>
      </c>
      <c r="H135">
        <v>1</v>
      </c>
      <c r="I135">
        <v>1</v>
      </c>
      <c r="J135">
        <v>0</v>
      </c>
      <c r="K135" s="3">
        <v>0</v>
      </c>
      <c r="L135" s="3" t="s">
        <v>45</v>
      </c>
      <c r="M135">
        <v>1</v>
      </c>
      <c r="N135">
        <v>1</v>
      </c>
      <c r="O135">
        <v>1</v>
      </c>
      <c r="Q135">
        <f t="shared" si="8"/>
        <v>5</v>
      </c>
      <c r="R135">
        <v>7</v>
      </c>
      <c r="S135" t="s">
        <v>98</v>
      </c>
      <c r="T135">
        <v>18.204189684025053</v>
      </c>
      <c r="U135">
        <v>7</v>
      </c>
      <c r="V135">
        <v>18.204189684025053</v>
      </c>
      <c r="W135">
        <v>5</v>
      </c>
    </row>
    <row r="136" spans="1:23" x14ac:dyDescent="0.2">
      <c r="A136" s="2">
        <v>14.5</v>
      </c>
      <c r="B136" t="s">
        <v>55</v>
      </c>
      <c r="C136" t="s">
        <v>55</v>
      </c>
      <c r="D136" t="e">
        <f t="shared" si="9"/>
        <v>#VALUE!</v>
      </c>
      <c r="E136" t="s">
        <v>21</v>
      </c>
      <c r="G136" s="1">
        <v>41233</v>
      </c>
      <c r="K136" s="3">
        <v>0.5</v>
      </c>
      <c r="Q136">
        <f t="shared" si="8"/>
        <v>0.5</v>
      </c>
      <c r="R136">
        <v>1</v>
      </c>
      <c r="S136" t="s">
        <v>98</v>
      </c>
      <c r="T136" t="e">
        <v>#VALUE!</v>
      </c>
      <c r="U136">
        <v>1</v>
      </c>
      <c r="V136" t="e">
        <v>#VALUE!</v>
      </c>
      <c r="W136">
        <v>5</v>
      </c>
    </row>
    <row r="137" spans="1:23" x14ac:dyDescent="0.2">
      <c r="A137" s="2">
        <v>14.5</v>
      </c>
      <c r="B137" t="s">
        <v>55</v>
      </c>
      <c r="C137" t="s">
        <v>55</v>
      </c>
      <c r="D137" t="e">
        <f t="shared" si="9"/>
        <v>#VALUE!</v>
      </c>
      <c r="E137" t="s">
        <v>20</v>
      </c>
      <c r="G137" s="1">
        <v>41233</v>
      </c>
      <c r="K137" s="3">
        <v>1</v>
      </c>
      <c r="Q137">
        <f t="shared" si="8"/>
        <v>1</v>
      </c>
      <c r="R137">
        <v>1</v>
      </c>
      <c r="S137" t="s">
        <v>98</v>
      </c>
      <c r="T137" t="e">
        <v>#VALUE!</v>
      </c>
      <c r="U137">
        <v>1</v>
      </c>
      <c r="V137" t="e">
        <v>#VALUE!</v>
      </c>
      <c r="W137">
        <v>5</v>
      </c>
    </row>
    <row r="139" spans="1:23" x14ac:dyDescent="0.2">
      <c r="A139" s="2">
        <v>15.5</v>
      </c>
      <c r="B139" t="s">
        <v>113</v>
      </c>
      <c r="C139">
        <v>509</v>
      </c>
      <c r="D139">
        <f t="shared" ref="D139:D144" si="10">((C139)^0.23+2.4141)/0.4192</f>
        <v>15.761677710196169</v>
      </c>
      <c r="E139" t="s">
        <v>20</v>
      </c>
      <c r="G139" s="1">
        <v>41512</v>
      </c>
      <c r="K139" s="3">
        <v>1</v>
      </c>
      <c r="P139" s="3">
        <v>1</v>
      </c>
      <c r="Q139">
        <v>1</v>
      </c>
      <c r="R139">
        <v>1</v>
      </c>
      <c r="S139" t="s">
        <v>98</v>
      </c>
      <c r="T139">
        <v>15.761677710196169</v>
      </c>
      <c r="U139">
        <v>1</v>
      </c>
      <c r="V139">
        <v>15.761677710196169</v>
      </c>
      <c r="W139">
        <v>1</v>
      </c>
    </row>
    <row r="140" spans="1:23" x14ac:dyDescent="0.2">
      <c r="A140" s="2">
        <v>16</v>
      </c>
      <c r="B140" t="s">
        <v>106</v>
      </c>
      <c r="C140">
        <v>563</v>
      </c>
      <c r="D140">
        <f t="shared" si="10"/>
        <v>15.996367401318889</v>
      </c>
      <c r="E140" t="s">
        <v>21</v>
      </c>
      <c r="G140" s="1">
        <v>41512</v>
      </c>
      <c r="K140" s="3">
        <v>1</v>
      </c>
      <c r="P140" s="3">
        <v>1</v>
      </c>
      <c r="Q140">
        <v>1</v>
      </c>
      <c r="R140">
        <v>1</v>
      </c>
      <c r="S140" t="s">
        <v>98</v>
      </c>
      <c r="T140">
        <v>15.996367401318889</v>
      </c>
      <c r="U140">
        <v>1</v>
      </c>
      <c r="V140">
        <v>15.996367401318889</v>
      </c>
      <c r="W140">
        <v>1</v>
      </c>
    </row>
    <row r="141" spans="1:23" x14ac:dyDescent="0.2">
      <c r="A141" s="2">
        <v>15.5</v>
      </c>
      <c r="B141">
        <v>614</v>
      </c>
      <c r="C141">
        <v>614</v>
      </c>
      <c r="D141">
        <f t="shared" si="10"/>
        <v>16.202600002356849</v>
      </c>
      <c r="G141" s="1">
        <v>41512</v>
      </c>
      <c r="K141" s="3">
        <v>1</v>
      </c>
      <c r="L141" s="3">
        <v>1</v>
      </c>
      <c r="N141">
        <v>1</v>
      </c>
      <c r="P141" s="3">
        <v>1</v>
      </c>
      <c r="Q141">
        <v>3</v>
      </c>
      <c r="R141">
        <v>3</v>
      </c>
      <c r="S141" t="s">
        <v>98</v>
      </c>
      <c r="T141">
        <v>16.202600002356849</v>
      </c>
      <c r="U141">
        <v>3</v>
      </c>
      <c r="V141">
        <v>16.202600002356849</v>
      </c>
      <c r="W141">
        <v>3</v>
      </c>
    </row>
    <row r="142" spans="1:23" x14ac:dyDescent="0.2">
      <c r="A142" s="2">
        <v>16</v>
      </c>
      <c r="B142" t="s">
        <v>107</v>
      </c>
      <c r="C142">
        <v>633</v>
      </c>
      <c r="D142">
        <f t="shared" si="10"/>
        <v>16.276061367483084</v>
      </c>
      <c r="G142" s="1">
        <v>41512</v>
      </c>
      <c r="K142" s="3">
        <v>1</v>
      </c>
      <c r="L142" s="3">
        <v>1</v>
      </c>
      <c r="N142">
        <v>1</v>
      </c>
      <c r="P142" s="3">
        <v>1</v>
      </c>
      <c r="Q142">
        <v>3</v>
      </c>
      <c r="R142">
        <v>3</v>
      </c>
      <c r="S142" t="s">
        <v>98</v>
      </c>
      <c r="T142">
        <v>16.276061367483084</v>
      </c>
      <c r="U142">
        <v>3</v>
      </c>
      <c r="V142">
        <v>16.276061367483084</v>
      </c>
      <c r="W142">
        <v>3</v>
      </c>
    </row>
    <row r="143" spans="1:23" x14ac:dyDescent="0.2">
      <c r="A143" s="2">
        <v>16.5</v>
      </c>
      <c r="B143" t="s">
        <v>114</v>
      </c>
      <c r="C143">
        <v>690</v>
      </c>
      <c r="D143">
        <f t="shared" si="10"/>
        <v>16.486709052035966</v>
      </c>
      <c r="G143" s="1">
        <v>41512</v>
      </c>
      <c r="K143" s="3">
        <v>0</v>
      </c>
      <c r="L143" s="3">
        <v>1</v>
      </c>
      <c r="M143">
        <v>0</v>
      </c>
      <c r="N143">
        <v>1</v>
      </c>
      <c r="O143">
        <v>1</v>
      </c>
      <c r="P143" s="3">
        <v>1</v>
      </c>
      <c r="Q143">
        <v>3</v>
      </c>
      <c r="R143">
        <v>4</v>
      </c>
      <c r="S143" t="s">
        <v>98</v>
      </c>
      <c r="T143">
        <v>16.486709052035966</v>
      </c>
      <c r="U143">
        <v>4</v>
      </c>
      <c r="V143">
        <v>16.486709052035966</v>
      </c>
      <c r="W143">
        <v>4</v>
      </c>
    </row>
    <row r="144" spans="1:23" x14ac:dyDescent="0.2">
      <c r="A144" s="2">
        <v>17</v>
      </c>
      <c r="B144" t="s">
        <v>115</v>
      </c>
      <c r="C144">
        <v>775</v>
      </c>
      <c r="D144">
        <f t="shared" si="10"/>
        <v>16.777215759382369</v>
      </c>
      <c r="G144" s="1">
        <v>41512</v>
      </c>
      <c r="K144" s="3">
        <v>0</v>
      </c>
      <c r="L144" s="3">
        <v>1</v>
      </c>
      <c r="N144">
        <v>1</v>
      </c>
      <c r="O144">
        <v>1</v>
      </c>
      <c r="P144" s="3">
        <v>1</v>
      </c>
      <c r="Q144">
        <v>3</v>
      </c>
      <c r="R144">
        <v>4</v>
      </c>
      <c r="S144" t="s">
        <v>98</v>
      </c>
      <c r="T144">
        <v>16.777215759382369</v>
      </c>
      <c r="U144">
        <v>4</v>
      </c>
      <c r="V144">
        <v>16.777215759382369</v>
      </c>
      <c r="W144">
        <v>4</v>
      </c>
    </row>
    <row r="147" spans="1:23" x14ac:dyDescent="0.2">
      <c r="A147" s="2">
        <v>17.5</v>
      </c>
      <c r="B147">
        <v>1070</v>
      </c>
      <c r="C147">
        <v>1070</v>
      </c>
      <c r="D147">
        <f t="shared" ref="D147:D150" si="11">((C147)^0.23+2.4141)/0.4192</f>
        <v>17.625718472543372</v>
      </c>
      <c r="G147" s="1">
        <v>42205</v>
      </c>
      <c r="H147">
        <v>1</v>
      </c>
      <c r="I147">
        <v>1</v>
      </c>
      <c r="J147">
        <v>0</v>
      </c>
      <c r="K147" s="3">
        <v>1</v>
      </c>
      <c r="L147" s="3">
        <v>1</v>
      </c>
      <c r="M147">
        <v>1</v>
      </c>
      <c r="N147">
        <v>1</v>
      </c>
      <c r="O147">
        <v>1</v>
      </c>
      <c r="P147" s="3">
        <v>3</v>
      </c>
      <c r="T147">
        <v>17.625718472543372</v>
      </c>
      <c r="U147">
        <v>7</v>
      </c>
      <c r="V147">
        <v>17.625718472543372</v>
      </c>
      <c r="W147">
        <v>5</v>
      </c>
    </row>
    <row r="148" spans="1:23" x14ac:dyDescent="0.2">
      <c r="A148" s="2">
        <v>17.5</v>
      </c>
      <c r="B148" t="s">
        <v>125</v>
      </c>
      <c r="C148">
        <f>(1157+1181)/2</f>
        <v>1169</v>
      </c>
      <c r="D148">
        <f t="shared" si="11"/>
        <v>17.869716448125818</v>
      </c>
      <c r="G148" s="1">
        <v>42205</v>
      </c>
      <c r="H148">
        <v>1</v>
      </c>
      <c r="I148">
        <v>1</v>
      </c>
      <c r="J148">
        <v>0</v>
      </c>
      <c r="K148" s="3">
        <v>1</v>
      </c>
      <c r="L148" s="3">
        <v>1</v>
      </c>
      <c r="M148">
        <v>1</v>
      </c>
      <c r="N148">
        <v>1</v>
      </c>
      <c r="O148">
        <v>1</v>
      </c>
      <c r="P148" s="3">
        <v>3</v>
      </c>
      <c r="T148">
        <v>17.869716448125818</v>
      </c>
      <c r="U148">
        <v>7</v>
      </c>
      <c r="V148">
        <v>17.869716448125818</v>
      </c>
      <c r="W148">
        <v>5</v>
      </c>
    </row>
    <row r="149" spans="1:23" x14ac:dyDescent="0.2">
      <c r="A149" s="2">
        <v>18</v>
      </c>
      <c r="B149">
        <v>1077</v>
      </c>
      <c r="C149">
        <v>1077</v>
      </c>
      <c r="D149">
        <f t="shared" si="11"/>
        <v>17.643529463090534</v>
      </c>
      <c r="G149" s="1">
        <v>42205</v>
      </c>
      <c r="H149">
        <v>1</v>
      </c>
      <c r="I149">
        <v>1</v>
      </c>
      <c r="J149">
        <v>0</v>
      </c>
      <c r="K149" s="3">
        <v>1</v>
      </c>
      <c r="L149" s="3">
        <v>1</v>
      </c>
      <c r="M149">
        <v>1</v>
      </c>
      <c r="N149">
        <v>1</v>
      </c>
      <c r="O149">
        <v>1</v>
      </c>
      <c r="T149">
        <v>17.643529463090534</v>
      </c>
      <c r="U149">
        <v>7</v>
      </c>
      <c r="V149">
        <v>17.643529463090534</v>
      </c>
      <c r="W149">
        <v>5</v>
      </c>
    </row>
    <row r="150" spans="1:23" x14ac:dyDescent="0.2">
      <c r="A150" s="2">
        <v>18</v>
      </c>
      <c r="B150">
        <v>1205</v>
      </c>
      <c r="C150">
        <v>1205</v>
      </c>
      <c r="D150">
        <f t="shared" si="11"/>
        <v>17.954498650980728</v>
      </c>
      <c r="G150" s="1">
        <v>42205</v>
      </c>
      <c r="H150">
        <v>1</v>
      </c>
      <c r="I150">
        <v>1</v>
      </c>
      <c r="J150">
        <v>1</v>
      </c>
      <c r="K150" s="3">
        <v>1</v>
      </c>
      <c r="L150" s="3">
        <v>1</v>
      </c>
      <c r="M150">
        <v>1</v>
      </c>
      <c r="N150">
        <v>1</v>
      </c>
      <c r="O150">
        <v>1</v>
      </c>
      <c r="T150">
        <v>17.954498650980728</v>
      </c>
      <c r="U150">
        <v>8</v>
      </c>
      <c r="V150">
        <v>17.954498650980728</v>
      </c>
      <c r="W150">
        <v>6</v>
      </c>
    </row>
  </sheetData>
  <sortState ref="A2:U137">
    <sortCondition ref="D2:D137"/>
  </sortState>
  <pageMargins left="0.75" right="0.75" top="1" bottom="1" header="0.5" footer="0.5"/>
  <pageSetup paperSize="9" orientation="portrait" horizontalDpi="4294967292" verticalDpi="429496729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>
        <v>354</v>
      </c>
      <c r="B1">
        <f>((A1)^0.23+2.4141)/0.4192</f>
        <v>14.960132386431795</v>
      </c>
    </row>
    <row r="2" spans="1:2" x14ac:dyDescent="0.2">
      <c r="A2">
        <v>430</v>
      </c>
      <c r="B2">
        <f t="shared" ref="B2:B7" si="0">((A2)^0.23+2.4141)/0.4192</f>
        <v>15.381072668929765</v>
      </c>
    </row>
    <row r="3" spans="1:2" x14ac:dyDescent="0.2">
      <c r="A3">
        <v>680</v>
      </c>
      <c r="B3">
        <f t="shared" si="0"/>
        <v>16.450748191305312</v>
      </c>
    </row>
    <row r="4" spans="1:2" x14ac:dyDescent="0.2">
      <c r="A4">
        <v>550</v>
      </c>
      <c r="B4">
        <f t="shared" si="0"/>
        <v>15.941507478329218</v>
      </c>
    </row>
    <row r="5" spans="1:2" x14ac:dyDescent="0.2">
      <c r="A5">
        <v>567</v>
      </c>
      <c r="B5">
        <f t="shared" si="0"/>
        <v>16.01305102881911</v>
      </c>
    </row>
    <row r="6" spans="1:2" x14ac:dyDescent="0.2">
      <c r="A6">
        <v>807</v>
      </c>
      <c r="B6">
        <f t="shared" si="0"/>
        <v>16.880230890081311</v>
      </c>
    </row>
    <row r="7" spans="1:2" x14ac:dyDescent="0.2">
      <c r="A7">
        <v>1292</v>
      </c>
      <c r="B7">
        <f t="shared" si="0"/>
        <v>18.151616726059249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mx2020 POST</vt:lpstr>
      <vt:lpstr>md2020 POST</vt:lpstr>
      <vt:lpstr>mx2020</vt:lpstr>
      <vt:lpstr>md2020</vt:lpstr>
      <vt:lpstr>Feuil4</vt:lpstr>
      <vt:lpstr>tableau des entrées</vt:lpstr>
      <vt:lpstr>md</vt:lpstr>
      <vt:lpstr>mx</vt:lpstr>
      <vt:lpstr>Feuil3</vt:lpstr>
      <vt:lpstr>Feuil5</vt:lpstr>
      <vt:lpstr>Feuil1</vt:lpstr>
      <vt:lpstr>Feuil2</vt:lpstr>
      <vt:lpstr>MARIE</vt:lpstr>
      <vt:lpstr>Shhfgf4</vt:lpstr>
      <vt:lpstr>par cuspide</vt:lpstr>
      <vt:lpstr>m1</vt:lpstr>
      <vt:lpstr>par cuspM1</vt:lpstr>
      <vt:lpstr>Feuil7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LBMC ENS Lyon</dc:creator>
  <cp:lastModifiedBy>Sophie Pantalacci</cp:lastModifiedBy>
  <cp:lastPrinted>2013-09-13T13:46:02Z</cp:lastPrinted>
  <dcterms:created xsi:type="dcterms:W3CDTF">2013-06-26T13:39:50Z</dcterms:created>
  <dcterms:modified xsi:type="dcterms:W3CDTF">2021-02-03T09:39:59Z</dcterms:modified>
</cp:coreProperties>
</file>