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"/>
    </mc:Choice>
  </mc:AlternateContent>
  <xr:revisionPtr revIDLastSave="0" documentId="8_{E5C97594-02DE-46EC-98F8-1FD3E245123B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5" i="1" l="1"/>
  <c r="AJ14" i="1"/>
  <c r="AJ15" i="1"/>
  <c r="AJ16" i="1"/>
  <c r="AJ17" i="1"/>
  <c r="AC14" i="1"/>
  <c r="AC13" i="1"/>
  <c r="AC19" i="1"/>
  <c r="AC17" i="1"/>
  <c r="U12" i="1"/>
  <c r="U13" i="1"/>
  <c r="U18" i="1"/>
  <c r="U19" i="1"/>
  <c r="M19" i="1"/>
  <c r="M20" i="1"/>
  <c r="M6" i="1"/>
  <c r="M5" i="1"/>
  <c r="AJ18" i="1"/>
  <c r="AJ19" i="1"/>
  <c r="AJ20" i="1"/>
  <c r="AJ5" i="1"/>
  <c r="AC18" i="1"/>
  <c r="AC7" i="1"/>
  <c r="AC12" i="1"/>
  <c r="U5" i="1"/>
  <c r="U16" i="1"/>
  <c r="U17" i="1"/>
  <c r="U7" i="1"/>
  <c r="M7" i="1"/>
  <c r="M8" i="1"/>
  <c r="M9" i="1"/>
  <c r="M10" i="1"/>
  <c r="AC5" i="1"/>
  <c r="AJ6" i="1"/>
  <c r="AJ7" i="1"/>
  <c r="AJ8" i="1"/>
  <c r="AJ9" i="1"/>
  <c r="AC6" i="1"/>
  <c r="AC8" i="1"/>
  <c r="AC11" i="1"/>
  <c r="AC20" i="1"/>
  <c r="U6" i="1"/>
  <c r="U20" i="1"/>
  <c r="U10" i="1"/>
  <c r="U11" i="1"/>
  <c r="M11" i="1"/>
  <c r="M12" i="1"/>
  <c r="M13" i="1"/>
  <c r="M14" i="1"/>
  <c r="AJ10" i="1"/>
  <c r="AJ11" i="1"/>
  <c r="AJ12" i="1"/>
  <c r="AJ13" i="1"/>
  <c r="AC10" i="1"/>
  <c r="AC16" i="1"/>
  <c r="AC15" i="1"/>
  <c r="AC9" i="1"/>
  <c r="U8" i="1"/>
  <c r="U9" i="1"/>
  <c r="U14" i="1"/>
  <c r="M15" i="1"/>
  <c r="M16" i="1"/>
  <c r="M17" i="1"/>
  <c r="M18" i="1"/>
</calcChain>
</file>

<file path=xl/sharedStrings.xml><?xml version="1.0" encoding="utf-8"?>
<sst xmlns="http://schemas.openxmlformats.org/spreadsheetml/2006/main" count="136" uniqueCount="81">
  <si>
    <t xml:space="preserve">CTU13 </t>
  </si>
  <si>
    <t>default</t>
  </si>
  <si>
    <t>tuned</t>
  </si>
  <si>
    <t>response time/697.2</t>
  </si>
  <si>
    <t>mapred.tasktracker.map.tasks.maximum</t>
  </si>
  <si>
    <t>mapred.tasktracker.reducer.tasks.maximum</t>
  </si>
  <si>
    <t>mapred.child.java.opts</t>
  </si>
  <si>
    <t>xmx200m</t>
  </si>
  <si>
    <t>mapred.reduce.tasks</t>
  </si>
  <si>
    <t>modified</t>
  </si>
  <si>
    <t>training/194.4</t>
  </si>
  <si>
    <t>testing/20.4</t>
  </si>
  <si>
    <t>ctu13_iter5</t>
  </si>
  <si>
    <t>ctu13_iter10</t>
  </si>
  <si>
    <t>mapreduce.reduce.tasks</t>
  </si>
  <si>
    <t>mapred.job.reuse.jvm.num.tasks</t>
  </si>
  <si>
    <t>io.sort.mb</t>
  </si>
  <si>
    <t>min.num.spill.for.combine</t>
  </si>
  <si>
    <t>mapred.job.shuffle.merge.percent</t>
  </si>
  <si>
    <t>Modified</t>
  </si>
  <si>
    <t>training</t>
  </si>
  <si>
    <t>testing</t>
  </si>
  <si>
    <t>Default</t>
  </si>
  <si>
    <t>Net.rec-mean</t>
  </si>
  <si>
    <t>Net.sent-mean</t>
  </si>
  <si>
    <t>DISK-mean</t>
  </si>
  <si>
    <t>MEM-mean</t>
  </si>
  <si>
    <t>CPU-mean</t>
  </si>
  <si>
    <t>366.4=0.98</t>
  </si>
  <si>
    <t>30.5=1.03</t>
  </si>
  <si>
    <t>369.6=0.992</t>
  </si>
  <si>
    <t>28.5=0.963</t>
  </si>
  <si>
    <t>347.3=0.932</t>
  </si>
  <si>
    <t>360.4=0.967</t>
  </si>
  <si>
    <t>29.5=0.997</t>
  </si>
  <si>
    <t>27.5=0.929</t>
  </si>
  <si>
    <t>342.4=0.919</t>
  </si>
  <si>
    <t>346.4=0.93</t>
  </si>
  <si>
    <t>29.6=1</t>
  </si>
  <si>
    <t>403.2=1.082</t>
  </si>
  <si>
    <t>362.4=0.973</t>
  </si>
  <si>
    <t>32.5=1.10</t>
  </si>
  <si>
    <t>350.4=0.94</t>
  </si>
  <si>
    <t>28.4=0.96</t>
  </si>
  <si>
    <t>349.4=0.938</t>
  </si>
  <si>
    <t>375.8=1.009</t>
  </si>
  <si>
    <t>29.7=1.003</t>
  </si>
  <si>
    <t>357.2=0.959</t>
  </si>
  <si>
    <t>362.6=0.973</t>
  </si>
  <si>
    <t>368.4=0.989</t>
  </si>
  <si>
    <t>362.7=0.973</t>
  </si>
  <si>
    <t>Hadoop Parameters</t>
  </si>
  <si>
    <t>Effect</t>
  </si>
  <si>
    <t>Job</t>
  </si>
  <si>
    <t>System</t>
  </si>
  <si>
    <t>job</t>
  </si>
  <si>
    <t>KDD</t>
  </si>
  <si>
    <t>DARPA</t>
  </si>
  <si>
    <t>Dataset characteristics</t>
  </si>
  <si>
    <t>Utility</t>
  </si>
  <si>
    <t>.</t>
  </si>
  <si>
    <t>utility</t>
  </si>
  <si>
    <t>/</t>
  </si>
  <si>
    <t>CTU13</t>
  </si>
  <si>
    <t>CIDDS</t>
  </si>
  <si>
    <r>
      <t xml:space="preserve">Feature number: 41 </t>
    </r>
    <r>
      <rPr>
        <b/>
        <sz val="11"/>
        <color theme="1"/>
        <rFont val="Calibri"/>
        <family val="2"/>
        <scheme val="minor"/>
      </rPr>
      <t>(Large)</t>
    </r>
  </si>
  <si>
    <r>
      <t xml:space="preserve">instance number: 494021+311029=805050 </t>
    </r>
    <r>
      <rPr>
        <b/>
        <sz val="11"/>
        <color theme="1"/>
        <rFont val="Calibri"/>
        <family val="2"/>
        <scheme val="minor"/>
      </rPr>
      <t>(Small)</t>
    </r>
  </si>
  <si>
    <r>
      <t xml:space="preserve">Feature number: 6 </t>
    </r>
    <r>
      <rPr>
        <b/>
        <sz val="11"/>
        <color theme="1"/>
        <rFont val="Calibri"/>
        <family val="2"/>
        <scheme val="minor"/>
      </rPr>
      <t>(Small)</t>
    </r>
  </si>
  <si>
    <r>
      <t xml:space="preserve">instance number: 1522310+2723496=4245806 </t>
    </r>
    <r>
      <rPr>
        <b/>
        <sz val="11"/>
        <color theme="1"/>
        <rFont val="Calibri"/>
        <family val="2"/>
        <scheme val="minor"/>
      </rPr>
      <t>(Medium)</t>
    </r>
  </si>
  <si>
    <r>
      <t xml:space="preserve">instance number: 7866374+1808122 = 9674496 </t>
    </r>
    <r>
      <rPr>
        <b/>
        <sz val="11"/>
        <color theme="1"/>
        <rFont val="Calibri"/>
        <family val="2"/>
        <scheme val="minor"/>
      </rPr>
      <t>(Large)</t>
    </r>
  </si>
  <si>
    <r>
      <t xml:space="preserve">Feature number: 12 </t>
    </r>
    <r>
      <rPr>
        <b/>
        <sz val="11"/>
        <color theme="1"/>
        <rFont val="Calibri"/>
        <family val="2"/>
        <scheme val="minor"/>
      </rPr>
      <t>(Medium)</t>
    </r>
  </si>
  <si>
    <r>
      <t xml:space="preserve">instance number: 6696646+1750125=8446771 </t>
    </r>
    <r>
      <rPr>
        <b/>
        <sz val="11"/>
        <color theme="1"/>
        <rFont val="Calibri"/>
        <family val="2"/>
        <scheme val="minor"/>
      </rPr>
      <t>(Large)</t>
    </r>
  </si>
  <si>
    <r>
      <t xml:space="preserve">Feature number: 10 </t>
    </r>
    <r>
      <rPr>
        <b/>
        <sz val="11"/>
        <color theme="1"/>
        <rFont val="Calibri"/>
        <family val="2"/>
        <scheme val="minor"/>
      </rPr>
      <t>(Small)</t>
    </r>
  </si>
  <si>
    <t>Dataset</t>
  </si>
  <si>
    <t>feature number</t>
  </si>
  <si>
    <t>instance number</t>
  </si>
  <si>
    <t>small</t>
  </si>
  <si>
    <t>medium</t>
  </si>
  <si>
    <t>large</t>
  </si>
  <si>
    <t>membership degree</t>
  </si>
  <si>
    <t>fuzzy rule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</si>
</sst>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等线"/>
      <charset val="134"/>
    </font>
    <font>
      <sz val="11"/>
      <color rgb="FF9C5700"/>
      <name val="Calibri"/>
      <family val="2"/>
      <charset val="134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theme="4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7" fillId="3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7" fillId="4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11" fontId="0" fillId="6" borderId="8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3" borderId="0" xfId="0" applyFont="1" applyFill="1"/>
    <xf numFmtId="0" fontId="8" fillId="4" borderId="0" xfId="0" applyFont="1" applyFill="1"/>
    <xf numFmtId="0" fontId="6" fillId="0" borderId="8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/>
    <xf numFmtId="0" fontId="0" fillId="0" borderId="4" xfId="0" applyBorder="1"/>
    <xf numFmtId="0" fontId="0" fillId="0" borderId="9" xfId="0" applyBorder="1"/>
    <xf numFmtId="0" fontId="0" fillId="0" borderId="7" xfId="0" applyBorder="1"/>
    <xf numFmtId="0" fontId="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8" fillId="7" borderId="0" xfId="0" applyFont="1" applyFill="1"/>
    <xf numFmtId="0" fontId="7" fillId="7" borderId="1" xfId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8" fillId="8" borderId="0" xfId="0" applyFont="1" applyFill="1"/>
    <xf numFmtId="0" fontId="7" fillId="8" borderId="1" xfId="1" applyFont="1" applyFill="1" applyBorder="1" applyAlignment="1">
      <alignment horizontal="center" vertical="center"/>
    </xf>
    <xf numFmtId="0" fontId="7" fillId="8" borderId="2" xfId="1" applyFont="1" applyFill="1" applyBorder="1" applyAlignment="1">
      <alignment horizontal="center" vertical="center"/>
    </xf>
    <xf numFmtId="0" fontId="7" fillId="8" borderId="5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8" borderId="0" xfId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/>
    <xf numFmtId="0" fontId="0" fillId="0" borderId="22" xfId="0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3" fontId="15" fillId="0" borderId="8" xfId="0" applyNumberFormat="1" applyFont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16" fillId="13" borderId="8" xfId="6" applyFont="1" applyBorder="1" applyAlignment="1">
      <alignment horizontal="center"/>
    </xf>
    <xf numFmtId="0" fontId="17" fillId="0" borderId="8" xfId="0" applyFont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/>
    </xf>
    <xf numFmtId="0" fontId="16" fillId="13" borderId="8" xfId="6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6" fillId="4" borderId="8" xfId="6" applyFont="1" applyFill="1" applyBorder="1" applyAlignment="1">
      <alignment horizontal="center" vertical="center" wrapText="1"/>
    </xf>
    <xf numFmtId="0" fontId="16" fillId="13" borderId="8" xfId="6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9">
    <cellStyle name="40% - 着色 4 2" xfId="4" xr:uid="{A5969974-F59C-482A-862E-96C2308C7450}"/>
    <cellStyle name="40% - 着色 6 2" xfId="7" xr:uid="{F14EFA3C-93C8-47A5-8907-4B5F51EB6566}"/>
    <cellStyle name="60% - 着色 4 2" xfId="5" xr:uid="{B3B5B957-9642-438F-B1A0-BE58E9D4F0AC}"/>
    <cellStyle name="常规" xfId="0" builtinId="0"/>
    <cellStyle name="适中" xfId="1" builtinId="28"/>
    <cellStyle name="适中 2" xfId="8" xr:uid="{FF3ABC3B-B0BD-47BD-A205-54214BC786A8}"/>
    <cellStyle name="着色 1 2" xfId="2" xr:uid="{429289BB-9F01-4F81-9646-FDE78D932003}"/>
    <cellStyle name="着色 2 2" xfId="3" xr:uid="{C007D87E-023F-4535-B273-E641CC926124}"/>
    <cellStyle name="着色 6 2" xfId="6" xr:uid="{F9B694A8-FD27-49E7-BA44-B6041CEA51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37139</xdr:colOff>
      <xdr:row>31</xdr:row>
      <xdr:rowOff>174171</xdr:rowOff>
    </xdr:from>
    <xdr:ext cx="7225553" cy="359228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A136006-3DF4-4BD0-B79D-5A50F117E66F}"/>
            </a:ext>
          </a:extLst>
        </xdr:cNvPr>
        <xdr:cNvSpPr txBox="1"/>
      </xdr:nvSpPr>
      <xdr:spPr>
        <a:xfrm rot="10800000" flipV="1">
          <a:off x="3335510" y="6008914"/>
          <a:ext cx="7225553" cy="3592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note: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unexpected large network of received captured thus I use only network sent resource data</a:t>
          </a:r>
          <a:endParaRPr lang="en-AU" altLang="zh-CN" sz="1100"/>
        </a:p>
        <a:p>
          <a:endParaRPr lang="en-AU" altLang="zh-CN" sz="1100"/>
        </a:p>
        <a:p>
          <a:endParaRPr lang="en-AU" altLang="zh-CN" sz="1100"/>
        </a:p>
      </xdr:txBody>
    </xdr:sp>
    <xdr:clientData/>
  </xdr:oneCellAnchor>
  <xdr:oneCellAnchor>
    <xdr:from>
      <xdr:col>2</xdr:col>
      <xdr:colOff>277905</xdr:colOff>
      <xdr:row>26</xdr:row>
      <xdr:rowOff>62749</xdr:rowOff>
    </xdr:from>
    <xdr:ext cx="7306235" cy="1264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10F518A-B0E0-4A98-BE70-2509B984AD24}"/>
                </a:ext>
              </a:extLst>
            </xdr:cNvPr>
            <xdr:cNvSpPr txBox="1"/>
          </xdr:nvSpPr>
          <xdr:spPr>
            <a:xfrm>
              <a:off x="3576276" y="4972206"/>
              <a:ext cx="7306235" cy="1264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𝑢𝑡𝑖𝑙𝑖𝑡𝑦</m:t>
                    </m:r>
                    <m:r>
                      <a:rPr lang="en-GB" altLang="zh-CN" sz="2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altLang="zh-CN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 </m:t>
                            </m:r>
                            <m:r>
                              <a:rPr lang="en-AU" altLang="zh-CN" sz="2000" b="0" i="1">
                                <a:latin typeface="Cambria Math" panose="02040503050406030204" pitchFamily="18" charset="0"/>
                              </a:rPr>
                              <m:t>𝐶𝑃𝑈</m:t>
                            </m:r>
                          </m:e>
                          <m:sub>
                            <m:r>
                              <a:rPr lang="en-AU" altLang="zh-CN" sz="20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altLang="zh-CN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altLang="zh-CN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altLang="zh-CN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AU" altLang="zh-CN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𝑀𝐸𝑀𝑂𝑅𝑌</m:t>
                            </m:r>
                          </m:e>
                          <m:sub>
                            <m:r>
                              <a:rPr lang="en-AU" altLang="zh-CN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AU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𝑁𝑒𝑡</m:t>
                            </m:r>
                          </m:e>
                          <m:sub>
                            <m:r>
                              <a:rPr lang="en-AU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AU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AU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𝐷𝑖𝑠𝑘</m:t>
                            </m:r>
                          </m:e>
                          <m:sub>
                            <m:r>
                              <a:rPr lang="en-AU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AU" altLang="zh-CN" sz="1400"/>
            </a:p>
            <a:p>
              <a:endParaRPr lang="en-AU" altLang="zh-CN" sz="1400"/>
            </a:p>
            <a:p>
              <a:r>
                <a:rPr lang="en-AU" altLang="zh-CN" sz="1400"/>
                <a:t>Where</a:t>
              </a:r>
              <a:r>
                <a:rPr lang="en-AU" altLang="zh-CN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A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w</m:t>
                      </m:r>
                    </m:e>
                    <m:sub>
                      <m:r>
                        <a:rPr lang="en-A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zh-CN" altLang="en-US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AU" altLang="zh-CN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0.3</a:t>
              </a:r>
              <a:r>
                <a:rPr lang="en-AU" altLang="zh-CN" sz="1400"/>
                <a:t>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A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en-A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zh-CN" altLang="en-US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AU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0.3,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A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en-A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zh-CN" altLang="en-US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AU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0.2,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A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en-A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</m:oMath>
              </a14:m>
              <a:r>
                <a:rPr lang="zh-CN" altLang="en-US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AU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0.2</a:t>
              </a:r>
              <a:endParaRPr lang="zh-CN" alt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10F518A-B0E0-4A98-BE70-2509B984AD24}"/>
                </a:ext>
              </a:extLst>
            </xdr:cNvPr>
            <xdr:cNvSpPr txBox="1"/>
          </xdr:nvSpPr>
          <xdr:spPr>
            <a:xfrm>
              <a:off x="3576276" y="4972206"/>
              <a:ext cx="7306235" cy="1264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zh-CN" sz="2000" b="0" i="0">
                  <a:latin typeface="Cambria Math" panose="02040503050406030204" pitchFamily="18" charset="0"/>
                </a:rPr>
                <a:t>𝑢𝑡𝑖𝑙𝑖𝑡𝑦</a:t>
              </a:r>
              <a:r>
                <a:rPr lang="en-GB" altLang="zh-CN" sz="2000" i="0">
                  <a:latin typeface="Cambria Math" panose="02040503050406030204" pitchFamily="18" charset="0"/>
                </a:rPr>
                <a:t>=(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1∗ </a:t>
              </a:r>
              <a:r>
                <a:rPr lang="en-AU" altLang="zh-CN" sz="2000" b="0" i="0">
                  <a:latin typeface="Cambria Math" panose="02040503050406030204" pitchFamily="18" charset="0"/>
                </a:rPr>
                <a:t>𝐶𝑃𝑈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〗_</a:t>
              </a:r>
              <a:r>
                <a:rPr lang="en-AU" altLang="zh-CN" sz="2000" b="0" i="0">
                  <a:latin typeface="Cambria Math" panose="02040503050406030204" pitchFamily="18" charset="0"/>
                </a:rPr>
                <a:t>𝑎𝑣𝑔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AU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𝑀𝐸𝑀𝑂𝑅𝑌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AU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𝑎𝑣𝑔</a:t>
              </a:r>
              <a:r>
                <a:rPr lang="en-GB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3∗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AU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𝑁𝑒𝑡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AU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𝑎𝑣𝑔+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4∗</a:t>
              </a:r>
              <a:r>
                <a:rPr lang="en-AU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AU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𝐷𝑖𝑠𝑘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AU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𝑎𝑣𝑔 </a:t>
              </a:r>
              <a:r>
                <a:rPr lang="en-GB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AU" altLang="zh-CN" sz="1400"/>
            </a:p>
            <a:p>
              <a:endParaRPr lang="en-AU" altLang="zh-CN" sz="1400"/>
            </a:p>
            <a:p>
              <a:r>
                <a:rPr lang="en-AU" altLang="zh-CN" sz="1400"/>
                <a:t>Where</a:t>
              </a:r>
              <a:r>
                <a:rPr lang="en-AU" altLang="zh-CN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A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A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zh-CN" altLang="en-US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AU" altLang="zh-CN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0.3</a:t>
              </a:r>
              <a:r>
                <a:rPr lang="en-AU" altLang="zh-CN" sz="1400"/>
                <a:t>, </a:t>
              </a:r>
              <a:r>
                <a:rPr lang="en-A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A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zh-CN" altLang="en-US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AU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0.3, </a:t>
              </a:r>
              <a:r>
                <a:rPr lang="en-A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A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zh-CN" altLang="en-US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AU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0.2, </a:t>
              </a:r>
              <a:r>
                <a:rPr lang="en-A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A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zh-CN" altLang="en-US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AU" sz="14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0.2</a:t>
              </a:r>
              <a:endParaRPr lang="zh-CN" alt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11</xdr:col>
      <xdr:colOff>17929</xdr:colOff>
      <xdr:row>26</xdr:row>
      <xdr:rowOff>26893</xdr:rowOff>
    </xdr:from>
    <xdr:to>
      <xdr:col>20</xdr:col>
      <xdr:colOff>878541</xdr:colOff>
      <xdr:row>33</xdr:row>
      <xdr:rowOff>71718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DB9FA5E6-787A-4874-A85D-0A1E705831F0}"/>
                </a:ext>
              </a:extLst>
            </xdr:cNvPr>
            <xdr:cNvSpPr txBox="1"/>
          </xdr:nvSpPr>
          <xdr:spPr>
            <a:xfrm>
              <a:off x="12496800" y="4796117"/>
              <a:ext cx="10031506" cy="129988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AU" sz="1100"/>
                <a:t>Classfication rule: </a:t>
              </a:r>
            </a:p>
            <a:p>
              <a:endParaRPr lang="en-AU" sz="11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400"/>
                <a:t>Feature size</a:t>
              </a:r>
              <a:r>
                <a:rPr lang="en-AU" sz="1400" baseline="0"/>
                <a:t> = </a:t>
              </a:r>
              <a14:m>
                <m:oMath xmlns:m="http://schemas.openxmlformats.org/officeDocument/2006/math">
                  <m:d>
                    <m:dPr>
                      <m:begChr m:val="{"/>
                      <m:endChr m:val=""/>
                      <m:ctrlPr>
                        <a:rPr lang="en-AU" sz="14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AU" sz="1400" i="1" baseline="0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AU" sz="1400" b="1" i="1" baseline="0">
                              <a:latin typeface="Cambria Math" panose="02040503050406030204" pitchFamily="18" charset="0"/>
                            </a:rPr>
                            <m:t>𝑳𝒂𝒓𝒈𝒆</m:t>
                          </m:r>
                          <m:r>
                            <a:rPr lang="en-AU" sz="1400" b="0" i="1" baseline="0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n-AU" sz="1400" b="0" i="1" baseline="0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en-AU" sz="1400" b="0" i="1" baseline="0">
                              <a:latin typeface="Cambria Math" panose="02040503050406030204" pitchFamily="18" charset="0"/>
                            </a:rPr>
                            <m:t>&gt;20</m:t>
                          </m:r>
                        </m:e>
                        <m:e>
                          <m:r>
                            <a:rPr lang="en-AU" sz="1400" b="1" i="1" baseline="0">
                              <a:latin typeface="Cambria Math" panose="02040503050406030204" pitchFamily="18" charset="0"/>
                            </a:rPr>
                            <m:t>𝑴𝒆𝒅𝒊𝒖𝒎</m:t>
                          </m:r>
                          <m:r>
                            <a:rPr lang="en-AU" sz="1400" b="0" i="1" baseline="0">
                              <a:latin typeface="Cambria Math" panose="02040503050406030204" pitchFamily="18" charset="0"/>
                            </a:rPr>
                            <m:t>,  10&lt;</m:t>
                          </m:r>
                          <m:r>
                            <a:rPr lang="en-AU" sz="1400" b="0" i="1" baseline="0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en-AU" sz="1400" b="0" i="1" baseline="0">
                              <a:latin typeface="Cambria Math" panose="02040503050406030204" pitchFamily="18" charset="0"/>
                            </a:rPr>
                            <m:t>&lt;20</m:t>
                          </m:r>
                        </m:e>
                        <m:e>
                          <m:r>
                            <a:rPr lang="en-AU" sz="1400" b="1" i="1" baseline="0">
                              <a:latin typeface="Cambria Math" panose="02040503050406030204" pitchFamily="18" charset="0"/>
                            </a:rPr>
                            <m:t>𝑺𝒎𝒂𝒍𝒍</m:t>
                          </m:r>
                          <m:r>
                            <a:rPr lang="en-AU" sz="1400" b="0" i="1" baseline="0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n-AU" sz="1400" b="0" i="1" baseline="0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en-AU" sz="1400" b="0" i="1" baseline="0">
                              <a:latin typeface="Cambria Math" panose="02040503050406030204" pitchFamily="18" charset="0"/>
                            </a:rPr>
                            <m:t>&lt;10</m:t>
                          </m:r>
                        </m:e>
                      </m:eqArr>
                    </m:e>
                  </m:d>
                </m:oMath>
              </a14:m>
              <a:r>
                <a:rPr lang="en-AU" sz="1100"/>
                <a:t>                                     </a:t>
              </a:r>
              <a:r>
                <a:rPr lang="en-AU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Instance size</a:t>
              </a:r>
              <a:r>
                <a:rPr lang="en-AU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A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d>
                    <m:dPr>
                      <m:begChr m:val="{"/>
                      <m:endChr m:val=""/>
                      <m:ctrlPr>
                        <a:rPr lang="en-AU" sz="14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AU" sz="140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r>
                            <a:rPr lang="en-AU" sz="1400" b="1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𝑳𝒂𝒓𝒈𝒆</m:t>
                          </m:r>
                          <m:r>
                            <a:rPr lang="en-AU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AU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lang="en-AU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&gt;5  </m:t>
                          </m:r>
                          <m:r>
                            <m:rPr>
                              <m:sty m:val="p"/>
                            </m:rPr>
                            <a:rPr lang="en-AU" sz="1400" b="0" i="0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  <m:r>
                            <a:rPr lang="en-AU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p>
                            <m:sSupPr>
                              <m:ctrlP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6</m:t>
                              </m:r>
                            </m:sup>
                          </m:sSup>
                        </m:e>
                        <m:e>
                          <m:r>
                            <a:rPr lang="en-AU" sz="1400" b="1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𝑴𝒆𝒅𝒊𝒖𝒎</m:t>
                          </m:r>
                          <m:r>
                            <a:rPr lang="en-AU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sSup>
                            <m:sSupPr>
                              <m:ctrlP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10</m:t>
                              </m:r>
                            </m:e>
                            <m:sup>
                              <m: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6</m:t>
                              </m:r>
                            </m:sup>
                          </m:sSup>
                          <m:r>
                            <a:rPr lang="en-AU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AU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lang="en-AU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sSup>
                            <m:sSupPr>
                              <m:ctrlP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5  </m:t>
                              </m:r>
                              <m:r>
                                <m:rPr>
                                  <m:sty m:val="p"/>
                                </m:rPr>
                                <a:rPr lang="en-AU" sz="1400" b="0" i="0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x</m:t>
                              </m:r>
                              <m: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10</m:t>
                              </m:r>
                            </m:e>
                            <m:sup>
                              <m: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6</m:t>
                              </m:r>
                            </m:sup>
                          </m:sSup>
                        </m:e>
                        <m:e>
                          <m:r>
                            <a:rPr lang="en-AU" sz="1400" b="1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𝑺𝒎𝒂𝒍𝒍</m:t>
                          </m:r>
                          <m:r>
                            <a:rPr lang="en-AU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AU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lang="en-AU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sSup>
                            <m:sSupPr>
                              <m:ctrlP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AU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6</m:t>
                              </m:r>
                            </m:sup>
                          </m:sSup>
                        </m:e>
                      </m:eqArr>
                    </m:e>
                  </m:d>
                </m:oMath>
              </a14:m>
              <a:endParaRPr lang="en-AU">
                <a:effectLst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DB9FA5E6-787A-4874-A85D-0A1E705831F0}"/>
                </a:ext>
              </a:extLst>
            </xdr:cNvPr>
            <xdr:cNvSpPr txBox="1"/>
          </xdr:nvSpPr>
          <xdr:spPr>
            <a:xfrm>
              <a:off x="12496800" y="4796117"/>
              <a:ext cx="10031506" cy="129988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AU" sz="1100"/>
                <a:t>Classfication rule: </a:t>
              </a:r>
            </a:p>
            <a:p>
              <a:endParaRPr lang="en-AU" sz="11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400"/>
                <a:t>Feature size</a:t>
              </a:r>
              <a:r>
                <a:rPr lang="en-AU" sz="1400" baseline="0"/>
                <a:t> = </a:t>
              </a:r>
              <a:r>
                <a:rPr lang="en-AU" sz="1400" i="0" baseline="0">
                  <a:latin typeface="Cambria Math" panose="02040503050406030204" pitchFamily="18" charset="0"/>
                </a:rPr>
                <a:t>{█(</a:t>
              </a:r>
              <a:r>
                <a:rPr lang="en-AU" sz="1400" b="1" i="0" baseline="0">
                  <a:latin typeface="Cambria Math" panose="02040503050406030204" pitchFamily="18" charset="0"/>
                </a:rPr>
                <a:t>𝑳𝒂𝒓𝒈𝒆</a:t>
              </a:r>
              <a:r>
                <a:rPr lang="en-AU" sz="1400" b="0" i="0" baseline="0">
                  <a:latin typeface="Cambria Math" panose="02040503050406030204" pitchFamily="18" charset="0"/>
                </a:rPr>
                <a:t>,  𝑛&gt;20@</a:t>
              </a:r>
              <a:r>
                <a:rPr lang="en-AU" sz="1400" b="1" i="0" baseline="0">
                  <a:latin typeface="Cambria Math" panose="02040503050406030204" pitchFamily="18" charset="0"/>
                </a:rPr>
                <a:t>𝑴𝒆𝒅𝒊𝒖𝒎</a:t>
              </a:r>
              <a:r>
                <a:rPr lang="en-AU" sz="1400" b="0" i="0" baseline="0">
                  <a:latin typeface="Cambria Math" panose="02040503050406030204" pitchFamily="18" charset="0"/>
                </a:rPr>
                <a:t>,  10&lt;𝑛&lt;20@</a:t>
              </a:r>
              <a:r>
                <a:rPr lang="en-AU" sz="1400" b="1" i="0" baseline="0">
                  <a:latin typeface="Cambria Math" panose="02040503050406030204" pitchFamily="18" charset="0"/>
                </a:rPr>
                <a:t>𝑺𝒎𝒂𝒍𝒍</a:t>
              </a:r>
              <a:r>
                <a:rPr lang="en-AU" sz="1400" b="0" i="0" baseline="0">
                  <a:latin typeface="Cambria Math" panose="02040503050406030204" pitchFamily="18" charset="0"/>
                </a:rPr>
                <a:t>,  𝑛&lt;10)┤</a:t>
              </a:r>
              <a:r>
                <a:rPr lang="en-AU" sz="1100"/>
                <a:t>                                     </a:t>
              </a:r>
              <a:r>
                <a:rPr lang="en-AU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Instance size</a:t>
              </a:r>
              <a:r>
                <a:rPr lang="en-AU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A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AU" sz="14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{█(</a:t>
              </a:r>
              <a:r>
                <a:rPr lang="en-AU" sz="14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𝑳𝒂𝒓𝒈𝒆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𝑛&gt;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 x 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10^6@</a:t>
              </a:r>
              <a:r>
                <a:rPr lang="en-AU" sz="14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𝑴𝒆𝒅𝒊𝒖𝒎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10〗^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&lt;𝑛&lt;〖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 x 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10〗^6@</a:t>
              </a:r>
              <a:r>
                <a:rPr lang="en-AU" sz="14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𝑺𝒎𝒂𝒍𝒍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𝑛&lt;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10^6</a:t>
              </a:r>
              <a:r>
                <a:rPr lang="en-AU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)┤</a:t>
              </a:r>
              <a:endParaRPr lang="en-AU">
                <a:effectLst/>
              </a:endParaRPr>
            </a:p>
            <a:p>
              <a:endParaRPr lang="en-A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J103"/>
  <sheetViews>
    <sheetView tabSelected="1" topLeftCell="A4" zoomScale="70" zoomScaleNormal="70" workbookViewId="0">
      <selection activeCell="AD22" sqref="AD22:AJ22"/>
    </sheetView>
  </sheetViews>
  <sheetFormatPr defaultRowHeight="14.4"/>
  <cols>
    <col min="2" max="2" width="39.21875" customWidth="1"/>
    <col min="3" max="3" width="14.21875" customWidth="1"/>
    <col min="5" max="5" width="13.6640625" customWidth="1"/>
    <col min="6" max="6" width="25.44140625" customWidth="1"/>
    <col min="7" max="8" width="16.88671875" customWidth="1"/>
    <col min="9" max="9" width="15.88671875" customWidth="1"/>
    <col min="10" max="10" width="14.33203125" customWidth="1"/>
    <col min="11" max="11" width="17.33203125" customWidth="1"/>
    <col min="12" max="12" width="20.109375" customWidth="1"/>
    <col min="13" max="13" width="18.88671875" customWidth="1"/>
    <col min="14" max="14" width="17.6640625" customWidth="1"/>
    <col min="15" max="15" width="11.33203125" customWidth="1"/>
    <col min="16" max="16" width="14.77734375" customWidth="1"/>
    <col min="17" max="17" width="11.77734375" customWidth="1"/>
    <col min="18" max="18" width="12.33203125" customWidth="1"/>
    <col min="19" max="19" width="13.21875" customWidth="1"/>
    <col min="20" max="20" width="13.5546875" customWidth="1"/>
    <col min="21" max="21" width="18.33203125" customWidth="1"/>
    <col min="22" max="22" width="11" customWidth="1"/>
    <col min="23" max="23" width="9.44140625" customWidth="1"/>
    <col min="24" max="25" width="11.33203125" bestFit="1" customWidth="1"/>
    <col min="27" max="27" width="12.21875" customWidth="1"/>
    <col min="28" max="28" width="15.6640625" customWidth="1"/>
    <col min="29" max="29" width="17.33203125" customWidth="1"/>
    <col min="30" max="30" width="11" customWidth="1"/>
    <col min="31" max="31" width="12.44140625" customWidth="1"/>
    <col min="32" max="32" width="12.6640625" customWidth="1"/>
    <col min="33" max="33" width="14.6640625" customWidth="1"/>
    <col min="34" max="34" width="14.109375" customWidth="1"/>
    <col min="35" max="35" width="13.44140625" customWidth="1"/>
    <col min="36" max="36" width="17.88671875" customWidth="1"/>
  </cols>
  <sheetData>
    <row r="2" spans="1:36" ht="21.6" thickBot="1">
      <c r="F2" s="17" t="s">
        <v>63</v>
      </c>
      <c r="G2" s="2"/>
      <c r="N2" s="18" t="s">
        <v>64</v>
      </c>
      <c r="V2" s="31" t="s">
        <v>56</v>
      </c>
      <c r="AD2" s="35" t="s">
        <v>57</v>
      </c>
    </row>
    <row r="3" spans="1:36">
      <c r="B3" s="5" t="s">
        <v>51</v>
      </c>
      <c r="C3" s="6" t="s">
        <v>1</v>
      </c>
      <c r="D3" s="6" t="s">
        <v>19</v>
      </c>
      <c r="E3" s="30" t="s">
        <v>52</v>
      </c>
      <c r="F3" s="7" t="s">
        <v>20</v>
      </c>
      <c r="G3" s="7" t="s">
        <v>21</v>
      </c>
      <c r="H3" s="7" t="s">
        <v>27</v>
      </c>
      <c r="I3" s="7" t="s">
        <v>26</v>
      </c>
      <c r="J3" s="7" t="s">
        <v>23</v>
      </c>
      <c r="K3" s="7" t="s">
        <v>24</v>
      </c>
      <c r="L3" s="8" t="s">
        <v>25</v>
      </c>
      <c r="M3" s="7" t="s">
        <v>59</v>
      </c>
      <c r="N3" s="11" t="s">
        <v>20</v>
      </c>
      <c r="O3" s="12" t="s">
        <v>21</v>
      </c>
      <c r="P3" s="12" t="s">
        <v>27</v>
      </c>
      <c r="Q3" s="12" t="s">
        <v>26</v>
      </c>
      <c r="R3" s="12" t="s">
        <v>23</v>
      </c>
      <c r="S3" s="12" t="s">
        <v>24</v>
      </c>
      <c r="T3" s="13" t="s">
        <v>25</v>
      </c>
      <c r="U3" s="12" t="s">
        <v>61</v>
      </c>
      <c r="V3" s="32" t="s">
        <v>20</v>
      </c>
      <c r="W3" s="33" t="s">
        <v>21</v>
      </c>
      <c r="X3" s="33" t="s">
        <v>27</v>
      </c>
      <c r="Y3" s="33" t="s">
        <v>26</v>
      </c>
      <c r="Z3" s="33" t="s">
        <v>23</v>
      </c>
      <c r="AA3" s="33" t="s">
        <v>24</v>
      </c>
      <c r="AB3" s="34" t="s">
        <v>25</v>
      </c>
      <c r="AC3" s="33" t="s">
        <v>61</v>
      </c>
      <c r="AD3" s="36" t="s">
        <v>20</v>
      </c>
      <c r="AE3" s="37" t="s">
        <v>21</v>
      </c>
      <c r="AF3" s="37" t="s">
        <v>27</v>
      </c>
      <c r="AG3" s="37" t="s">
        <v>26</v>
      </c>
      <c r="AH3" s="37" t="s">
        <v>24</v>
      </c>
      <c r="AI3" s="38" t="s">
        <v>25</v>
      </c>
      <c r="AJ3" s="40" t="s">
        <v>61</v>
      </c>
    </row>
    <row r="4" spans="1:36">
      <c r="A4" s="1"/>
      <c r="B4" s="88" t="s">
        <v>22</v>
      </c>
      <c r="C4" s="89"/>
      <c r="D4" s="90"/>
      <c r="E4" s="19"/>
      <c r="F4" s="14">
        <v>372.6</v>
      </c>
      <c r="G4" s="14">
        <v>29.6</v>
      </c>
      <c r="H4" s="14">
        <v>0.71560000000000001</v>
      </c>
      <c r="I4" s="15">
        <v>1760940367</v>
      </c>
      <c r="J4" s="14">
        <v>5362.02</v>
      </c>
      <c r="K4" s="14">
        <v>17976.2</v>
      </c>
      <c r="L4" s="14">
        <v>59254.79</v>
      </c>
      <c r="M4" s="14" t="s">
        <v>62</v>
      </c>
      <c r="N4" s="14">
        <v>200.7</v>
      </c>
      <c r="O4" s="14">
        <v>24.5</v>
      </c>
      <c r="P4" s="14">
        <v>0.90749999999999997</v>
      </c>
      <c r="Q4" s="15">
        <v>1793887721</v>
      </c>
      <c r="R4" s="14">
        <v>5146.0950000000003</v>
      </c>
      <c r="S4" s="14">
        <v>19087.18</v>
      </c>
      <c r="T4" s="14">
        <v>89412.18</v>
      </c>
      <c r="U4" s="14" t="s">
        <v>62</v>
      </c>
      <c r="V4" s="9">
        <v>266.5</v>
      </c>
      <c r="W4" s="9">
        <v>19.399999999999999</v>
      </c>
      <c r="X4" s="9">
        <v>0.65857500000000002</v>
      </c>
      <c r="Y4" s="9">
        <v>1798129469</v>
      </c>
      <c r="Z4" s="9">
        <v>6497.1450000000004</v>
      </c>
      <c r="AA4" s="9">
        <v>33793.629999999997</v>
      </c>
      <c r="AB4" s="9">
        <v>95240.38</v>
      </c>
      <c r="AC4" s="14" t="s">
        <v>62</v>
      </c>
      <c r="AD4" s="9">
        <v>186.38399999999999</v>
      </c>
      <c r="AE4" s="9">
        <v>22.443000000000001</v>
      </c>
      <c r="AF4" s="9">
        <v>0.58115899999999998</v>
      </c>
      <c r="AG4" s="9">
        <v>1784960278</v>
      </c>
      <c r="AH4" s="9">
        <v>25386.23</v>
      </c>
      <c r="AI4" s="9">
        <v>114001.7</v>
      </c>
      <c r="AJ4" s="41" t="s">
        <v>62</v>
      </c>
    </row>
    <row r="5" spans="1:36">
      <c r="A5" s="82">
        <v>1</v>
      </c>
      <c r="B5" s="83" t="s">
        <v>5</v>
      </c>
      <c r="C5" s="86">
        <v>2</v>
      </c>
      <c r="D5" s="16">
        <v>4</v>
      </c>
      <c r="E5" s="80" t="s">
        <v>54</v>
      </c>
      <c r="F5" s="9" t="s">
        <v>28</v>
      </c>
      <c r="G5" s="9" t="s">
        <v>29</v>
      </c>
      <c r="H5" s="9">
        <v>1.046</v>
      </c>
      <c r="I5" s="9">
        <v>1.0009999999999999</v>
      </c>
      <c r="J5" s="9">
        <v>0.99747445925229661</v>
      </c>
      <c r="K5" s="9">
        <v>1.0489999999999999</v>
      </c>
      <c r="L5" s="9">
        <v>1.038</v>
      </c>
      <c r="M5" s="42">
        <f>utility(H5,I5,K5,L5)</f>
        <v>1.4710000000000001</v>
      </c>
      <c r="N5" s="9">
        <v>1.0049825610363727</v>
      </c>
      <c r="O5" s="9">
        <v>1.0081632653061223</v>
      </c>
      <c r="P5" s="9">
        <v>1.0827878787878789</v>
      </c>
      <c r="Q5" s="9">
        <v>0.9861087147716755</v>
      </c>
      <c r="R5" s="9">
        <v>0.98306482876822121</v>
      </c>
      <c r="S5" s="9">
        <v>0.98824184609774723</v>
      </c>
      <c r="T5" s="9">
        <v>0.98400553481639763</v>
      </c>
      <c r="U5" s="43">
        <f>utility(P5,Q5,S5,T5)</f>
        <v>1.5740000000000001</v>
      </c>
      <c r="V5" s="9">
        <v>1.0026266416510319</v>
      </c>
      <c r="W5" s="9">
        <v>1</v>
      </c>
      <c r="X5" s="9">
        <v>0.94719052499715295</v>
      </c>
      <c r="Y5" s="9">
        <v>0.98727434904188205</v>
      </c>
      <c r="Z5" s="9">
        <v>3.2775796138149906</v>
      </c>
      <c r="AA5" s="9">
        <v>0.91293151993437827</v>
      </c>
      <c r="AB5" s="9">
        <v>0.99957318523928607</v>
      </c>
      <c r="AC5" s="44">
        <f>utility(X5,Y5,AA5,AB5)</f>
        <v>1.5169999999999999</v>
      </c>
      <c r="AD5" s="9">
        <v>0.98291698858271093</v>
      </c>
      <c r="AE5" s="9">
        <v>1.0426413581072047</v>
      </c>
      <c r="AF5" s="9">
        <v>1.1633976244022721</v>
      </c>
      <c r="AG5" s="9">
        <v>0.99799599518034765</v>
      </c>
      <c r="AH5" s="9">
        <v>1.0733377898175507</v>
      </c>
      <c r="AI5" s="9">
        <v>0.85204422390192436</v>
      </c>
      <c r="AJ5" s="45">
        <f>utility(AF5,AG5,AH5,AI5)</f>
        <v>1.6839999999999999</v>
      </c>
    </row>
    <row r="6" spans="1:36">
      <c r="A6" s="82"/>
      <c r="B6" s="84"/>
      <c r="C6" s="86"/>
      <c r="D6" s="16">
        <v>8</v>
      </c>
      <c r="E6" s="81"/>
      <c r="F6" s="9" t="s">
        <v>30</v>
      </c>
      <c r="G6" s="9" t="s">
        <v>31</v>
      </c>
      <c r="H6" s="9">
        <v>0.98141419787590833</v>
      </c>
      <c r="I6" s="9">
        <v>1.007635920132212</v>
      </c>
      <c r="J6" s="9">
        <v>1.0096234255000913</v>
      </c>
      <c r="K6" s="9">
        <v>1.2345245380002448</v>
      </c>
      <c r="L6" s="9">
        <v>1.5055471464838539</v>
      </c>
      <c r="M6" s="42">
        <f t="shared" ref="M6:M20" si="0">utility(H6,I6,K6,L6)</f>
        <v>1.089</v>
      </c>
      <c r="N6" s="9">
        <v>0.94469357249626307</v>
      </c>
      <c r="O6" s="9">
        <v>1.036734693877551</v>
      </c>
      <c r="P6" s="9">
        <v>1.0396253443526171</v>
      </c>
      <c r="Q6" s="9">
        <v>0.98902413525132771</v>
      </c>
      <c r="R6" s="9">
        <v>1.0462884964230159</v>
      </c>
      <c r="S6" s="9">
        <v>1.1626683459788194</v>
      </c>
      <c r="T6" s="9">
        <v>0.99774862887807914</v>
      </c>
      <c r="U6" s="43">
        <f t="shared" ref="U6:U20" si="1">utility(P6,Q6,S6,T6)</f>
        <v>1.409</v>
      </c>
      <c r="V6" s="9">
        <v>0.99927204502814249</v>
      </c>
      <c r="W6" s="9">
        <v>1.0017525773195877</v>
      </c>
      <c r="X6" s="9">
        <v>0.93961963329916853</v>
      </c>
      <c r="Y6" s="9">
        <v>0.99307246601829646</v>
      </c>
      <c r="Z6" s="9">
        <v>1.0004331133136168</v>
      </c>
      <c r="AA6" s="9">
        <v>1.001152288167918</v>
      </c>
      <c r="AB6" s="9">
        <v>0.99531259745078704</v>
      </c>
      <c r="AC6" s="44">
        <f t="shared" ref="AC6:AC20" si="2">utility(X6,Y6,AA6,AB6)</f>
        <v>1.452</v>
      </c>
      <c r="AD6" s="9">
        <v>0.97272298051334893</v>
      </c>
      <c r="AE6" s="9">
        <v>0.99808403511117039</v>
      </c>
      <c r="AF6" s="9">
        <v>1.0468013056667795</v>
      </c>
      <c r="AG6" s="9">
        <v>0.9976109289083015</v>
      </c>
      <c r="AH6" s="9">
        <v>1.1822511652970922</v>
      </c>
      <c r="AI6" s="9">
        <v>1.0166339624759981</v>
      </c>
      <c r="AJ6" s="45">
        <f t="shared" ref="AJ6:AJ20" si="3">utility(AF6,AG6,AH6,AI6)</f>
        <v>1.395</v>
      </c>
    </row>
    <row r="7" spans="1:36">
      <c r="A7" s="82">
        <v>2</v>
      </c>
      <c r="B7" s="83" t="s">
        <v>4</v>
      </c>
      <c r="C7" s="86">
        <v>2</v>
      </c>
      <c r="D7" s="16">
        <v>4</v>
      </c>
      <c r="E7" s="80" t="s">
        <v>54</v>
      </c>
      <c r="F7" s="9" t="s">
        <v>32</v>
      </c>
      <c r="G7" s="9" t="s">
        <v>34</v>
      </c>
      <c r="H7" s="9">
        <v>0.99729999999999996</v>
      </c>
      <c r="I7" s="9">
        <v>1.0053846184559638</v>
      </c>
      <c r="J7" s="9">
        <v>1.1744005057795381</v>
      </c>
      <c r="K7" s="9">
        <v>1.0546138783502632</v>
      </c>
      <c r="L7" s="9">
        <v>1.0553972092382742</v>
      </c>
      <c r="M7" s="42">
        <f t="shared" si="0"/>
        <v>1.4239999999999999</v>
      </c>
      <c r="N7" s="9">
        <v>0.98505231689088191</v>
      </c>
      <c r="O7" s="9">
        <v>1.036734693877551</v>
      </c>
      <c r="P7" s="9">
        <v>1.0831074380165289</v>
      </c>
      <c r="Q7" s="9">
        <v>0.98655409771880587</v>
      </c>
      <c r="R7" s="9">
        <v>33.359314198435904</v>
      </c>
      <c r="S7" s="9">
        <v>1.1589365217910661</v>
      </c>
      <c r="T7" s="9">
        <v>0.99539592927943388</v>
      </c>
      <c r="U7" s="43">
        <f t="shared" si="1"/>
        <v>1.4410000000000001</v>
      </c>
      <c r="V7" s="46">
        <v>0.98026641651031887</v>
      </c>
      <c r="W7" s="9">
        <v>1</v>
      </c>
      <c r="X7" s="9">
        <v>0.98434043199331889</v>
      </c>
      <c r="Y7" s="9">
        <v>0.99319930838639736</v>
      </c>
      <c r="Z7" s="9">
        <v>1.0125568999922274</v>
      </c>
      <c r="AA7" s="9">
        <v>1.0028981793314302</v>
      </c>
      <c r="AB7" s="9">
        <v>1.0346240743684558</v>
      </c>
      <c r="AC7" s="44">
        <f t="shared" si="2"/>
        <v>1.456</v>
      </c>
      <c r="AD7" s="47">
        <v>0.96593591724611561</v>
      </c>
      <c r="AE7" s="9">
        <v>0.99968809873902764</v>
      </c>
      <c r="AF7" s="9">
        <v>1.0856013586643243</v>
      </c>
      <c r="AG7" s="9">
        <v>0.99748117812176884</v>
      </c>
      <c r="AH7" s="9">
        <v>1.0099018247293907</v>
      </c>
      <c r="AI7" s="9">
        <v>1.0028367998021084</v>
      </c>
      <c r="AJ7" s="45">
        <f t="shared" si="3"/>
        <v>1.552</v>
      </c>
    </row>
    <row r="8" spans="1:36">
      <c r="A8" s="82"/>
      <c r="B8" s="84"/>
      <c r="C8" s="86"/>
      <c r="D8" s="16">
        <v>8</v>
      </c>
      <c r="E8" s="81"/>
      <c r="F8" s="9" t="s">
        <v>33</v>
      </c>
      <c r="G8" s="9" t="s">
        <v>35</v>
      </c>
      <c r="H8" s="9">
        <v>1.0015371716042483</v>
      </c>
      <c r="I8" s="9">
        <v>1.009255702978612</v>
      </c>
      <c r="J8" s="9">
        <v>7.2982215657532041</v>
      </c>
      <c r="K8" s="9">
        <v>0.99707057108843922</v>
      </c>
      <c r="L8" s="9">
        <v>1.0545436073606878</v>
      </c>
      <c r="M8" s="42">
        <f t="shared" si="0"/>
        <v>1.47</v>
      </c>
      <c r="N8" s="9">
        <v>0.98006975585450917</v>
      </c>
      <c r="O8" s="9">
        <v>1</v>
      </c>
      <c r="P8" s="9">
        <v>1.0346336088154271</v>
      </c>
      <c r="Q8" s="9">
        <v>0.9886814766820069</v>
      </c>
      <c r="R8" s="9">
        <v>1.0417656494876211</v>
      </c>
      <c r="S8" s="9">
        <v>1.1648394367318797</v>
      </c>
      <c r="T8" s="9">
        <v>0.99631672105522995</v>
      </c>
      <c r="U8" s="43">
        <f t="shared" si="1"/>
        <v>1.4039999999999999</v>
      </c>
      <c r="V8" s="46">
        <v>0.98801125703564729</v>
      </c>
      <c r="W8" s="9">
        <v>1.0520103092783506</v>
      </c>
      <c r="X8" s="9">
        <v>1.0012223361044679</v>
      </c>
      <c r="Y8" s="9">
        <v>0.99536799371591855</v>
      </c>
      <c r="Z8" s="9">
        <v>1.0091714129821636</v>
      </c>
      <c r="AA8" s="9">
        <v>1.0018101044486789</v>
      </c>
      <c r="AB8" s="9">
        <v>1.1186925125666234</v>
      </c>
      <c r="AC8" s="44">
        <f t="shared" si="2"/>
        <v>1.4119999999999999</v>
      </c>
      <c r="AD8" s="47">
        <v>0.97151579534724009</v>
      </c>
      <c r="AE8" s="9">
        <v>0.9546852025130329</v>
      </c>
      <c r="AF8" s="9">
        <v>1.0750947675248943</v>
      </c>
      <c r="AG8" s="9">
        <v>0.99691302710322838</v>
      </c>
      <c r="AH8" s="9">
        <v>1.0103504931610563</v>
      </c>
      <c r="AI8" s="9">
        <v>1.016164671228587</v>
      </c>
      <c r="AJ8" s="45">
        <f t="shared" si="3"/>
        <v>1.534</v>
      </c>
    </row>
    <row r="9" spans="1:36">
      <c r="A9" s="85">
        <v>3</v>
      </c>
      <c r="B9" s="83" t="s">
        <v>6</v>
      </c>
      <c r="C9" s="80" t="s">
        <v>7</v>
      </c>
      <c r="D9" s="16">
        <v>5733</v>
      </c>
      <c r="E9" s="80" t="s">
        <v>54</v>
      </c>
      <c r="F9" s="9">
        <v>1.0136339237788512</v>
      </c>
      <c r="G9" s="9">
        <v>1.6479729729729728</v>
      </c>
      <c r="H9" s="9">
        <v>1.4032266629401899</v>
      </c>
      <c r="I9" s="9">
        <v>1.0079844458469387</v>
      </c>
      <c r="J9" s="9">
        <v>0.99657069537226628</v>
      </c>
      <c r="K9" s="9">
        <v>1.228175587721543</v>
      </c>
      <c r="L9" s="9">
        <v>1.5234370571560543</v>
      </c>
      <c r="M9" s="42">
        <f t="shared" si="0"/>
        <v>1.3140000000000001</v>
      </c>
      <c r="N9" s="9">
        <v>0.97010463378176381</v>
      </c>
      <c r="O9" s="9">
        <v>1</v>
      </c>
      <c r="P9" s="9">
        <v>1.1065002754820936</v>
      </c>
      <c r="Q9" s="9">
        <v>0.9894713471869514</v>
      </c>
      <c r="R9" s="9">
        <v>1.0383858051590573</v>
      </c>
      <c r="S9" s="9">
        <v>1.1566889399062616</v>
      </c>
      <c r="T9" s="9">
        <v>1.0096045080211669</v>
      </c>
      <c r="U9" s="43">
        <f t="shared" si="1"/>
        <v>1.4510000000000001</v>
      </c>
      <c r="V9" s="9">
        <v>0.9910731707317072</v>
      </c>
      <c r="W9" s="9">
        <v>1.003298969072165</v>
      </c>
      <c r="X9" s="9">
        <v>0.98497969099950644</v>
      </c>
      <c r="Y9" s="9">
        <v>0.99337996501073977</v>
      </c>
      <c r="Z9" s="9">
        <v>1.006309694488887</v>
      </c>
      <c r="AA9" s="9">
        <v>1.0023128619210189</v>
      </c>
      <c r="AB9" s="9">
        <v>1.025286228383381</v>
      </c>
      <c r="AC9" s="44">
        <f t="shared" si="2"/>
        <v>1.464</v>
      </c>
      <c r="AD9" s="47">
        <v>0.96723431195810794</v>
      </c>
      <c r="AE9" s="9">
        <v>1.0437107338591096</v>
      </c>
      <c r="AF9" s="9">
        <v>1.078604994502365</v>
      </c>
      <c r="AG9" s="9">
        <v>0.99670328013876397</v>
      </c>
      <c r="AH9" s="9">
        <v>1.1503614361013825</v>
      </c>
      <c r="AI9" s="9">
        <v>1.0309179599953333</v>
      </c>
      <c r="AJ9" s="45">
        <f t="shared" si="3"/>
        <v>1.427</v>
      </c>
    </row>
    <row r="10" spans="1:36">
      <c r="A10" s="85"/>
      <c r="B10" s="84"/>
      <c r="C10" s="81"/>
      <c r="D10" s="16">
        <v>6553</v>
      </c>
      <c r="E10" s="81"/>
      <c r="F10" s="28" t="s">
        <v>36</v>
      </c>
      <c r="G10" s="9" t="s">
        <v>31</v>
      </c>
      <c r="H10" s="9">
        <v>0.90059999999999996</v>
      </c>
      <c r="I10" s="9">
        <v>1.0016791091029604</v>
      </c>
      <c r="J10" s="9">
        <v>1.0179262665935598</v>
      </c>
      <c r="K10" s="9">
        <v>1.0711835649358596</v>
      </c>
      <c r="L10" s="9">
        <v>1.0947938554840884</v>
      </c>
      <c r="M10" s="42">
        <f t="shared" si="0"/>
        <v>1.3169999999999999</v>
      </c>
      <c r="N10" s="9">
        <v>0.94917787742899851</v>
      </c>
      <c r="O10" s="9">
        <v>1</v>
      </c>
      <c r="P10" s="9">
        <v>1.0500165289256198</v>
      </c>
      <c r="Q10" s="9">
        <v>0.98728400237486214</v>
      </c>
      <c r="R10" s="9">
        <v>1.0504625351844457</v>
      </c>
      <c r="S10" s="9">
        <v>1.166334681183915</v>
      </c>
      <c r="T10" s="9">
        <v>1.0092012072628138</v>
      </c>
      <c r="U10" s="43">
        <f t="shared" si="1"/>
        <v>1.405</v>
      </c>
      <c r="V10" s="9">
        <v>0.99495309568480295</v>
      </c>
      <c r="W10" s="9">
        <v>1.0032474226804124</v>
      </c>
      <c r="X10" s="9">
        <v>0.97279884599324296</v>
      </c>
      <c r="Y10" s="9">
        <v>0.99838525197987282</v>
      </c>
      <c r="Z10" s="9">
        <v>0.9915667573988266</v>
      </c>
      <c r="AA10" s="9">
        <v>0.99583383022184946</v>
      </c>
      <c r="AB10" s="9">
        <v>1.0365738775926765</v>
      </c>
      <c r="AC10" s="44">
        <f t="shared" si="2"/>
        <v>1.4550000000000001</v>
      </c>
      <c r="AD10" s="47">
        <v>0.97159627435831408</v>
      </c>
      <c r="AE10" s="9">
        <v>1.0006238025219445</v>
      </c>
      <c r="AF10" s="9">
        <v>1.0327638391558935</v>
      </c>
      <c r="AG10" s="9">
        <v>0.99747192301385212</v>
      </c>
      <c r="AH10" s="9">
        <v>1.0099435796492824</v>
      </c>
      <c r="AI10" s="9">
        <v>0.99903247056842137</v>
      </c>
      <c r="AJ10" s="45">
        <f t="shared" si="3"/>
        <v>1.516</v>
      </c>
    </row>
    <row r="11" spans="1:36">
      <c r="A11" s="82">
        <v>4</v>
      </c>
      <c r="B11" s="83" t="s">
        <v>14</v>
      </c>
      <c r="C11" s="86">
        <v>1</v>
      </c>
      <c r="D11" s="16">
        <v>4</v>
      </c>
      <c r="E11" s="80" t="s">
        <v>55</v>
      </c>
      <c r="F11" s="9" t="s">
        <v>37</v>
      </c>
      <c r="G11" s="9" t="s">
        <v>38</v>
      </c>
      <c r="H11" s="9">
        <v>0.98560648406931251</v>
      </c>
      <c r="I11" s="9">
        <v>1.0086756538076453</v>
      </c>
      <c r="J11" s="9">
        <v>22.585592743033406</v>
      </c>
      <c r="K11" s="9">
        <v>1.0714433528776939</v>
      </c>
      <c r="L11" s="9">
        <v>1.1023265798427435</v>
      </c>
      <c r="M11" s="42">
        <f t="shared" si="0"/>
        <v>1.3759999999999999</v>
      </c>
      <c r="N11" s="9">
        <v>0.92476332835077235</v>
      </c>
      <c r="O11" s="9">
        <v>0.99591836734693873</v>
      </c>
      <c r="P11" s="9">
        <v>1.0609366391184574</v>
      </c>
      <c r="Q11" s="9">
        <v>0.98981406874795153</v>
      </c>
      <c r="R11" s="9">
        <v>1.0470764725486021</v>
      </c>
      <c r="S11" s="9">
        <v>1.164973034256501</v>
      </c>
      <c r="T11" s="9">
        <v>1.0215699919183272</v>
      </c>
      <c r="U11" s="43">
        <f t="shared" si="1"/>
        <v>1.407</v>
      </c>
      <c r="V11" s="9">
        <v>0.9950281425891182</v>
      </c>
      <c r="W11" s="9">
        <v>1.0515463917525774</v>
      </c>
      <c r="X11" s="9">
        <v>0.96183881866150389</v>
      </c>
      <c r="Y11" s="9">
        <v>0.99672412075907091</v>
      </c>
      <c r="Z11" s="9">
        <v>0.99483742474579218</v>
      </c>
      <c r="AA11" s="9">
        <v>0.9980191533138052</v>
      </c>
      <c r="AB11" s="9">
        <v>1.0283992987008241</v>
      </c>
      <c r="AC11" s="44">
        <f t="shared" si="2"/>
        <v>1.45</v>
      </c>
      <c r="AD11" s="9">
        <v>0.98783693879302947</v>
      </c>
      <c r="AE11" s="9">
        <v>1.0038319297776588</v>
      </c>
      <c r="AF11" s="9">
        <v>0.97773414848604268</v>
      </c>
      <c r="AG11" s="9">
        <v>1.0079694266451347</v>
      </c>
      <c r="AH11" s="9">
        <v>1.0377673250419617</v>
      </c>
      <c r="AI11" s="9">
        <v>1.0137848821552662</v>
      </c>
      <c r="AJ11" s="45">
        <f t="shared" si="3"/>
        <v>1.452</v>
      </c>
    </row>
    <row r="12" spans="1:36">
      <c r="A12" s="82"/>
      <c r="B12" s="84"/>
      <c r="C12" s="86"/>
      <c r="D12" s="16">
        <v>5</v>
      </c>
      <c r="E12" s="81"/>
      <c r="F12" s="9" t="s">
        <v>39</v>
      </c>
      <c r="G12" s="9" t="s">
        <v>38</v>
      </c>
      <c r="H12" s="9">
        <v>1.7290385690329795</v>
      </c>
      <c r="I12" s="9">
        <v>1.1131776338000208</v>
      </c>
      <c r="J12" s="9">
        <v>1.4235898038425816</v>
      </c>
      <c r="K12" s="9">
        <v>1.6975044781433228</v>
      </c>
      <c r="L12" s="9">
        <v>1.7522212128335954</v>
      </c>
      <c r="M12" s="42">
        <f t="shared" si="0"/>
        <v>1.236</v>
      </c>
      <c r="N12" s="9">
        <v>0.98106626806178387</v>
      </c>
      <c r="O12" s="9">
        <v>1</v>
      </c>
      <c r="P12" s="9">
        <v>1.0412121212121213</v>
      </c>
      <c r="Q12" s="9">
        <v>0.98506794840812673</v>
      </c>
      <c r="R12" s="9">
        <v>1.0393016452280808</v>
      </c>
      <c r="S12" s="9">
        <v>1.1617043481541014</v>
      </c>
      <c r="T12" s="9">
        <v>1.0160727542936545</v>
      </c>
      <c r="U12" s="43">
        <f t="shared" si="1"/>
        <v>1.3959999999999999</v>
      </c>
      <c r="V12" s="9">
        <v>0.99867542213883675</v>
      </c>
      <c r="W12" s="9">
        <v>1.0010309278350518</v>
      </c>
      <c r="X12" s="9">
        <v>0.94299358463348903</v>
      </c>
      <c r="Y12" s="9">
        <v>0.99803326620192334</v>
      </c>
      <c r="Z12" s="9">
        <v>1.0055993824980047</v>
      </c>
      <c r="AA12" s="9">
        <v>1.0011774408372229</v>
      </c>
      <c r="AB12" s="9">
        <v>1.1354312110052478</v>
      </c>
      <c r="AC12" s="44">
        <f t="shared" si="2"/>
        <v>1.363</v>
      </c>
      <c r="AD12" s="9">
        <v>0.97162846596274366</v>
      </c>
      <c r="AE12" s="9">
        <v>0.99986632803101194</v>
      </c>
      <c r="AF12" s="9">
        <v>1.0193372209670675</v>
      </c>
      <c r="AG12" s="9">
        <v>1.0029638172149846</v>
      </c>
      <c r="AH12" s="9">
        <v>1.0091833249757842</v>
      </c>
      <c r="AI12" s="9">
        <v>1.0318705773685832</v>
      </c>
      <c r="AJ12" s="45">
        <f t="shared" si="3"/>
        <v>1.486</v>
      </c>
    </row>
    <row r="13" spans="1:36">
      <c r="A13" s="82">
        <v>5</v>
      </c>
      <c r="B13" s="83" t="s">
        <v>15</v>
      </c>
      <c r="C13" s="86">
        <v>1</v>
      </c>
      <c r="D13" s="16">
        <v>2</v>
      </c>
      <c r="E13" s="80" t="s">
        <v>55</v>
      </c>
      <c r="F13" s="9" t="s">
        <v>40</v>
      </c>
      <c r="G13" s="9" t="s">
        <v>41</v>
      </c>
      <c r="H13" s="9">
        <v>1.0107602012297374</v>
      </c>
      <c r="I13" s="9">
        <v>1.0100819711630815</v>
      </c>
      <c r="J13" s="9">
        <v>22.542661161278769</v>
      </c>
      <c r="K13" s="9">
        <v>1.04788498125299</v>
      </c>
      <c r="L13" s="9">
        <v>1.0239286984225242</v>
      </c>
      <c r="M13" s="42">
        <f t="shared" si="0"/>
        <v>1.4630000000000001</v>
      </c>
      <c r="N13" s="9">
        <v>1.0104633781763828</v>
      </c>
      <c r="O13" s="9">
        <v>1</v>
      </c>
      <c r="P13" s="9">
        <v>1.0281267217630854</v>
      </c>
      <c r="Q13" s="9">
        <v>0.98712463900074821</v>
      </c>
      <c r="R13" s="9">
        <v>0.98715628063609395</v>
      </c>
      <c r="S13" s="9">
        <v>0.99335470195178122</v>
      </c>
      <c r="T13" s="9">
        <v>0.98675415362873387</v>
      </c>
      <c r="U13" s="43">
        <f t="shared" si="1"/>
        <v>1.5269999999999999</v>
      </c>
      <c r="V13" s="9">
        <v>0.99852532833020646</v>
      </c>
      <c r="W13" s="9">
        <v>1.0004123711340207</v>
      </c>
      <c r="X13" s="9">
        <v>0.94392741904870359</v>
      </c>
      <c r="Y13" s="9">
        <v>0.99910867263585235</v>
      </c>
      <c r="Z13" s="9">
        <v>1.0028512523577664</v>
      </c>
      <c r="AA13" s="9">
        <v>1.0007912733849547</v>
      </c>
      <c r="AB13" s="9">
        <v>1.0007675315869171</v>
      </c>
      <c r="AC13" s="44">
        <f t="shared" si="2"/>
        <v>1.456</v>
      </c>
      <c r="AD13" s="9">
        <v>0.99286955961885148</v>
      </c>
      <c r="AE13" s="9">
        <v>1.0461168293008956</v>
      </c>
      <c r="AF13" s="9">
        <v>1.0373873587090623</v>
      </c>
      <c r="AG13" s="9">
        <v>1.0006450014682065</v>
      </c>
      <c r="AH13" s="9">
        <v>1.0064097741177009</v>
      </c>
      <c r="AI13" s="9">
        <v>1.0185479690215147</v>
      </c>
      <c r="AJ13" s="45">
        <f t="shared" si="3"/>
        <v>1.51</v>
      </c>
    </row>
    <row r="14" spans="1:36">
      <c r="A14" s="82">
        <v>4</v>
      </c>
      <c r="B14" s="84"/>
      <c r="C14" s="86"/>
      <c r="D14" s="16">
        <v>4</v>
      </c>
      <c r="E14" s="81"/>
      <c r="F14" s="9" t="s">
        <v>42</v>
      </c>
      <c r="G14" s="9" t="s">
        <v>43</v>
      </c>
      <c r="H14" s="9">
        <v>1.0219396310788149</v>
      </c>
      <c r="I14" s="9">
        <v>1.0117666369561962</v>
      </c>
      <c r="J14" s="9">
        <v>1.0168416007400196</v>
      </c>
      <c r="K14" s="9">
        <v>1.0518491116031197</v>
      </c>
      <c r="L14" s="9">
        <v>1.0655131846724966</v>
      </c>
      <c r="M14" s="42">
        <f t="shared" si="0"/>
        <v>1.4410000000000001</v>
      </c>
      <c r="N14" s="9">
        <v>0.98555057299451931</v>
      </c>
      <c r="O14" s="9">
        <v>1</v>
      </c>
      <c r="P14" s="9">
        <v>1.0385289256198347</v>
      </c>
      <c r="Q14" s="9">
        <v>0.98982655838135369</v>
      </c>
      <c r="R14" s="9">
        <v>33.838871999059478</v>
      </c>
      <c r="S14" s="9">
        <v>1.1643899203549188</v>
      </c>
      <c r="T14" s="9">
        <v>1.0174470636998227</v>
      </c>
      <c r="U14" s="43">
        <f t="shared" si="1"/>
        <v>1.3939999999999999</v>
      </c>
      <c r="V14" s="9">
        <v>0.99505440900562858</v>
      </c>
      <c r="W14" s="9">
        <v>1.0544845360824744</v>
      </c>
      <c r="X14" s="9">
        <v>0.97742853889078685</v>
      </c>
      <c r="Y14" s="9">
        <v>0.99876759263545556</v>
      </c>
      <c r="Z14" s="9">
        <v>1.2810242037079362</v>
      </c>
      <c r="AA14" s="9">
        <v>0.99655793118407232</v>
      </c>
      <c r="AB14" s="9">
        <v>1.0295708605950542</v>
      </c>
      <c r="AC14" s="44">
        <f t="shared" si="2"/>
        <v>1.4630000000000001</v>
      </c>
      <c r="AD14" s="9">
        <v>1.0204953214868231</v>
      </c>
      <c r="AE14" s="9">
        <v>1.0474535489907766</v>
      </c>
      <c r="AF14" s="9">
        <v>1.0548679449169676</v>
      </c>
      <c r="AG14" s="9">
        <v>1.0009173901627855</v>
      </c>
      <c r="AH14" s="9">
        <v>1.0046194334487635</v>
      </c>
      <c r="AI14" s="9">
        <v>0.99190099796757414</v>
      </c>
      <c r="AJ14" s="45">
        <f t="shared" si="3"/>
        <v>1.5449999999999999</v>
      </c>
    </row>
    <row r="15" spans="1:36">
      <c r="A15" s="82">
        <v>6</v>
      </c>
      <c r="B15" s="83" t="s">
        <v>16</v>
      </c>
      <c r="C15" s="86">
        <v>307</v>
      </c>
      <c r="D15" s="16">
        <v>200</v>
      </c>
      <c r="E15" s="80" t="s">
        <v>55</v>
      </c>
      <c r="F15" s="9" t="s">
        <v>44</v>
      </c>
      <c r="G15" s="9" t="s">
        <v>35</v>
      </c>
      <c r="H15" s="9">
        <v>1.0082448295136948</v>
      </c>
      <c r="I15" s="9">
        <v>0.10054484655924752</v>
      </c>
      <c r="J15" s="9">
        <v>1.0169727080465945</v>
      </c>
      <c r="K15" s="9">
        <v>1.0980157096605512</v>
      </c>
      <c r="L15" s="9">
        <v>1.1044629472149003</v>
      </c>
      <c r="M15" s="42">
        <f t="shared" si="0"/>
        <v>0.755</v>
      </c>
      <c r="N15" s="9">
        <v>0.96013951170901846</v>
      </c>
      <c r="O15" s="9">
        <v>1</v>
      </c>
      <c r="P15" s="9">
        <v>1.0184187327823693</v>
      </c>
      <c r="Q15" s="9">
        <v>0.98490114086688707</v>
      </c>
      <c r="R15" s="9">
        <v>1.0369930986505302</v>
      </c>
      <c r="S15" s="9">
        <v>1.1624194878447209</v>
      </c>
      <c r="T15" s="9">
        <v>0.99774862887807914</v>
      </c>
      <c r="U15" s="43">
        <f t="shared" si="1"/>
        <v>1.391</v>
      </c>
      <c r="V15" s="9">
        <v>0.99110694183864911</v>
      </c>
      <c r="W15" s="9">
        <v>0.99974226804123711</v>
      </c>
      <c r="X15" s="9">
        <v>1.0047450935732452</v>
      </c>
      <c r="Y15" s="9">
        <v>0.99266349157419875</v>
      </c>
      <c r="Z15" s="9">
        <v>1.0026637854011262</v>
      </c>
      <c r="AA15" s="9">
        <v>0.99914451332987919</v>
      </c>
      <c r="AB15" s="9">
        <v>1.1529500407285227</v>
      </c>
      <c r="AC15" s="44">
        <f t="shared" si="2"/>
        <v>1.3919999999999999</v>
      </c>
      <c r="AD15" s="9">
        <v>1.0530088419606836</v>
      </c>
      <c r="AE15" s="9">
        <v>1.0023615381187898</v>
      </c>
      <c r="AF15" s="9">
        <v>1.0524985417071748</v>
      </c>
      <c r="AG15" s="9">
        <v>0.99997390698237154</v>
      </c>
      <c r="AH15" s="9">
        <v>1.0016804385684681</v>
      </c>
      <c r="AI15" s="9">
        <v>0.97381793429396224</v>
      </c>
      <c r="AJ15" s="45">
        <f t="shared" si="3"/>
        <v>1.5580000000000001</v>
      </c>
    </row>
    <row r="16" spans="1:36">
      <c r="A16" s="82"/>
      <c r="B16" s="84"/>
      <c r="C16" s="86"/>
      <c r="D16" s="16">
        <v>100</v>
      </c>
      <c r="E16" s="81"/>
      <c r="F16" s="9" t="s">
        <v>45</v>
      </c>
      <c r="G16" s="9" t="s">
        <v>46</v>
      </c>
      <c r="H16" s="9">
        <v>1.0368921185019564</v>
      </c>
      <c r="I16" s="9">
        <v>1.0210904478629628</v>
      </c>
      <c r="J16" s="9">
        <v>19.938847673078428</v>
      </c>
      <c r="K16" s="9">
        <v>0.99618996228346401</v>
      </c>
      <c r="L16" s="9">
        <v>1.0651829160140471</v>
      </c>
      <c r="M16" s="42">
        <f t="shared" si="0"/>
        <v>1.498</v>
      </c>
      <c r="N16" s="9">
        <v>1.0901843547583459</v>
      </c>
      <c r="O16" s="9">
        <v>1.0408163265306123</v>
      </c>
      <c r="P16" s="9">
        <v>1.0354049586776859</v>
      </c>
      <c r="Q16" s="9">
        <v>0.98415271777201707</v>
      </c>
      <c r="R16" s="9">
        <v>28.848865013179896</v>
      </c>
      <c r="S16" s="9">
        <v>0.99067803625260509</v>
      </c>
      <c r="T16" s="9">
        <v>0.96201658431770709</v>
      </c>
      <c r="U16" s="43">
        <f t="shared" si="1"/>
        <v>1.5509999999999999</v>
      </c>
      <c r="V16" s="9">
        <v>1.0294446529080674</v>
      </c>
      <c r="W16" s="9">
        <v>1.0001030927835053</v>
      </c>
      <c r="X16" s="9">
        <v>0.93620468435637549</v>
      </c>
      <c r="Y16" s="9">
        <v>0.9942044701565369</v>
      </c>
      <c r="Z16" s="9">
        <v>0.9624157995550352</v>
      </c>
      <c r="AA16" s="9">
        <v>0.9069907553583324</v>
      </c>
      <c r="AB16" s="9">
        <v>1.0015508127960009</v>
      </c>
      <c r="AC16" s="44">
        <f t="shared" si="2"/>
        <v>1.5169999999999999</v>
      </c>
      <c r="AD16" s="9">
        <v>1.0587872349557903</v>
      </c>
      <c r="AE16" s="9">
        <v>1.0445127656730384</v>
      </c>
      <c r="AF16" s="9">
        <v>1.0238953539392834</v>
      </c>
      <c r="AG16" s="9">
        <v>0.99883008320928024</v>
      </c>
      <c r="AH16" s="9">
        <v>1.0062443300954889</v>
      </c>
      <c r="AI16" s="9">
        <v>1.0009464771139378</v>
      </c>
      <c r="AJ16" s="45">
        <f t="shared" si="3"/>
        <v>1.512</v>
      </c>
    </row>
    <row r="17" spans="1:36">
      <c r="A17" s="82">
        <v>7</v>
      </c>
      <c r="B17" s="83" t="s">
        <v>17</v>
      </c>
      <c r="C17" s="86">
        <v>3</v>
      </c>
      <c r="D17" s="16">
        <v>4</v>
      </c>
      <c r="E17" s="80" t="s">
        <v>53</v>
      </c>
      <c r="F17" s="9" t="s">
        <v>47</v>
      </c>
      <c r="G17" s="9" t="s">
        <v>34</v>
      </c>
      <c r="H17" s="9">
        <v>1.0507266629401901</v>
      </c>
      <c r="I17" s="9">
        <v>1.0156911815515215</v>
      </c>
      <c r="J17" s="9">
        <v>1.0169477174646868</v>
      </c>
      <c r="K17" s="9">
        <v>1.1005218010480524</v>
      </c>
      <c r="L17" s="9">
        <v>1.0647977994690387</v>
      </c>
      <c r="M17" s="42">
        <f t="shared" si="0"/>
        <v>1.431</v>
      </c>
      <c r="N17" s="29">
        <v>0.94070752366716504</v>
      </c>
      <c r="O17" s="9">
        <v>0.99591836734693873</v>
      </c>
      <c r="P17" s="9">
        <v>1.0693057851239669</v>
      </c>
      <c r="Q17" s="9">
        <v>0.98918073591072875</v>
      </c>
      <c r="R17" s="9">
        <v>1.0503109639445054</v>
      </c>
      <c r="S17" s="9">
        <v>1.1666652695683699</v>
      </c>
      <c r="T17" s="9">
        <v>1.1400359548329995</v>
      </c>
      <c r="U17" s="43">
        <f t="shared" si="1"/>
        <v>1.339</v>
      </c>
      <c r="V17" s="9">
        <v>1.0033170731707317</v>
      </c>
      <c r="W17" s="9">
        <v>1.0541237113402062</v>
      </c>
      <c r="X17" s="9">
        <v>0.96214250465019158</v>
      </c>
      <c r="Y17" s="9">
        <v>0.99501901828849904</v>
      </c>
      <c r="Z17" s="9">
        <v>5.2726574518500051</v>
      </c>
      <c r="AA17" s="9">
        <v>0.99962744458053199</v>
      </c>
      <c r="AB17" s="9">
        <v>1.0431975386910468</v>
      </c>
      <c r="AC17" s="44">
        <f t="shared" si="2"/>
        <v>1.4370000000000001</v>
      </c>
      <c r="AD17" s="9">
        <v>0.98862026783414891</v>
      </c>
      <c r="AE17" s="9">
        <v>1.0001782292919841</v>
      </c>
      <c r="AF17" s="9">
        <v>1.0465948217269283</v>
      </c>
      <c r="AG17" s="9">
        <v>0.9973208809972185</v>
      </c>
      <c r="AH17" s="9">
        <v>1.0048943856571062</v>
      </c>
      <c r="AI17" s="9">
        <v>1.0099884475406946</v>
      </c>
      <c r="AJ17" s="45">
        <f t="shared" si="3"/>
        <v>1.522</v>
      </c>
    </row>
    <row r="18" spans="1:36">
      <c r="A18" s="82"/>
      <c r="B18" s="84"/>
      <c r="C18" s="86"/>
      <c r="D18" s="16">
        <v>5</v>
      </c>
      <c r="E18" s="81"/>
      <c r="F18" s="9" t="s">
        <v>48</v>
      </c>
      <c r="G18" s="9" t="s">
        <v>31</v>
      </c>
      <c r="H18" s="9">
        <v>0.99720514253773063</v>
      </c>
      <c r="I18" s="9">
        <v>1.0199756287374608</v>
      </c>
      <c r="J18" s="9">
        <v>1.675701321516891</v>
      </c>
      <c r="K18" s="9">
        <v>1.0757017612176099</v>
      </c>
      <c r="L18" s="9">
        <v>1.0610438413502099</v>
      </c>
      <c r="M18" s="42">
        <f t="shared" si="0"/>
        <v>1.4159999999999999</v>
      </c>
      <c r="N18" s="29">
        <v>0.87942202291978078</v>
      </c>
      <c r="O18" s="9">
        <v>1</v>
      </c>
      <c r="P18" s="9">
        <v>1.0428044077134986</v>
      </c>
      <c r="Q18" s="9">
        <v>0.99112610348259356</v>
      </c>
      <c r="R18" s="9">
        <v>1.056373813542113</v>
      </c>
      <c r="S18" s="9">
        <v>1.1701566182118051</v>
      </c>
      <c r="T18" s="9">
        <v>1.0518047988540264</v>
      </c>
      <c r="U18" s="43">
        <f t="shared" si="1"/>
        <v>1.373</v>
      </c>
      <c r="V18" s="9">
        <v>0.99980487804878038</v>
      </c>
      <c r="W18" s="9">
        <v>1.0006185567010311</v>
      </c>
      <c r="X18" s="9">
        <v>0.95714687013627908</v>
      </c>
      <c r="Y18" s="9">
        <v>0.99492307747724251</v>
      </c>
      <c r="Z18" s="9">
        <v>99.906035651043638</v>
      </c>
      <c r="AA18" s="9">
        <v>0.99930667406845608</v>
      </c>
      <c r="AB18" s="9">
        <v>1.0268517408267375</v>
      </c>
      <c r="AC18" s="44">
        <f t="shared" si="2"/>
        <v>1.4450000000000001</v>
      </c>
      <c r="AD18" s="9">
        <v>0.98317988668555245</v>
      </c>
      <c r="AE18" s="9">
        <v>1.0444682083500423</v>
      </c>
      <c r="AF18" s="9">
        <v>1.0299005951899567</v>
      </c>
      <c r="AG18" s="9">
        <v>0.99973995107581881</v>
      </c>
      <c r="AH18" s="9">
        <v>1.0023839695772079</v>
      </c>
      <c r="AI18" s="9">
        <v>1.0166532604338356</v>
      </c>
      <c r="AJ18" s="45">
        <f t="shared" si="3"/>
        <v>1.508</v>
      </c>
    </row>
    <row r="19" spans="1:36">
      <c r="A19" s="82">
        <v>8</v>
      </c>
      <c r="B19" s="69" t="s">
        <v>18</v>
      </c>
      <c r="C19" s="86">
        <v>0.66</v>
      </c>
      <c r="D19" s="16">
        <v>0.8</v>
      </c>
      <c r="E19" s="80" t="s">
        <v>55</v>
      </c>
      <c r="F19" s="9" t="s">
        <v>49</v>
      </c>
      <c r="G19" s="9" t="s">
        <v>31</v>
      </c>
      <c r="H19" s="9">
        <v>0.98365008384572383</v>
      </c>
      <c r="I19" s="9">
        <v>1.0183248516558085</v>
      </c>
      <c r="J19" s="9">
        <v>7.9353210170793833</v>
      </c>
      <c r="K19" s="9">
        <v>1.066042322626584</v>
      </c>
      <c r="L19" s="9">
        <v>1.0477141172890834</v>
      </c>
      <c r="M19" s="42">
        <f t="shared" si="0"/>
        <v>1.421</v>
      </c>
      <c r="N19" s="9">
        <v>0.98555057299451931</v>
      </c>
      <c r="O19" s="9">
        <v>1.036734693877551</v>
      </c>
      <c r="P19" s="9">
        <v>1.0468760330578513</v>
      </c>
      <c r="Q19" s="9">
        <v>0.98848495434904649</v>
      </c>
      <c r="R19" s="9">
        <v>1.0377509548502311</v>
      </c>
      <c r="S19" s="9">
        <v>1.1626091439384969</v>
      </c>
      <c r="T19" s="9">
        <v>1.0069106915858668</v>
      </c>
      <c r="U19" s="43">
        <f t="shared" si="1"/>
        <v>1.407</v>
      </c>
      <c r="V19" s="9">
        <v>0.99929080675422133</v>
      </c>
      <c r="W19" s="9">
        <v>1.0527319587628865</v>
      </c>
      <c r="X19" s="9">
        <v>0.98886231636487876</v>
      </c>
      <c r="Y19" s="9">
        <v>0.99568774822187178</v>
      </c>
      <c r="Z19" s="9">
        <v>0.993258423507556</v>
      </c>
      <c r="AA19" s="9">
        <v>0.99789516544982004</v>
      </c>
      <c r="AB19" s="9">
        <v>1.0054472693200089</v>
      </c>
      <c r="AC19" s="44">
        <f t="shared" si="2"/>
        <v>1.486</v>
      </c>
      <c r="AD19" s="9">
        <v>0.97743368529487518</v>
      </c>
      <c r="AE19" s="9">
        <v>1.0443345363810541</v>
      </c>
      <c r="AF19" s="9">
        <v>1.0120793104812968</v>
      </c>
      <c r="AG19" s="9">
        <v>0.99685357704077715</v>
      </c>
      <c r="AH19" s="9">
        <v>1.0040600750879511</v>
      </c>
      <c r="AI19" s="9">
        <v>0.99571497618017979</v>
      </c>
      <c r="AJ19" s="45">
        <f t="shared" si="3"/>
        <v>1.5069999999999999</v>
      </c>
    </row>
    <row r="20" spans="1:36" ht="15" thickBot="1">
      <c r="A20" s="82">
        <v>6</v>
      </c>
      <c r="B20" s="69"/>
      <c r="C20" s="80"/>
      <c r="D20" s="48">
        <v>0.85</v>
      </c>
      <c r="E20" s="87"/>
      <c r="F20" s="10" t="s">
        <v>50</v>
      </c>
      <c r="G20" s="10" t="s">
        <v>34</v>
      </c>
      <c r="H20" s="10">
        <v>1.0292062604807155</v>
      </c>
      <c r="I20" s="10">
        <v>1.0194616959450962</v>
      </c>
      <c r="J20" s="10">
        <v>1.0087709482620355</v>
      </c>
      <c r="K20" s="10">
        <v>1.0719017367408017</v>
      </c>
      <c r="L20" s="10">
        <v>1.0716276270660987</v>
      </c>
      <c r="M20" s="42">
        <f t="shared" si="0"/>
        <v>1.4339999999999999</v>
      </c>
      <c r="N20" s="10">
        <v>0.96960637767812663</v>
      </c>
      <c r="O20" s="10">
        <v>1</v>
      </c>
      <c r="P20" s="10">
        <v>1.0496088154269974</v>
      </c>
      <c r="Q20" s="10">
        <v>0.99042397481241251</v>
      </c>
      <c r="R20" s="10">
        <v>1.042238823807178</v>
      </c>
      <c r="S20" s="10">
        <v>1.1628841976656583</v>
      </c>
      <c r="T20" s="10">
        <v>1.023860507595274</v>
      </c>
      <c r="U20" s="43">
        <f t="shared" si="1"/>
        <v>1.399</v>
      </c>
      <c r="V20" s="9">
        <v>0.99640150093808633</v>
      </c>
      <c r="W20" s="9">
        <v>1.0000515463917525</v>
      </c>
      <c r="X20" s="9">
        <v>1.0032980298371483</v>
      </c>
      <c r="Y20" s="9">
        <v>0.99509070556253698</v>
      </c>
      <c r="Z20" s="9">
        <v>0.9980178986308601</v>
      </c>
      <c r="AA20" s="9">
        <v>0.99769424000913787</v>
      </c>
      <c r="AB20" s="9">
        <v>1.0470927352452815</v>
      </c>
      <c r="AC20" s="44">
        <f t="shared" si="2"/>
        <v>1.466</v>
      </c>
      <c r="AD20" s="9">
        <v>0.98423684436432313</v>
      </c>
      <c r="AE20" s="9">
        <v>1.0439335204740898</v>
      </c>
      <c r="AF20" s="9">
        <v>1.0292174774889489</v>
      </c>
      <c r="AG20" s="9">
        <v>1.0020327802499143</v>
      </c>
      <c r="AH20" s="9">
        <v>1.0018852740245401</v>
      </c>
      <c r="AI20" s="9">
        <v>0.97001886813968574</v>
      </c>
      <c r="AJ20" s="45">
        <f t="shared" si="3"/>
        <v>1.5449999999999999</v>
      </c>
    </row>
    <row r="21" spans="1:36" ht="14.4" customHeight="1">
      <c r="A21" s="1"/>
      <c r="B21" s="71" t="s">
        <v>58</v>
      </c>
      <c r="C21" s="72"/>
      <c r="D21" s="72"/>
      <c r="E21" s="73"/>
      <c r="F21" s="62" t="s">
        <v>70</v>
      </c>
      <c r="G21" s="60"/>
      <c r="H21" s="60"/>
      <c r="I21" s="60"/>
      <c r="J21" s="60"/>
      <c r="K21" s="60"/>
      <c r="L21" s="60"/>
      <c r="M21" s="61"/>
      <c r="N21" s="60" t="s">
        <v>72</v>
      </c>
      <c r="O21" s="60"/>
      <c r="P21" s="60"/>
      <c r="Q21" s="60"/>
      <c r="R21" s="60"/>
      <c r="S21" s="60"/>
      <c r="T21" s="60"/>
      <c r="U21" s="61"/>
      <c r="V21" s="60" t="s">
        <v>65</v>
      </c>
      <c r="W21" s="60"/>
      <c r="X21" s="60"/>
      <c r="Y21" s="60"/>
      <c r="Z21" s="60"/>
      <c r="AA21" s="60"/>
      <c r="AB21" s="60"/>
      <c r="AC21" s="61"/>
      <c r="AD21" s="59" t="s">
        <v>67</v>
      </c>
      <c r="AE21" s="60"/>
      <c r="AF21" s="60"/>
      <c r="AG21" s="60"/>
      <c r="AH21" s="60"/>
      <c r="AI21" s="60"/>
      <c r="AJ21" s="60"/>
    </row>
    <row r="22" spans="1:36" ht="14.4" customHeight="1">
      <c r="A22" s="1"/>
      <c r="B22" s="74"/>
      <c r="C22" s="75"/>
      <c r="D22" s="75"/>
      <c r="E22" s="76"/>
      <c r="F22" s="62" t="s">
        <v>69</v>
      </c>
      <c r="G22" s="60"/>
      <c r="H22" s="60"/>
      <c r="I22" s="60"/>
      <c r="J22" s="60"/>
      <c r="K22" s="60"/>
      <c r="L22" s="60"/>
      <c r="M22" s="61"/>
      <c r="N22" s="60" t="s">
        <v>71</v>
      </c>
      <c r="O22" s="60"/>
      <c r="P22" s="60"/>
      <c r="Q22" s="60"/>
      <c r="R22" s="60"/>
      <c r="S22" s="60"/>
      <c r="T22" s="60"/>
      <c r="U22" s="61"/>
      <c r="V22" s="60" t="s">
        <v>66</v>
      </c>
      <c r="W22" s="60"/>
      <c r="X22" s="60"/>
      <c r="Y22" s="60"/>
      <c r="Z22" s="60"/>
      <c r="AA22" s="60"/>
      <c r="AB22" s="60"/>
      <c r="AC22" s="61"/>
      <c r="AD22" s="59" t="s">
        <v>68</v>
      </c>
      <c r="AE22" s="60"/>
      <c r="AF22" s="60"/>
      <c r="AG22" s="60"/>
      <c r="AH22" s="60"/>
      <c r="AI22" s="60"/>
      <c r="AJ22" s="60"/>
    </row>
    <row r="23" spans="1:36" ht="14.4" customHeight="1">
      <c r="A23" s="1"/>
      <c r="B23" s="74"/>
      <c r="C23" s="75"/>
      <c r="D23" s="75"/>
      <c r="E23" s="76"/>
      <c r="F23" s="62"/>
      <c r="G23" s="60"/>
      <c r="H23" s="60"/>
      <c r="I23" s="60"/>
      <c r="J23" s="60"/>
      <c r="K23" s="60"/>
      <c r="L23" s="60"/>
      <c r="M23" s="61"/>
      <c r="N23" s="2"/>
      <c r="O23" s="2"/>
      <c r="P23" s="2"/>
      <c r="Q23" s="2"/>
      <c r="R23" s="2"/>
      <c r="S23" s="2"/>
      <c r="T23" s="2"/>
      <c r="U23" s="9"/>
      <c r="V23" s="2"/>
      <c r="W23" s="2"/>
      <c r="X23" s="2"/>
      <c r="Y23" s="2"/>
      <c r="Z23" s="2"/>
      <c r="AA23" s="2"/>
      <c r="AB23" s="2"/>
      <c r="AC23" s="9"/>
      <c r="AD23" s="2"/>
      <c r="AE23" s="2"/>
      <c r="AF23" s="2"/>
      <c r="AG23" s="2"/>
      <c r="AH23" s="2"/>
      <c r="AI23" s="2"/>
      <c r="AJ23" s="2"/>
    </row>
    <row r="24" spans="1:36">
      <c r="A24" s="1"/>
      <c r="B24" s="77"/>
      <c r="C24" s="78"/>
      <c r="D24" s="78"/>
      <c r="E24" s="79"/>
      <c r="F24" s="64"/>
      <c r="G24" s="65"/>
      <c r="H24" s="65"/>
      <c r="I24" s="65"/>
      <c r="J24" s="65"/>
      <c r="K24" s="65"/>
      <c r="L24" s="65"/>
      <c r="M24" s="66"/>
      <c r="N24" s="49"/>
      <c r="O24" s="49"/>
      <c r="P24" s="49"/>
      <c r="Q24" s="49"/>
      <c r="R24" s="49"/>
      <c r="S24" s="49"/>
      <c r="T24" s="49"/>
      <c r="U24" s="50"/>
      <c r="V24" s="49"/>
      <c r="W24" s="49"/>
      <c r="X24" s="49"/>
      <c r="Y24" s="49"/>
      <c r="Z24" s="49"/>
      <c r="AA24" s="49"/>
      <c r="AB24" s="49"/>
      <c r="AC24" s="50"/>
      <c r="AD24" s="49"/>
      <c r="AE24" s="49"/>
      <c r="AF24" s="49"/>
      <c r="AG24" s="49"/>
      <c r="AH24" s="49"/>
      <c r="AI24" s="49"/>
      <c r="AJ24" s="49"/>
    </row>
    <row r="25" spans="1:36">
      <c r="A25" s="1"/>
      <c r="J25" s="3"/>
      <c r="K25" s="3"/>
      <c r="N25" s="4"/>
      <c r="O25" s="4"/>
      <c r="P25" s="3"/>
      <c r="Q25" s="3"/>
      <c r="R25" s="3"/>
      <c r="S25" s="3"/>
      <c r="T25" s="3"/>
    </row>
    <row r="26" spans="1:36">
      <c r="A26" s="1"/>
      <c r="L26" t="s">
        <v>60</v>
      </c>
      <c r="O26" s="4"/>
      <c r="P26" s="3"/>
      <c r="Q26" s="3"/>
      <c r="R26" s="3"/>
      <c r="S26" s="3"/>
      <c r="T26" s="3"/>
    </row>
    <row r="27" spans="1:36">
      <c r="A27" s="1"/>
      <c r="C27" s="70"/>
      <c r="D27" s="70"/>
      <c r="E27" s="70"/>
      <c r="F27" s="70"/>
      <c r="G27" s="70"/>
      <c r="H27" s="70"/>
      <c r="I27" s="70"/>
      <c r="L27" s="63"/>
      <c r="M27" s="63"/>
      <c r="N27" s="63"/>
      <c r="O27" s="63"/>
      <c r="P27" s="63"/>
      <c r="Q27" s="63"/>
      <c r="R27" s="63"/>
      <c r="S27" s="63"/>
      <c r="T27" s="63"/>
      <c r="U27" s="63"/>
    </row>
    <row r="28" spans="1:36">
      <c r="C28" s="70"/>
      <c r="D28" s="70"/>
      <c r="E28" s="70"/>
      <c r="F28" s="70"/>
      <c r="G28" s="70"/>
      <c r="H28" s="70"/>
      <c r="I28" s="70"/>
      <c r="L28" s="63"/>
      <c r="M28" s="63"/>
      <c r="N28" s="63"/>
      <c r="O28" s="63"/>
      <c r="P28" s="63"/>
      <c r="Q28" s="63"/>
      <c r="R28" s="63"/>
      <c r="S28" s="63"/>
      <c r="T28" s="63"/>
      <c r="U28" s="63"/>
    </row>
    <row r="29" spans="1:36">
      <c r="C29" s="70"/>
      <c r="D29" s="70"/>
      <c r="E29" s="70"/>
      <c r="F29" s="70"/>
      <c r="G29" s="70"/>
      <c r="H29" s="70"/>
      <c r="I29" s="70"/>
      <c r="L29" s="63"/>
      <c r="M29" s="63"/>
      <c r="N29" s="63"/>
      <c r="O29" s="63"/>
      <c r="P29" s="63"/>
      <c r="Q29" s="63"/>
      <c r="R29" s="63"/>
      <c r="S29" s="63"/>
      <c r="T29" s="63"/>
      <c r="U29" s="63"/>
    </row>
    <row r="30" spans="1:36">
      <c r="C30" s="70"/>
      <c r="D30" s="70"/>
      <c r="E30" s="70"/>
      <c r="F30" s="70"/>
      <c r="G30" s="70"/>
      <c r="H30" s="70"/>
      <c r="I30" s="70"/>
      <c r="L30" s="63"/>
      <c r="M30" s="63"/>
      <c r="N30" s="63"/>
      <c r="O30" s="63"/>
      <c r="P30" s="63"/>
      <c r="Q30" s="63"/>
      <c r="R30" s="63"/>
      <c r="S30" s="63"/>
      <c r="T30" s="63"/>
      <c r="U30" s="63"/>
    </row>
    <row r="31" spans="1:36">
      <c r="C31" s="70"/>
      <c r="D31" s="70"/>
      <c r="E31" s="70"/>
      <c r="F31" s="70"/>
      <c r="G31" s="70"/>
      <c r="H31" s="70"/>
      <c r="I31" s="70"/>
      <c r="L31" s="63"/>
      <c r="M31" s="63"/>
      <c r="N31" s="63"/>
      <c r="O31" s="63"/>
      <c r="P31" s="63"/>
      <c r="Q31" s="63"/>
      <c r="R31" s="63"/>
      <c r="S31" s="63"/>
      <c r="T31" s="63"/>
      <c r="U31" s="63"/>
    </row>
    <row r="32" spans="1:36">
      <c r="C32" s="70"/>
      <c r="D32" s="70"/>
      <c r="E32" s="70"/>
      <c r="F32" s="70"/>
      <c r="G32" s="70"/>
      <c r="H32" s="70"/>
      <c r="I32" s="70"/>
      <c r="L32" s="63"/>
      <c r="M32" s="63"/>
      <c r="N32" s="63"/>
      <c r="O32" s="63"/>
      <c r="P32" s="63"/>
      <c r="Q32" s="63"/>
      <c r="R32" s="63"/>
      <c r="S32" s="63"/>
      <c r="T32" s="63"/>
      <c r="U32" s="63"/>
    </row>
    <row r="33" spans="2:21">
      <c r="C33" s="70"/>
      <c r="D33" s="70"/>
      <c r="E33" s="70"/>
      <c r="F33" s="70"/>
      <c r="G33" s="70"/>
      <c r="H33" s="70"/>
      <c r="I33" s="70"/>
      <c r="L33" s="63"/>
      <c r="M33" s="63"/>
      <c r="N33" s="63"/>
      <c r="O33" s="63"/>
      <c r="P33" s="63"/>
      <c r="Q33" s="63"/>
      <c r="R33" s="63"/>
      <c r="S33" s="63"/>
      <c r="T33" s="63"/>
      <c r="U33" s="63"/>
    </row>
    <row r="34" spans="2:21">
      <c r="C34" s="70"/>
      <c r="D34" s="70"/>
      <c r="E34" s="70"/>
      <c r="F34" s="70"/>
      <c r="G34" s="70"/>
      <c r="H34" s="70"/>
      <c r="I34" s="70"/>
      <c r="L34" s="63"/>
      <c r="M34" s="63"/>
      <c r="N34" s="63"/>
      <c r="O34" s="63"/>
      <c r="P34" s="63"/>
      <c r="Q34" s="63"/>
      <c r="R34" s="63"/>
      <c r="S34" s="63"/>
      <c r="T34" s="63"/>
      <c r="U34" s="63"/>
    </row>
    <row r="37" spans="2:21">
      <c r="B37" s="58" t="s">
        <v>73</v>
      </c>
      <c r="C37" s="68" t="s">
        <v>74</v>
      </c>
      <c r="D37" s="68" t="s">
        <v>79</v>
      </c>
      <c r="E37" s="68"/>
      <c r="F37" s="68"/>
      <c r="G37" s="68" t="s">
        <v>75</v>
      </c>
      <c r="H37" s="68" t="s">
        <v>79</v>
      </c>
      <c r="I37" s="68"/>
      <c r="J37" s="68"/>
      <c r="K37" s="67" t="s">
        <v>80</v>
      </c>
    </row>
    <row r="38" spans="2:21">
      <c r="B38" s="58"/>
      <c r="C38" s="68"/>
      <c r="D38" s="54" t="s">
        <v>76</v>
      </c>
      <c r="E38" s="54" t="s">
        <v>77</v>
      </c>
      <c r="F38" s="54" t="s">
        <v>78</v>
      </c>
      <c r="G38" s="68"/>
      <c r="H38" s="54" t="s">
        <v>76</v>
      </c>
      <c r="I38" s="54" t="s">
        <v>77</v>
      </c>
      <c r="J38" s="54" t="s">
        <v>78</v>
      </c>
      <c r="K38" s="67"/>
    </row>
    <row r="39" spans="2:21">
      <c r="B39" s="51" t="s">
        <v>63</v>
      </c>
      <c r="C39" s="51">
        <v>12</v>
      </c>
      <c r="D39" s="55">
        <v>0.4</v>
      </c>
      <c r="E39" s="56">
        <v>0.6</v>
      </c>
      <c r="F39" s="39">
        <v>0</v>
      </c>
      <c r="G39" s="52">
        <v>9674496</v>
      </c>
      <c r="H39" s="51">
        <v>0</v>
      </c>
      <c r="I39" s="51">
        <v>0</v>
      </c>
      <c r="J39" s="53">
        <v>1</v>
      </c>
      <c r="K39" s="57">
        <v>0.6</v>
      </c>
    </row>
    <row r="40" spans="2:21">
      <c r="B40" s="51" t="s">
        <v>64</v>
      </c>
      <c r="C40" s="51">
        <v>10</v>
      </c>
      <c r="D40" s="56">
        <v>0.5</v>
      </c>
      <c r="E40" s="56">
        <v>0.5</v>
      </c>
      <c r="F40" s="55">
        <v>0</v>
      </c>
      <c r="G40" s="52">
        <v>8446771</v>
      </c>
      <c r="H40" s="51">
        <v>0</v>
      </c>
      <c r="I40" s="51">
        <v>0</v>
      </c>
      <c r="J40" s="53">
        <v>1</v>
      </c>
      <c r="K40" s="57">
        <v>0.5</v>
      </c>
    </row>
    <row r="41" spans="2:21">
      <c r="B41" s="51" t="s">
        <v>56</v>
      </c>
      <c r="C41" s="51">
        <v>41</v>
      </c>
      <c r="D41" s="39">
        <v>0</v>
      </c>
      <c r="E41" s="55">
        <v>0</v>
      </c>
      <c r="F41" s="56">
        <v>1</v>
      </c>
      <c r="G41" s="52">
        <v>805050</v>
      </c>
      <c r="H41" s="53">
        <v>0.8</v>
      </c>
      <c r="I41" s="51">
        <v>0.2</v>
      </c>
      <c r="J41" s="3">
        <v>0</v>
      </c>
      <c r="K41" s="57">
        <v>0.8</v>
      </c>
    </row>
    <row r="42" spans="2:21">
      <c r="B42" s="51" t="s">
        <v>57</v>
      </c>
      <c r="C42" s="51">
        <v>6</v>
      </c>
      <c r="D42" s="56">
        <v>0.7</v>
      </c>
      <c r="E42" s="55">
        <v>0.3</v>
      </c>
      <c r="F42" s="55">
        <v>0</v>
      </c>
      <c r="G42" s="52">
        <v>4245806</v>
      </c>
      <c r="H42" s="53">
        <v>0.84</v>
      </c>
      <c r="I42" s="51">
        <v>0.16</v>
      </c>
      <c r="J42" s="51">
        <v>0</v>
      </c>
      <c r="K42" s="57">
        <v>0.58799999999999997</v>
      </c>
    </row>
    <row r="75" spans="5:9" ht="15" thickBot="1"/>
    <row r="76" spans="5:9">
      <c r="E76" s="20" t="s">
        <v>0</v>
      </c>
      <c r="F76" s="21"/>
      <c r="G76" s="21"/>
      <c r="H76" s="21"/>
      <c r="I76" s="22"/>
    </row>
    <row r="77" spans="5:9">
      <c r="E77" s="1"/>
      <c r="F77" s="2" t="s">
        <v>1</v>
      </c>
      <c r="G77" s="2" t="s">
        <v>2</v>
      </c>
      <c r="H77" s="2" t="s">
        <v>3</v>
      </c>
      <c r="I77" s="23"/>
    </row>
    <row r="78" spans="5:9">
      <c r="E78" s="1" t="s">
        <v>4</v>
      </c>
      <c r="F78" s="2">
        <v>2</v>
      </c>
      <c r="G78" s="2">
        <v>4</v>
      </c>
      <c r="H78" s="2">
        <v>670.7</v>
      </c>
      <c r="I78" s="23"/>
    </row>
    <row r="79" spans="5:9">
      <c r="E79" s="1"/>
      <c r="F79" s="2"/>
      <c r="G79" s="2">
        <v>8</v>
      </c>
      <c r="H79" s="2">
        <v>662.2</v>
      </c>
      <c r="I79" s="23"/>
    </row>
    <row r="80" spans="5:9">
      <c r="E80" s="1" t="s">
        <v>5</v>
      </c>
      <c r="F80" s="2">
        <v>2</v>
      </c>
      <c r="G80" s="2">
        <v>4</v>
      </c>
      <c r="H80" s="2">
        <v>661.2</v>
      </c>
      <c r="I80" s="23"/>
    </row>
    <row r="81" spans="5:9">
      <c r="E81" s="1"/>
      <c r="F81" s="2"/>
      <c r="G81" s="2">
        <v>8</v>
      </c>
      <c r="H81" s="2">
        <v>760.9</v>
      </c>
      <c r="I81" s="23"/>
    </row>
    <row r="82" spans="5:9">
      <c r="E82" s="1"/>
      <c r="F82" s="2"/>
      <c r="G82" s="2">
        <v>6</v>
      </c>
      <c r="H82" s="2">
        <v>662.9</v>
      </c>
      <c r="I82" s="23"/>
    </row>
    <row r="83" spans="5:9">
      <c r="E83" s="24" t="s">
        <v>6</v>
      </c>
      <c r="F83" s="2" t="s">
        <v>7</v>
      </c>
      <c r="G83" s="2">
        <v>6553</v>
      </c>
      <c r="H83" s="2">
        <v>681.3</v>
      </c>
      <c r="I83" s="23"/>
    </row>
    <row r="84" spans="5:9">
      <c r="E84" s="24" t="s">
        <v>8</v>
      </c>
      <c r="F84" s="2">
        <v>1</v>
      </c>
      <c r="G84" s="2">
        <v>4</v>
      </c>
      <c r="H84" s="2">
        <v>663.1</v>
      </c>
      <c r="I84" s="23"/>
    </row>
    <row r="85" spans="5:9">
      <c r="E85" s="1"/>
      <c r="F85" s="2"/>
      <c r="G85" s="2">
        <v>5</v>
      </c>
      <c r="H85" s="2">
        <v>671.4</v>
      </c>
      <c r="I85" s="23"/>
    </row>
    <row r="86" spans="5:9">
      <c r="E86" s="1"/>
      <c r="F86" s="2"/>
      <c r="G86" s="2">
        <v>6</v>
      </c>
      <c r="H86" s="2">
        <v>661.5</v>
      </c>
      <c r="I86" s="23"/>
    </row>
    <row r="87" spans="5:9">
      <c r="E87" s="1"/>
      <c r="F87" s="2"/>
      <c r="G87" s="2"/>
      <c r="H87" s="2"/>
      <c r="I87" s="23"/>
    </row>
    <row r="88" spans="5:9">
      <c r="E88" s="1" t="s">
        <v>12</v>
      </c>
      <c r="F88" s="2"/>
      <c r="G88" s="2"/>
      <c r="H88" s="2"/>
      <c r="I88" s="23"/>
    </row>
    <row r="89" spans="5:9">
      <c r="E89" s="1"/>
      <c r="F89" s="2" t="s">
        <v>1</v>
      </c>
      <c r="G89" s="2" t="s">
        <v>9</v>
      </c>
      <c r="H89" s="2" t="s">
        <v>10</v>
      </c>
      <c r="I89" s="23" t="s">
        <v>11</v>
      </c>
    </row>
    <row r="90" spans="5:9">
      <c r="E90" s="1" t="s">
        <v>4</v>
      </c>
      <c r="F90" s="2">
        <v>2</v>
      </c>
      <c r="G90" s="2">
        <v>4</v>
      </c>
      <c r="H90" s="2">
        <v>192.3</v>
      </c>
      <c r="I90" s="23">
        <v>19.399999999999999</v>
      </c>
    </row>
    <row r="91" spans="5:9">
      <c r="E91" s="1"/>
      <c r="F91" s="2"/>
      <c r="G91" s="2">
        <v>8</v>
      </c>
      <c r="H91" s="2">
        <v>192.3</v>
      </c>
      <c r="I91" s="23">
        <v>20.399999999999999</v>
      </c>
    </row>
    <row r="92" spans="5:9">
      <c r="E92" s="1" t="s">
        <v>5</v>
      </c>
      <c r="F92" s="2">
        <v>2</v>
      </c>
      <c r="G92" s="2">
        <v>4</v>
      </c>
      <c r="H92" s="2"/>
      <c r="I92" s="23"/>
    </row>
    <row r="93" spans="5:9">
      <c r="E93" s="1"/>
      <c r="F93" s="2"/>
      <c r="G93" s="2"/>
      <c r="H93" s="2"/>
      <c r="I93" s="23"/>
    </row>
    <row r="94" spans="5:9">
      <c r="E94" s="1"/>
      <c r="F94" s="2"/>
      <c r="G94" s="2"/>
      <c r="H94" s="2"/>
      <c r="I94" s="23"/>
    </row>
    <row r="95" spans="5:9">
      <c r="E95" s="1"/>
      <c r="F95" s="2"/>
      <c r="G95" s="2"/>
      <c r="H95" s="2"/>
      <c r="I95" s="23"/>
    </row>
    <row r="96" spans="5:9">
      <c r="E96" s="1"/>
      <c r="F96" s="2"/>
      <c r="G96" s="2"/>
      <c r="H96" s="2"/>
      <c r="I96" s="23"/>
    </row>
    <row r="97" spans="5:9">
      <c r="E97" s="1" t="s">
        <v>8</v>
      </c>
      <c r="F97" s="2"/>
      <c r="G97" s="2"/>
      <c r="H97" s="2"/>
      <c r="I97" s="23"/>
    </row>
    <row r="98" spans="5:9">
      <c r="E98" s="1"/>
      <c r="F98" s="2"/>
      <c r="G98" s="2"/>
      <c r="H98" s="2"/>
      <c r="I98" s="23"/>
    </row>
    <row r="99" spans="5:9">
      <c r="E99" s="1"/>
      <c r="F99" s="2"/>
      <c r="G99" s="2"/>
      <c r="H99" s="2"/>
      <c r="I99" s="23"/>
    </row>
    <row r="100" spans="5:9">
      <c r="E100" s="1" t="s">
        <v>13</v>
      </c>
      <c r="F100" s="2"/>
      <c r="G100" s="2"/>
      <c r="H100" s="2"/>
      <c r="I100" s="23"/>
    </row>
    <row r="101" spans="5:9">
      <c r="E101" s="1" t="s">
        <v>5</v>
      </c>
      <c r="F101" s="2"/>
      <c r="G101" s="2"/>
      <c r="H101" s="2"/>
      <c r="I101" s="23"/>
    </row>
    <row r="102" spans="5:9">
      <c r="E102" s="1"/>
      <c r="F102" s="2"/>
      <c r="G102" s="2">
        <v>4</v>
      </c>
      <c r="H102" s="2">
        <v>342.7</v>
      </c>
      <c r="I102" s="23">
        <v>19.399999999999999</v>
      </c>
    </row>
    <row r="103" spans="5:9" ht="15" thickBot="1">
      <c r="E103" s="25"/>
      <c r="F103" s="26"/>
      <c r="G103" s="26">
        <v>8</v>
      </c>
      <c r="H103" s="26">
        <v>343</v>
      </c>
      <c r="I103" s="27">
        <v>19.399999999999999</v>
      </c>
    </row>
  </sheetData>
  <mergeCells count="51">
    <mergeCell ref="C15:C16"/>
    <mergeCell ref="B17:B18"/>
    <mergeCell ref="E17:E18"/>
    <mergeCell ref="E19:E20"/>
    <mergeCell ref="B4:D4"/>
    <mergeCell ref="C5:C6"/>
    <mergeCell ref="C7:C8"/>
    <mergeCell ref="C11:C12"/>
    <mergeCell ref="C13:C14"/>
    <mergeCell ref="E9:E10"/>
    <mergeCell ref="C9:C10"/>
    <mergeCell ref="E13:E14"/>
    <mergeCell ref="E15:E16"/>
    <mergeCell ref="C17:C18"/>
    <mergeCell ref="C19:C20"/>
    <mergeCell ref="E5:E6"/>
    <mergeCell ref="E7:E8"/>
    <mergeCell ref="E11:E12"/>
    <mergeCell ref="A17:A18"/>
    <mergeCell ref="A19:A20"/>
    <mergeCell ref="B5:B6"/>
    <mergeCell ref="B7:B8"/>
    <mergeCell ref="B11:B12"/>
    <mergeCell ref="B13:B14"/>
    <mergeCell ref="B15:B16"/>
    <mergeCell ref="A5:A6"/>
    <mergeCell ref="A7:A8"/>
    <mergeCell ref="A11:A12"/>
    <mergeCell ref="A13:A14"/>
    <mergeCell ref="A15:A16"/>
    <mergeCell ref="A9:A10"/>
    <mergeCell ref="B9:B10"/>
    <mergeCell ref="B19:B20"/>
    <mergeCell ref="C27:I34"/>
    <mergeCell ref="B21:E24"/>
    <mergeCell ref="V21:AC21"/>
    <mergeCell ref="V22:AC22"/>
    <mergeCell ref="B37:B38"/>
    <mergeCell ref="AD21:AJ21"/>
    <mergeCell ref="AD22:AJ22"/>
    <mergeCell ref="N21:U21"/>
    <mergeCell ref="N22:U22"/>
    <mergeCell ref="F21:M21"/>
    <mergeCell ref="F22:M22"/>
    <mergeCell ref="L27:U34"/>
    <mergeCell ref="F23:M24"/>
    <mergeCell ref="K37:K38"/>
    <mergeCell ref="D37:F37"/>
    <mergeCell ref="H37:J37"/>
    <mergeCell ref="C37:C38"/>
    <mergeCell ref="G37:G38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</dc:creator>
  <cp:lastModifiedBy>stone</cp:lastModifiedBy>
  <cp:lastPrinted>2019-10-10T02:48:13Z</cp:lastPrinted>
  <dcterms:created xsi:type="dcterms:W3CDTF">2015-06-05T18:19:34Z</dcterms:created>
  <dcterms:modified xsi:type="dcterms:W3CDTF">2019-10-21T02:19:26Z</dcterms:modified>
</cp:coreProperties>
</file>