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XY\OneDrive\文档\"/>
    </mc:Choice>
  </mc:AlternateContent>
  <xr:revisionPtr revIDLastSave="0" documentId="13_ncr:1_{1724D1BB-03EE-4E0D-B803-968C9413A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0" i="1" l="1"/>
  <c r="K39" i="1"/>
  <c r="K38" i="1"/>
  <c r="K37" i="1"/>
  <c r="N7" i="1"/>
  <c r="N6" i="1"/>
  <c r="N5" i="1"/>
  <c r="N4" i="1"/>
</calcChain>
</file>

<file path=xl/sharedStrings.xml><?xml version="1.0" encoding="utf-8"?>
<sst xmlns="http://schemas.openxmlformats.org/spreadsheetml/2006/main" count="395" uniqueCount="203">
  <si>
    <t>Dataset</t>
  </si>
  <si>
    <t>feature number</t>
  </si>
  <si>
    <t>degree</t>
  </si>
  <si>
    <t>feature type</t>
  </si>
  <si>
    <t>instance number</t>
  </si>
  <si>
    <t>rule degree</t>
  </si>
  <si>
    <t>Parameter-1 tuned</t>
  </si>
  <si>
    <t>Parameter-2 tuned (A)</t>
  </si>
  <si>
    <t>Parameter-2 tuned (B)</t>
  </si>
  <si>
    <t>Parameter-3 tuned</t>
  </si>
  <si>
    <t>Parameter-4 tuned (A)</t>
  </si>
  <si>
    <t>Parameter-4 tuned (B)</t>
  </si>
  <si>
    <t>Parameter-5 tuned</t>
  </si>
  <si>
    <t>Parameter-6 tuned (A)</t>
  </si>
  <si>
    <t>Parameter-6 tuned (B)</t>
  </si>
  <si>
    <t>Parameter-7 tuned (A)</t>
  </si>
  <si>
    <t>Parameter-7 tuned (B)</t>
  </si>
  <si>
    <t>Parameter-8 tuned</t>
  </si>
  <si>
    <t>Parameter-9 tuned (A)</t>
  </si>
  <si>
    <t>Parameter-9 tuned (B)</t>
  </si>
  <si>
    <t>Parameter-10 tuned (A)</t>
  </si>
  <si>
    <t>Parameter-10 tuned (B)</t>
  </si>
  <si>
    <t>Parameter-11 tuned (A)</t>
  </si>
  <si>
    <t>Parameter-11 tuned (B)</t>
  </si>
  <si>
    <t>Parameter-12 tuned (A)</t>
  </si>
  <si>
    <t>Parameter-12 tuned (B)</t>
  </si>
  <si>
    <t>small</t>
  </si>
  <si>
    <t>medium</t>
  </si>
  <si>
    <t>large</t>
  </si>
  <si>
    <t xml:space="preserve">CICIDS2017 </t>
  </si>
  <si>
    <t>KDD</t>
  </si>
  <si>
    <t>DARPA</t>
  </si>
  <si>
    <t>UNSW-NB15</t>
  </si>
  <si>
    <t>CICDDoS2019</t>
  </si>
  <si>
    <t>Note: Only parts of the datasets are used.</t>
  </si>
  <si>
    <t>T-B</t>
  </si>
  <si>
    <t>T-A</t>
  </si>
  <si>
    <t>tune to the other value / 
tune (A): Tune the parameter to the first option</t>
  </si>
  <si>
    <t>tune (B): Tune the parameter to the second option</t>
  </si>
  <si>
    <t>not tune</t>
  </si>
  <si>
    <t>instance number (L)</t>
  </si>
  <si>
    <t>Parameter-2 tuned</t>
  </si>
  <si>
    <t>Parameter-4 tuned</t>
  </si>
  <si>
    <t>feature number (L)</t>
  </si>
  <si>
    <t>Parameter-6 tuned</t>
  </si>
  <si>
    <t>Parameter-7 tuned</t>
  </si>
  <si>
    <t>Parameter-9 tuned</t>
  </si>
  <si>
    <t>Parameter-10 tuned</t>
  </si>
  <si>
    <t>Parameter-11 tuned</t>
  </si>
  <si>
    <t>Parameter-12 tuned</t>
  </si>
  <si>
    <t>instance number (S/M)</t>
  </si>
  <si>
    <t>feature number (S/M)</t>
  </si>
  <si>
    <t>1 &amp;&amp; 0.8 = 0.8</t>
    <phoneticPr fontId="8" type="noConversion"/>
  </si>
  <si>
    <t>1 &amp;&amp; 1 = 1</t>
    <phoneticPr fontId="8" type="noConversion"/>
  </si>
  <si>
    <t>For KDD: 
feature num: (SMALL or MEDIUM) = 0.95, (LARGE) = 0.05
instance num: (SMALL or MEDIUM) = 1, (LARGE) = 0</t>
    <phoneticPr fontId="8" type="noConversion"/>
  </si>
  <si>
    <t>0.95 &amp;&amp; 1 = 0.95</t>
    <phoneticPr fontId="8" type="noConversion"/>
  </si>
  <si>
    <t>0.95 &amp;&amp; 0 = 0</t>
    <phoneticPr fontId="8" type="noConversion"/>
  </si>
  <si>
    <t>0.05 &amp;&amp; 1 = 0.05</t>
    <phoneticPr fontId="8" type="noConversion"/>
  </si>
  <si>
    <t>0.05 &amp;&amp; 0 = 0</t>
    <phoneticPr fontId="8" type="noConversion"/>
  </si>
  <si>
    <t>Inferences (Parameter-1)</t>
    <phoneticPr fontId="8" type="noConversion"/>
  </si>
  <si>
    <t>For DARPA: 
feature num: (SMALL or MEDIUM) = 1, (LARGE) = 0
instance num: (SMALL or MEDIUM) = 0.2, (LARGE) = 0.8</t>
    <phoneticPr fontId="8" type="noConversion"/>
  </si>
  <si>
    <t>For CICIDS2017: 
feature num: (SMALL or MEDIUM) = 0, (LARGE) = 1
instance num: (SMALL or MEDIUM) = 1, (LARGE) = 0</t>
    <phoneticPr fontId="8" type="noConversion"/>
  </si>
  <si>
    <t>CICDDoS2019</t>
    <phoneticPr fontId="8" type="noConversion"/>
  </si>
  <si>
    <t>For CICDDoS2019: 
feature num: (SMALL or MEDIUM) = 0, (LARGE) = 1
instance num: (SMALL or MEDIUM) = 0, (LARGE) = 1</t>
    <phoneticPr fontId="8" type="noConversion"/>
  </si>
  <si>
    <t>1 &amp;&amp; 0.2 = 0.2</t>
    <phoneticPr fontId="8" type="noConversion"/>
  </si>
  <si>
    <t>0 &amp;&amp; 0.2 = 0</t>
    <phoneticPr fontId="8" type="noConversion"/>
  </si>
  <si>
    <t>0 &amp;&amp; 0.8 = 0</t>
    <phoneticPr fontId="8" type="noConversion"/>
  </si>
  <si>
    <t>0 &amp;&amp; 1 = 0</t>
    <phoneticPr fontId="8" type="noConversion"/>
  </si>
  <si>
    <t>0 &amp;&amp; 0 = 0</t>
    <phoneticPr fontId="8" type="noConversion"/>
  </si>
  <si>
    <t>1 &amp;&amp; 0 = 0</t>
    <phoneticPr fontId="8" type="noConversion"/>
  </si>
  <si>
    <t>UNSW-NB15</t>
    <phoneticPr fontId="8" type="noConversion"/>
  </si>
  <si>
    <t>For UNSW-NB15: 
feature num: (SMALL or MEDIUM) = 0.65, (LARGE) = 0.35
instance num: (SMALL or MEDIUM) = 1, (LARGE) = 0</t>
    <phoneticPr fontId="8" type="noConversion"/>
  </si>
  <si>
    <t>0.65 &amp;&amp; 1 = 0.65</t>
    <phoneticPr fontId="8" type="noConversion"/>
  </si>
  <si>
    <t>0.65 &amp;&amp; 0 = 0</t>
    <phoneticPr fontId="8" type="noConversion"/>
  </si>
  <si>
    <t>0.35 &amp;&amp; 1 = 0.35</t>
    <phoneticPr fontId="8" type="noConversion"/>
  </si>
  <si>
    <t>0.35 &amp;&amp; 0 = 0</t>
    <phoneticPr fontId="8" type="noConversion"/>
  </si>
  <si>
    <t>BoT-IoT</t>
    <phoneticPr fontId="8" type="noConversion"/>
  </si>
  <si>
    <t>IF (feature number is SMALL or MEDIUM) &amp;&amp; (instance number is SMALL or MEDIUM) THEN set 'spark.reducer.maxSizeInFlight' to 72m</t>
    <phoneticPr fontId="8" type="noConversion"/>
  </si>
  <si>
    <t>IF (feature number is LARGE) &amp;&amp; (instance number is SMALL or MEDIUM) THEN set 'spark.reducer.maxSizeInFlight' to 72m</t>
    <phoneticPr fontId="8" type="noConversion"/>
  </si>
  <si>
    <t>IF (feature number is SMALL or MEDIUM) &amp;&amp; (instance number is LARGE) THEN set 'spark.reducer.maxSizeInFlight' to 24m</t>
    <phoneticPr fontId="8" type="noConversion"/>
  </si>
  <si>
    <t>IF (feature number is SMALL or MEDIUM) &amp;&amp; (instance number is SMALL or MEDIUM) THEN set 'spark.shuffle.file.buffer' to 16k</t>
    <phoneticPr fontId="8" type="noConversion"/>
  </si>
  <si>
    <t>IF (feature number is SMALL or MEDIUM) &amp;&amp; (instance number is LARGE) THEN set 'spark.shuffle.file.buffer' to 48k</t>
    <phoneticPr fontId="8" type="noConversion"/>
  </si>
  <si>
    <t>IF (feature number is LARGE) &amp;&amp; (instance number is SMALL or MEDIUM) THEN set 'spark.shuffle.file.buffer' to 48k</t>
  </si>
  <si>
    <t>IF (feature number is LARGE) &amp;&amp; (instance number is LARGE) THEN set 'spark.reducer.maxSizeInFlight' as DEFAULT: 48m</t>
    <phoneticPr fontId="8" type="noConversion"/>
  </si>
  <si>
    <t>IF (feature number is LARGE) &amp;&amp; (instance number is LARGE) THEN set spark.shuffle.file.buffer' as DEFAULT: 16k</t>
    <phoneticPr fontId="8" type="noConversion"/>
  </si>
  <si>
    <t>IF (feature number is SMALL or MEDIUM) &amp;&amp; (instance number is SMALL or MEDIUM) THEN set 'spark.shuffle.compress' to FALSE</t>
    <phoneticPr fontId="8" type="noConversion"/>
  </si>
  <si>
    <t>IF (feature number is SMALL or MEDIUM) &amp;&amp; (instance number is LARGE) THEN set 'spark.shuffle.compress' to FALSE</t>
    <phoneticPr fontId="8" type="noConversion"/>
  </si>
  <si>
    <t>IF (feature number is LARGE) &amp;&amp; (instance number is SMALL or MEDIUM) THEN set 'spark.shuffle.compress' as DEFAULT: 48m</t>
    <phoneticPr fontId="8" type="noConversion"/>
  </si>
  <si>
    <t>IF (feature number is LARGE) &amp;&amp; (instance number is LARGE) THEN set 'spark.shuffle.compress' to FALSE</t>
    <phoneticPr fontId="8" type="noConversion"/>
  </si>
  <si>
    <t>IF (feature number is LARGE) &amp;&amp; (instance number is SMALL or MEDIUM) THEN set 'spark.broadcast.blockSize' to 2m</t>
    <phoneticPr fontId="8" type="noConversion"/>
  </si>
  <si>
    <t>IF (feature number is LARGE) &amp;&amp; (instance number is LARGE) THEN set 'spark.broadcast.blockSize' as DEFAULT: 4m</t>
    <phoneticPr fontId="8" type="noConversion"/>
  </si>
  <si>
    <t>IF (feature number is SMALL or MEDIUM) &amp;&amp; (instance number is LARGE) THEN set 'spark.broadcast.blockSize' to 8m</t>
    <phoneticPr fontId="8" type="noConversion"/>
  </si>
  <si>
    <t>IF (feature number is SMALL or MEDIUM) &amp;&amp; (instance number is SMALL or MEDIUM) THEN set 'spark.broadcast.blockSize' to 8m</t>
    <phoneticPr fontId="8" type="noConversion"/>
  </si>
  <si>
    <t>IF (feature number is SMALL or MEDIUM) &amp;&amp; (instance number is SMALL or MEDIUM) THEN set 'spark.locality.wait' to 1s</t>
    <phoneticPr fontId="8" type="noConversion"/>
  </si>
  <si>
    <t>IF (feature number is SMALL or MEDIUM) &amp;&amp; (instance number is LARGE) THEN set 'spark.locality.wait' to 1s</t>
    <phoneticPr fontId="8" type="noConversion"/>
  </si>
  <si>
    <t>IF (feature number is LARGE) &amp;&amp; (instance number is SMALL or MEDIUM) THEN set 'spark.locality.wait' to 1s</t>
    <phoneticPr fontId="8" type="noConversion"/>
  </si>
  <si>
    <t>IF (feature number is LARGE) &amp;&amp; (instance number is LARGE) THEN set 'spark.locality.wait' to 1s</t>
    <phoneticPr fontId="8" type="noConversion"/>
  </si>
  <si>
    <t>IF (feature number is SMALL or MEDIUM) &amp;&amp; (instance number is SMALL or MEDIUM) THEN set 'spark.memory.fraction' to 0.4</t>
    <phoneticPr fontId="8" type="noConversion"/>
  </si>
  <si>
    <t>IF (feature number is SMALL or MEDIUM) &amp;&amp; (instance number is LARGE) THEN set 'spark.memory.fraction' to 0.8</t>
    <phoneticPr fontId="8" type="noConversion"/>
  </si>
  <si>
    <t>IF (feature number is LARGE) &amp;&amp; (instance number is SMALL or MEDIUM) THEN set 'spark.memory.fraction' to 0.8</t>
    <phoneticPr fontId="8" type="noConversion"/>
  </si>
  <si>
    <t>IF (feature number is LARGE) &amp;&amp; (instance number is LARGE) THEN set 'spark.memory.fraction' to 0.8</t>
    <phoneticPr fontId="8" type="noConversion"/>
  </si>
  <si>
    <t>IF (feature number is LARGE) &amp;&amp; (instance number is LARGE) THEN set 'spark.memory.storageFraction' as DEFAULT: 0.5</t>
    <phoneticPr fontId="8" type="noConversion"/>
  </si>
  <si>
    <t>IF (feature number is LARGE) &amp;&amp; (instance number is SMALL or MEDIUM) THEN set 'spark.memory.storageFraction' as DEFAULT: 0.5</t>
    <phoneticPr fontId="8" type="noConversion"/>
  </si>
  <si>
    <t>IF (feature number is SMALL or MEDIUM) &amp;&amp; (instance number is SMALL or MEDIUM) THEN set 'spark.memory.storageFraction' to 0.7</t>
    <phoneticPr fontId="8" type="noConversion"/>
  </si>
  <si>
    <t>IF (feature number is SMALL or MEDIUM) &amp;&amp; (instance number is LARGE) THEN set 'spark.memory.storageFraction' to 0.3</t>
    <phoneticPr fontId="8" type="noConversion"/>
  </si>
  <si>
    <t>IF (feature number is SMALL or MEDIUM) &amp;&amp; (instance number is SMALL or MEDIUM) THEN set 'spark.executor.cores' to 2</t>
  </si>
  <si>
    <t>IF (feature number is SMALL or MEDIUM) &amp;&amp; (instance number is LARGE) THEN set 'spark.executor.cores' to 2</t>
  </si>
  <si>
    <t>IF (feature number is LARGE) &amp;&amp; (instance number is SMALL or MEDIUM) THEN set 'spark.executor.cores' to 2</t>
  </si>
  <si>
    <t>IF (feature number is LARGE) &amp;&amp; (instance number is LARGE) THEN set 'spark.executor.cores' to 2</t>
  </si>
  <si>
    <t>IF (feature number is SMALL or MEDIUM) &amp;&amp; (instance number is LARGE) THEN set 'spark.io.compression.codec' to snappy</t>
  </si>
  <si>
    <t>IF (feature number is LARGE) &amp;&amp; (instance number is LARGE) THEN set 'spark.io.compression.codec' as DEFAULT: lz4</t>
  </si>
  <si>
    <t>IF (feature number is SMALL or MEDIUM) &amp;&amp; (instance number is LARGE) THEN set 'spark.serializer' to KryoSerializer</t>
  </si>
  <si>
    <t>IF (feature number is LARGE) &amp;&amp; (instance number is SMALL or MEDIUM) THEN set 'spark.serializer' as DEFAULT: JavaSerializer</t>
  </si>
  <si>
    <t>IF (feature number is LARGE) &amp;&amp; (instance number is LARGE) THEN set 'spark.serializer' as DEFAULT: JavaSerializer</t>
  </si>
  <si>
    <t>IF (feature number is SMALL or MEDIUM) &amp;&amp; (instance number is LARGE) THEN set 'spark.io.compression.lz4.blockSize' to 16k</t>
  </si>
  <si>
    <t>IF (feature number is LARGE) &amp;&amp; (instance number is SMALL or MEDIUM) THEN set 'spark.io.compression.lz4.blockSize' to 64k</t>
  </si>
  <si>
    <t>IF (feature number is LARGE) &amp;&amp; (instance number is LARGE) THEN set 'spark.io.compression.lz4.blockSize' as DEFAULT: 32k</t>
  </si>
  <si>
    <t>IF (feature number is SMALL or MEDIUM) &amp;&amp; (instance number is SMALL or MEDIUM) THEN set 'spark.shuffle.spill.compress' as DEFAULT: TRUE</t>
  </si>
  <si>
    <t>IF (feature number is SMALL or MEDIUM) &amp;&amp; (instance number is LARGE) THEN set 'spark.shuffle.spill.compress' to FALSE</t>
  </si>
  <si>
    <t>IF (feature number is LARGE) &amp;&amp; (instance number is SMALL or MEDIUM) THEN set 'spark.shuffle.spill.compress' as DEFAULT: TRUE</t>
  </si>
  <si>
    <t>IF (feature number is LARGE) &amp;&amp; (instance number is LARGE) THEN set 'spark.shuffle.spill.compress' to FALSE</t>
  </si>
  <si>
    <t>For BoT-IoT: 
feature num: (SMALL or MEDIUM) = 1, (LARGE) = 0
instance num: (SMALL or MEDIUM) = 1, (LARGE) = 0</t>
    <phoneticPr fontId="8" type="noConversion"/>
  </si>
  <si>
    <t>For CIDDS: 
feature num: (SMALL or MEDIUM) = 1, (LARGE) = 0
instance num: (SMALL or MEDIUM) = 0, (LARGE) = 1</t>
    <phoneticPr fontId="8" type="noConversion"/>
  </si>
  <si>
    <t>1 &amp;&amp; 1 = 1</t>
    <phoneticPr fontId="8" type="noConversion"/>
  </si>
  <si>
    <t>1 &amp;&amp; 0 = 0</t>
    <phoneticPr fontId="8" type="noConversion"/>
  </si>
  <si>
    <t>0 &amp;&amp; 0 = 0</t>
    <phoneticPr fontId="8" type="noConversion"/>
  </si>
  <si>
    <t>0 &amp;&amp; 1 = 0</t>
    <phoneticPr fontId="8" type="noConversion"/>
  </si>
  <si>
    <t>Information of evaluation datasets =&gt;</t>
    <phoneticPr fontId="8" type="noConversion"/>
  </si>
  <si>
    <t>IF (feature number is SMALL or MEDIUM) &amp;&amp; (instance number is SMALL or MEDIUM) THEN set 'spark.io.compression.codec' to snappy</t>
    <phoneticPr fontId="8" type="noConversion"/>
  </si>
  <si>
    <r>
      <t xml:space="preserve">set 'spark.io.compression.codec' to snappy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(rule5^2 + rule6^2) = 1</t>
    </r>
    <phoneticPr fontId="8" type="noConversion"/>
  </si>
  <si>
    <t>IF (feature number is LARGE) &amp;&amp; (instance number is SMALL or MEDIUM) THEN set 'spark.io.compression.codec' to lzf</t>
    <phoneticPr fontId="8" type="noConversion"/>
  </si>
  <si>
    <r>
      <t xml:space="preserve">set 'spark.io.compression.codec' to lzf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(rule7^2) = 0</t>
    </r>
  </si>
  <si>
    <r>
      <t xml:space="preserve">set 'spark.io.compression.codec' to lzf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(rule7^2) = 0</t>
    </r>
    <phoneticPr fontId="8" type="noConversion"/>
  </si>
  <si>
    <r>
      <t xml:space="preserve">set 'spark.io.compression.codec'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(rule8^2) = 0</t>
    </r>
    <phoneticPr fontId="8" type="noConversion"/>
  </si>
  <si>
    <t>IF (feature number is SMALL or MEDIUM) &amp;&amp; (instance number is SMALL or MEDIUM) THEN set 'spark.serializer' to KryoSerializer</t>
    <phoneticPr fontId="8" type="noConversion"/>
  </si>
  <si>
    <r>
      <t xml:space="preserve">set 'spark.serializer' to KryoSerializer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(rule9^2 + rule10^2) = 1</t>
    </r>
    <phoneticPr fontId="8" type="noConversion"/>
  </si>
  <si>
    <r>
      <t xml:space="preserve">set 'spark.serializer'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(rule11^2 + rule12^2) = 0</t>
    </r>
    <phoneticPr fontId="8" type="noConversion"/>
  </si>
  <si>
    <t>IF (feature number is SMALL or MEDIUM) &amp;&amp; (instance number is SMALL or MEDIUM) THEN set 'spark.io.compression.lz4.blockSize' to 64k</t>
    <phoneticPr fontId="8" type="noConversion"/>
  </si>
  <si>
    <r>
      <t xml:space="preserve">set 'spark.io.compression.lz4.blockSize' to 64k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(rule13^2 + rule15^2) = 1</t>
    </r>
    <phoneticPr fontId="8" type="noConversion"/>
  </si>
  <si>
    <r>
      <t xml:space="preserve">set 'spark.io.compression.lz4.blockSize' to 16k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(rule14^2) = 0</t>
    </r>
    <phoneticPr fontId="8" type="noConversion"/>
  </si>
  <si>
    <r>
      <t xml:space="preserve">set 'spark.io.compression.lz4.blockSize' as default = 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Calibri"/>
        <family val="2"/>
      </rPr>
      <t>(rule16^2) = 0</t>
    </r>
    <phoneticPr fontId="8" type="noConversion"/>
  </si>
  <si>
    <t>Activate tune to 2 at 100%</t>
    <phoneticPr fontId="8" type="noConversion"/>
  </si>
  <si>
    <t>Activate tune to snappy at 100%</t>
  </si>
  <si>
    <t>Activate tune to snappy at 100%</t>
    <phoneticPr fontId="8" type="noConversion"/>
  </si>
  <si>
    <t>combine the results: (parameter-1)</t>
  </si>
  <si>
    <t>--executor-cores 1 0.0000</t>
  </si>
  <si>
    <t>--executor-cores 2 1.0000</t>
  </si>
  <si>
    <t>fuzzy centroid: --executor-cores 2 at 100.0000</t>
  </si>
  <si>
    <t>combine the results: (parameter-2)</t>
  </si>
  <si>
    <t>--conf spark.io.compression.codec=lz4 0.0000</t>
  </si>
  <si>
    <t>--conf spark.io.compression.codec=lzf 0.0000</t>
  </si>
  <si>
    <t>--conf spark.io.compression.codec=snappy 1.0000</t>
  </si>
  <si>
    <t>fuzzy centroid: --conf spark.io.compression.codec=snappy at -100.0000</t>
  </si>
  <si>
    <t>combine the results: (parameter-3)</t>
  </si>
  <si>
    <t>--conf spark.serializer=org.apache.spark.serializer.JavaSerializer 0.0000</t>
  </si>
  <si>
    <t>--conf spark.serializer=org.apache.spark.serializer.KryoSerializer 1.0000</t>
  </si>
  <si>
    <t>fuzzy centroid: --conf spark.serializer=org.apache.spark.serializer.KryoSerializer at 100.0000</t>
  </si>
  <si>
    <t>combine the results: (parameter-4)</t>
  </si>
  <si>
    <t>--conf spark.io.compression.lz4.blockSize=32k 0.0000</t>
  </si>
  <si>
    <t>--conf spark.io.compression.lz4.blockSize=16k 0.0000</t>
  </si>
  <si>
    <t>--conf spark.io.compression.lz4.blockSize=64k 1.0000</t>
  </si>
  <si>
    <t>fuzzy centroid: --conf spark.io.compression.lz4.blockSize=64k at -100.0000</t>
  </si>
  <si>
    <t>combine the results: (parameter-5)</t>
  </si>
  <si>
    <t>--conf spark.shuffle.spill.compress=true 1.0000</t>
  </si>
  <si>
    <t>--conf spark.shuffle.spill.compress=false 0.0000</t>
  </si>
  <si>
    <t>fuzzy centroid: --conf spark.shuffle.spill.compress=true at 0.0000</t>
  </si>
  <si>
    <t>combine the results: (parameter-6)</t>
  </si>
  <si>
    <t>--conf spark.reducer.maxSizeInFlight=48m 0.0000</t>
  </si>
  <si>
    <t>--conf spark.reducer.maxSizeInFlight=24m 0.0000</t>
  </si>
  <si>
    <t>--conf spark.reducer.maxSizeInFlight=72m 1.0000</t>
  </si>
  <si>
    <t>fuzzy centroid: --conf spark.reducer.maxSizeInFlight=72m at -100.0000</t>
  </si>
  <si>
    <t>combine the results: (parameter-7)</t>
  </si>
  <si>
    <t>--conf spark.shuffle.file.buffer=32k 0.0000</t>
  </si>
  <si>
    <t>--conf spark.shuffle.file.buffer=16k 1.0000</t>
  </si>
  <si>
    <t>--conf spark.shuffle.file.buffer=48k 0.0000</t>
  </si>
  <si>
    <t>fuzzy centroid: --conf spark.shuffle.file.buffer=16k at 100.0000</t>
  </si>
  <si>
    <t>combine the results: (parameter-8)</t>
  </si>
  <si>
    <t>--conf spark.shuffle.compress=true 0.0000</t>
  </si>
  <si>
    <t>--conf spark.shuffle.compress=false 1.0000</t>
  </si>
  <si>
    <t>fuzzy centroid: --conf spark.shuffle.compress=false at 100.0000</t>
  </si>
  <si>
    <t>combine the results: (parameter-9)</t>
  </si>
  <si>
    <t>--conf spark.broadcast.blockSize=4m 0.0000</t>
  </si>
  <si>
    <t>--conf spark.broadcast.blockSize=2m 0.0000</t>
  </si>
  <si>
    <t>--conf spark.broadcast.blockSize=8m 1.0000</t>
  </si>
  <si>
    <t>fuzzy centroid: --conf spark.broadcast.blockSize=8m at -100.0000</t>
  </si>
  <si>
    <t>combine the results: (parameter-10)</t>
  </si>
  <si>
    <t>--conf spark.locality.wait=3s 0.0000</t>
  </si>
  <si>
    <t>--conf spark.locality.wait=1s 1.0000</t>
  </si>
  <si>
    <t>--conf spark.locality.wait=5s 0.0000</t>
  </si>
  <si>
    <t>fuzzy centroid: --conf spark.locality.wait=1s at 100.0000</t>
  </si>
  <si>
    <t>combine the results: (parameter-11)</t>
  </si>
  <si>
    <t>--conf spark.memory.fraction=0.6 0.0000</t>
  </si>
  <si>
    <t>--conf spark.memory.fraction=0.4 1.0000</t>
  </si>
  <si>
    <t>--conf spark.memory.fraction=0.8 0.0000</t>
  </si>
  <si>
    <t>fuzzy centroid: --conf spark.memory.fraction=0.4 at 100.0000</t>
  </si>
  <si>
    <t>combine the results: (parameter-12)</t>
  </si>
  <si>
    <t>--conf spark.memory.storageFraction=0.5 0.0000</t>
  </si>
  <si>
    <t>--conf spark.memory.storageFraction=0.3 0.0000</t>
  </si>
  <si>
    <t>--conf spark.memory.storageFraction=0.7 1.0000</t>
  </si>
  <si>
    <t>fuzzy centroid: --conf spark.memory.storageFraction=0.7 at -100.0000</t>
  </si>
  <si>
    <t>Combine output (BoT-IoT) &amp; Defuzzification (fuzzy centroid) - FULL RESULT</t>
    <phoneticPr fontId="8" type="noConversion"/>
  </si>
  <si>
    <t>Combine output (BoT-IoT) &amp; Defuzzification (fuzzy centroid) - EXAMPLES</t>
    <phoneticPr fontId="8" type="noConversion"/>
  </si>
  <si>
    <t>explanation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</si>
</sst>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9C5700"/>
      <name val="Calibri"/>
      <family val="2"/>
    </font>
    <font>
      <sz val="11"/>
      <color theme="1"/>
      <name val="Cambria"/>
      <family val="1"/>
    </font>
    <font>
      <sz val="11"/>
      <color theme="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2" fillId="2" borderId="1" xfId="2" applyFont="1" applyBorder="1" applyAlignment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10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3" fontId="1" fillId="0" borderId="1" xfId="0" applyNumberFormat="1" applyFont="1" applyBorder="1"/>
    <xf numFmtId="176" fontId="5" fillId="6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0" fontId="9" fillId="0" borderId="0" xfId="0" applyFont="1"/>
    <xf numFmtId="3" fontId="1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 applyAlignment="1">
      <alignment vertical="top" wrapText="1"/>
    </xf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 applyAlignment="1">
      <alignment vertical="top" wrapText="1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2" fillId="2" borderId="1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4" fillId="5" borderId="1" xfId="1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2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2" borderId="1" xfId="2" applyFont="1" applyBorder="1" applyAlignment="1">
      <alignment horizontal="center" vertical="center"/>
    </xf>
    <xf numFmtId="0" fontId="2" fillId="2" borderId="2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2" xfId="2" applyFont="1" applyBorder="1" applyAlignment="1">
      <alignment horizontal="center"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3" xfId="2" applyFont="1" applyBorder="1" applyAlignment="1">
      <alignment horizontal="center"/>
    </xf>
    <xf numFmtId="0" fontId="2" fillId="2" borderId="6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3">
    <cellStyle name="常规" xfId="0" builtinId="0"/>
    <cellStyle name="适中" xfId="1" builtinId="28"/>
    <cellStyle name="着色 6" xfId="2" builtinId="49"/>
  </cellStyles>
  <dxfs count="180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63"/>
  <sheetViews>
    <sheetView tabSelected="1" topLeftCell="A69" zoomScale="85" zoomScaleNormal="85" workbookViewId="0">
      <selection activeCell="O15" sqref="O15"/>
    </sheetView>
  </sheetViews>
  <sheetFormatPr defaultColWidth="8.88671875" defaultRowHeight="14.4" x14ac:dyDescent="0.3"/>
  <cols>
    <col min="1" max="1" width="8.88671875" style="1"/>
    <col min="2" max="2" width="13.88671875" style="1" customWidth="1"/>
    <col min="3" max="3" width="11.5546875" style="1" customWidth="1"/>
    <col min="4" max="4" width="15.77734375" style="1" customWidth="1"/>
    <col min="5" max="5" width="10.6640625" style="1" customWidth="1"/>
    <col min="6" max="6" width="8.88671875" style="1"/>
    <col min="7" max="7" width="10" style="1" customWidth="1"/>
    <col min="8" max="9" width="8.88671875" style="1"/>
    <col min="10" max="10" width="12.77734375" style="1" customWidth="1"/>
    <col min="11" max="11" width="13.33203125" style="1" customWidth="1"/>
    <col min="12" max="13" width="8.88671875" style="1"/>
    <col min="14" max="14" width="35.88671875" style="1" customWidth="1"/>
    <col min="15" max="15" width="31.44140625" style="1" customWidth="1"/>
    <col min="16" max="16" width="31.77734375" style="1" customWidth="1"/>
    <col min="17" max="17" width="16.109375" style="1" customWidth="1"/>
    <col min="18" max="18" width="15" style="1" customWidth="1"/>
    <col min="19" max="19" width="15.77734375" style="1" customWidth="1"/>
    <col min="20" max="20" width="16" style="1" customWidth="1"/>
    <col min="21" max="21" width="17.88671875" style="1" customWidth="1"/>
    <col min="22" max="22" width="17" style="1" customWidth="1"/>
    <col min="23" max="23" width="10.44140625" style="1" customWidth="1"/>
    <col min="24" max="24" width="11.33203125" style="1" customWidth="1"/>
    <col min="25" max="25" width="13.5546875" style="1" customWidth="1"/>
    <col min="26" max="26" width="8.88671875" style="1"/>
    <col min="27" max="27" width="11.88671875" style="1" customWidth="1"/>
    <col min="28" max="28" width="11.21875" style="1" customWidth="1"/>
    <col min="29" max="29" width="11.5546875" style="1" customWidth="1"/>
    <col min="30" max="30" width="12.6640625" style="1" customWidth="1"/>
    <col min="31" max="31" width="11.44140625" style="1" customWidth="1"/>
    <col min="32" max="32" width="12" style="1" customWidth="1"/>
    <col min="33" max="33" width="12.33203125" style="1" customWidth="1"/>
    <col min="34" max="34" width="12.109375" style="1" customWidth="1"/>
    <col min="35" max="16384" width="8.88671875" style="1"/>
  </cols>
  <sheetData>
    <row r="2" spans="2:34" ht="14.4" customHeight="1" x14ac:dyDescent="0.3">
      <c r="B2" s="45" t="s">
        <v>0</v>
      </c>
      <c r="C2" s="51" t="s">
        <v>1</v>
      </c>
      <c r="D2" s="39" t="s">
        <v>2</v>
      </c>
      <c r="E2" s="39"/>
      <c r="F2" s="39"/>
      <c r="G2" s="52" t="s">
        <v>3</v>
      </c>
      <c r="H2" s="40" t="s">
        <v>2</v>
      </c>
      <c r="I2" s="41"/>
      <c r="J2" s="51" t="s">
        <v>4</v>
      </c>
      <c r="K2" s="39" t="s">
        <v>2</v>
      </c>
      <c r="L2" s="39"/>
      <c r="M2" s="39"/>
      <c r="N2" s="45" t="s">
        <v>5</v>
      </c>
      <c r="O2" s="45" t="s">
        <v>6</v>
      </c>
      <c r="P2" s="45" t="s">
        <v>7</v>
      </c>
      <c r="Q2" s="45" t="s">
        <v>8</v>
      </c>
      <c r="R2" s="45" t="s">
        <v>9</v>
      </c>
      <c r="S2" s="45" t="s">
        <v>10</v>
      </c>
      <c r="T2" s="45" t="s">
        <v>11</v>
      </c>
      <c r="U2" s="45" t="s">
        <v>12</v>
      </c>
      <c r="V2" s="45" t="s">
        <v>13</v>
      </c>
      <c r="W2" s="45" t="s">
        <v>14</v>
      </c>
      <c r="X2" s="45" t="s">
        <v>15</v>
      </c>
      <c r="Y2" s="45" t="s">
        <v>16</v>
      </c>
      <c r="Z2" s="45" t="s">
        <v>17</v>
      </c>
      <c r="AA2" s="45" t="s">
        <v>18</v>
      </c>
      <c r="AB2" s="45" t="s">
        <v>19</v>
      </c>
      <c r="AC2" s="45" t="s">
        <v>20</v>
      </c>
      <c r="AD2" s="45" t="s">
        <v>21</v>
      </c>
      <c r="AE2" s="45" t="s">
        <v>22</v>
      </c>
      <c r="AF2" s="45" t="s">
        <v>23</v>
      </c>
      <c r="AG2" s="45" t="s">
        <v>24</v>
      </c>
      <c r="AH2" s="45" t="s">
        <v>25</v>
      </c>
    </row>
    <row r="3" spans="2:34" x14ac:dyDescent="0.3">
      <c r="B3" s="45"/>
      <c r="C3" s="51"/>
      <c r="D3" s="2" t="s">
        <v>26</v>
      </c>
      <c r="E3" s="2" t="s">
        <v>27</v>
      </c>
      <c r="F3" s="2" t="s">
        <v>28</v>
      </c>
      <c r="G3" s="53"/>
      <c r="H3" s="2" t="s">
        <v>26</v>
      </c>
      <c r="I3" s="2" t="s">
        <v>28</v>
      </c>
      <c r="J3" s="51"/>
      <c r="K3" s="2" t="s">
        <v>26</v>
      </c>
      <c r="L3" s="2" t="s">
        <v>27</v>
      </c>
      <c r="M3" s="2" t="s">
        <v>28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pans="2:34" x14ac:dyDescent="0.3">
      <c r="B4" s="3" t="s">
        <v>29</v>
      </c>
      <c r="C4" s="3">
        <v>77</v>
      </c>
      <c r="D4" s="4">
        <v>0</v>
      </c>
      <c r="E4" s="4">
        <v>0</v>
      </c>
      <c r="F4" s="5">
        <v>1</v>
      </c>
      <c r="G4" s="6">
        <v>0.23380000000000001</v>
      </c>
      <c r="H4" s="3">
        <v>0</v>
      </c>
      <c r="I4" s="7">
        <v>1</v>
      </c>
      <c r="J4" s="13">
        <v>2830743</v>
      </c>
      <c r="K4" s="3">
        <v>0.13</v>
      </c>
      <c r="L4" s="7">
        <v>0.87</v>
      </c>
      <c r="M4" s="3">
        <v>0</v>
      </c>
      <c r="N4" s="3">
        <f>0.87</f>
        <v>0.87</v>
      </c>
      <c r="O4" s="14">
        <v>1.28006208798131</v>
      </c>
      <c r="P4" s="14">
        <v>1.0247153897746499</v>
      </c>
      <c r="Q4" s="15">
        <v>1.02306062898608</v>
      </c>
      <c r="R4" s="15">
        <v>0.98812998231180404</v>
      </c>
      <c r="S4" s="15">
        <v>1.0092698104493001</v>
      </c>
      <c r="T4" s="14">
        <v>1.0361459697582001</v>
      </c>
      <c r="U4" s="15">
        <v>0.97856618385888705</v>
      </c>
      <c r="V4" s="15">
        <v>0.99687420047432096</v>
      </c>
      <c r="W4" s="14">
        <v>1.0249691431955299</v>
      </c>
      <c r="X4" s="15">
        <v>0.98693159522738705</v>
      </c>
      <c r="Y4" s="14">
        <v>1.0186448075388901</v>
      </c>
      <c r="Z4" s="15">
        <v>1.01011902769373</v>
      </c>
      <c r="AA4" s="14">
        <v>1.0310596756384001</v>
      </c>
      <c r="AB4" s="15">
        <v>0.99104282291119605</v>
      </c>
      <c r="AC4" s="14">
        <v>1.0431619545511399</v>
      </c>
      <c r="AD4" s="15">
        <v>0.98348003118813698</v>
      </c>
      <c r="AE4" s="15">
        <v>1.0284718698303501</v>
      </c>
      <c r="AF4" s="14">
        <v>1.0304638500477701</v>
      </c>
      <c r="AG4" s="15">
        <v>0.99422311742157898</v>
      </c>
      <c r="AH4" s="15">
        <v>0.99994280026791904</v>
      </c>
    </row>
    <row r="5" spans="2:34" x14ac:dyDescent="0.3">
      <c r="B5" s="3" t="s">
        <v>30</v>
      </c>
      <c r="C5" s="3">
        <v>41</v>
      </c>
      <c r="D5" s="4">
        <v>0</v>
      </c>
      <c r="E5" s="5">
        <v>0.95</v>
      </c>
      <c r="F5" s="4">
        <v>0.05</v>
      </c>
      <c r="G5" s="6">
        <v>0.31709999999999999</v>
      </c>
      <c r="H5" s="3">
        <v>0</v>
      </c>
      <c r="I5" s="7">
        <v>1</v>
      </c>
      <c r="J5" s="13">
        <v>805050</v>
      </c>
      <c r="K5" s="7">
        <v>1</v>
      </c>
      <c r="L5" s="3">
        <v>0</v>
      </c>
      <c r="M5" s="3">
        <v>0</v>
      </c>
      <c r="N5" s="3">
        <f>0.95</f>
        <v>0.95</v>
      </c>
      <c r="O5" s="14">
        <v>1.1934357835786</v>
      </c>
      <c r="P5" s="15">
        <v>0.99681119744205804</v>
      </c>
      <c r="Q5" s="14">
        <v>1.1253955572085499</v>
      </c>
      <c r="R5" s="14">
        <v>1.0355092556308301</v>
      </c>
      <c r="S5" s="15">
        <v>0.97659758903272098</v>
      </c>
      <c r="T5" s="14">
        <v>1.13916817939662</v>
      </c>
      <c r="U5" s="15">
        <v>1.00207449494301</v>
      </c>
      <c r="V5" s="15">
        <v>0.99716975943532604</v>
      </c>
      <c r="W5" s="14">
        <v>1.1645579006792901</v>
      </c>
      <c r="X5" s="14">
        <v>1.1412316871416699</v>
      </c>
      <c r="Y5" s="15">
        <v>0.997660944619987</v>
      </c>
      <c r="Z5" s="14">
        <v>1.0502620779456999</v>
      </c>
      <c r="AA5" s="15">
        <v>0.99749019666125605</v>
      </c>
      <c r="AB5" s="14">
        <v>1.0786960814711299</v>
      </c>
      <c r="AC5" s="14">
        <v>1.1129702788812501</v>
      </c>
      <c r="AD5" s="15">
        <v>0.95562311377501297</v>
      </c>
      <c r="AE5" s="14">
        <v>1.0170840129762999</v>
      </c>
      <c r="AF5" s="15">
        <v>0.99797332779620695</v>
      </c>
      <c r="AG5" s="15">
        <v>1.01985639592476</v>
      </c>
      <c r="AH5" s="14">
        <v>1.0615278561163599</v>
      </c>
    </row>
    <row r="6" spans="2:34" x14ac:dyDescent="0.3">
      <c r="B6" s="3" t="s">
        <v>31</v>
      </c>
      <c r="C6" s="3">
        <v>6</v>
      </c>
      <c r="D6" s="5">
        <v>1</v>
      </c>
      <c r="E6" s="4">
        <v>0</v>
      </c>
      <c r="F6" s="4">
        <v>0</v>
      </c>
      <c r="G6" s="6">
        <v>0</v>
      </c>
      <c r="H6" s="7">
        <v>1</v>
      </c>
      <c r="I6" s="3">
        <v>0</v>
      </c>
      <c r="J6" s="13">
        <v>4245806</v>
      </c>
      <c r="K6" s="3">
        <v>0</v>
      </c>
      <c r="L6" s="3">
        <v>0.2</v>
      </c>
      <c r="M6" s="7">
        <v>0.8</v>
      </c>
      <c r="N6" s="3">
        <f>0.8</f>
        <v>0.8</v>
      </c>
      <c r="O6" s="14">
        <v>1.0725099830765199</v>
      </c>
      <c r="P6" s="15">
        <v>1.0143660683706699</v>
      </c>
      <c r="Q6" s="14">
        <v>1.01540164868267</v>
      </c>
      <c r="R6" s="14">
        <v>1.01688616268677</v>
      </c>
      <c r="S6" s="14">
        <v>1.0229679001940499</v>
      </c>
      <c r="T6" s="15">
        <v>1.0084197876421099</v>
      </c>
      <c r="U6" s="14">
        <v>1.03294872537862</v>
      </c>
      <c r="V6" s="14">
        <v>1.09594000762907</v>
      </c>
      <c r="W6" s="15">
        <v>1.02992063662583</v>
      </c>
      <c r="X6" s="15">
        <v>1.0184282672534499</v>
      </c>
      <c r="Y6" s="14">
        <v>1.0936396208321999</v>
      </c>
      <c r="Z6" s="14">
        <v>1.09758141213972</v>
      </c>
      <c r="AA6" s="14">
        <v>1.0244352805033401</v>
      </c>
      <c r="AB6" s="15">
        <v>1.0194658397266201</v>
      </c>
      <c r="AC6" s="14">
        <v>1.0420916728212599</v>
      </c>
      <c r="AD6" s="15">
        <v>1.0271543213625101</v>
      </c>
      <c r="AE6" s="15">
        <v>1.02232507202122</v>
      </c>
      <c r="AF6" s="14">
        <v>1.0488312517807199</v>
      </c>
      <c r="AG6" s="14">
        <v>1.07917394442604</v>
      </c>
      <c r="AH6" s="15">
        <v>1.02630711204536</v>
      </c>
    </row>
    <row r="7" spans="2:34" x14ac:dyDescent="0.3">
      <c r="B7" s="8" t="s">
        <v>32</v>
      </c>
      <c r="C7" s="3">
        <v>47</v>
      </c>
      <c r="D7" s="4">
        <v>0</v>
      </c>
      <c r="E7" s="5">
        <v>0.65</v>
      </c>
      <c r="F7" s="4">
        <v>0.35</v>
      </c>
      <c r="G7" s="6">
        <v>6.3799999999999996E-2</v>
      </c>
      <c r="H7" s="7">
        <v>1</v>
      </c>
      <c r="I7" s="3">
        <v>0</v>
      </c>
      <c r="J7" s="13">
        <v>2540047</v>
      </c>
      <c r="K7" s="3">
        <v>0.33</v>
      </c>
      <c r="L7" s="7">
        <v>0.67</v>
      </c>
      <c r="M7" s="3">
        <v>0</v>
      </c>
      <c r="N7" s="3">
        <f>0.65*0.67</f>
        <v>0.43550000000000005</v>
      </c>
      <c r="O7" s="14">
        <v>1.2862946984691701</v>
      </c>
      <c r="P7" s="15">
        <v>1.0140595032450299</v>
      </c>
      <c r="Q7" s="15">
        <v>0.998804238638204</v>
      </c>
      <c r="R7" s="15">
        <v>1.00783637547106</v>
      </c>
      <c r="S7" s="15">
        <v>0.99066359407943705</v>
      </c>
      <c r="T7" s="15">
        <v>0.99533935420617503</v>
      </c>
      <c r="U7" s="15">
        <v>1.01173034924984</v>
      </c>
      <c r="V7" s="15">
        <v>0.98295740717937297</v>
      </c>
      <c r="W7" s="15">
        <v>0.99209551275834496</v>
      </c>
      <c r="X7" s="15">
        <v>0.97989408679492396</v>
      </c>
      <c r="Y7" s="15">
        <v>1.01191579856858</v>
      </c>
      <c r="Z7" s="15">
        <v>0.99996604624566299</v>
      </c>
      <c r="AA7" s="15">
        <v>0.99223675795153599</v>
      </c>
      <c r="AB7" s="15">
        <v>1.0128878020771399</v>
      </c>
      <c r="AC7" s="14">
        <v>1.0177866552205601</v>
      </c>
      <c r="AD7" s="15">
        <v>0.99102193609959199</v>
      </c>
      <c r="AE7" s="15">
        <v>0.96566717658263501</v>
      </c>
      <c r="AF7" s="15">
        <v>0.97157334257206396</v>
      </c>
      <c r="AG7" s="15">
        <v>1.00610551430628</v>
      </c>
      <c r="AH7" s="15">
        <v>0.99990341156194895</v>
      </c>
    </row>
    <row r="8" spans="2:34" x14ac:dyDescent="0.3">
      <c r="B8" s="3" t="s">
        <v>33</v>
      </c>
      <c r="C8" s="3">
        <v>83</v>
      </c>
      <c r="D8" s="4">
        <v>0</v>
      </c>
      <c r="E8" s="4">
        <v>0</v>
      </c>
      <c r="F8" s="5">
        <v>1</v>
      </c>
      <c r="G8" s="6">
        <v>0.24099999999999999</v>
      </c>
      <c r="H8" s="3">
        <v>0</v>
      </c>
      <c r="I8" s="7">
        <v>1</v>
      </c>
      <c r="J8" s="13">
        <v>7500000</v>
      </c>
      <c r="K8" s="3">
        <v>0</v>
      </c>
      <c r="L8" s="3">
        <v>0</v>
      </c>
      <c r="M8" s="7">
        <v>1</v>
      </c>
      <c r="N8" s="3">
        <v>1</v>
      </c>
      <c r="O8" s="14">
        <v>1.28705564213406</v>
      </c>
      <c r="P8" s="15">
        <v>0.97754968578202805</v>
      </c>
      <c r="Q8" s="15">
        <v>1.01182977977776</v>
      </c>
      <c r="R8" s="15">
        <v>1.00256798563505</v>
      </c>
      <c r="S8" s="15">
        <v>0.99180284781865802</v>
      </c>
      <c r="T8" s="15">
        <v>1.00796082277482</v>
      </c>
      <c r="U8" s="14">
        <v>1.0359291244089099</v>
      </c>
      <c r="V8" s="15">
        <v>0.98032538855949702</v>
      </c>
      <c r="W8" s="15">
        <v>0.98243438037660102</v>
      </c>
      <c r="X8" s="14">
        <v>1.01790345140007</v>
      </c>
      <c r="Y8" s="15">
        <v>0.97563311753062398</v>
      </c>
      <c r="Z8" s="14">
        <v>1.01612286566013</v>
      </c>
      <c r="AA8" s="15">
        <v>1.00633244293503</v>
      </c>
      <c r="AB8" s="15">
        <v>0.98476110866197797</v>
      </c>
      <c r="AC8" s="14">
        <v>1.0215581006638901</v>
      </c>
      <c r="AD8" s="15">
        <v>1.01073658964247</v>
      </c>
      <c r="AE8" s="15">
        <v>0.93294368936674199</v>
      </c>
      <c r="AF8" s="14">
        <v>1.0258228251900701</v>
      </c>
      <c r="AG8" s="15">
        <v>1.01207189534872</v>
      </c>
      <c r="AH8" s="15">
        <v>0.99197489369957803</v>
      </c>
    </row>
    <row r="9" spans="2:34" x14ac:dyDescent="0.3">
      <c r="B9" s="42" t="s">
        <v>34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3" spans="2:34" ht="31.2" customHeight="1" x14ac:dyDescent="0.3">
      <c r="B13" s="43" t="s">
        <v>37</v>
      </c>
      <c r="C13" s="43"/>
      <c r="D13" s="43"/>
      <c r="E13" s="43"/>
      <c r="F13" s="43"/>
      <c r="G13" s="44" t="s">
        <v>38</v>
      </c>
      <c r="H13" s="44"/>
      <c r="I13" s="44"/>
      <c r="J13" s="44"/>
      <c r="K13" s="44"/>
      <c r="L13" s="12" t="s">
        <v>39</v>
      </c>
    </row>
    <row r="14" spans="2:34" x14ac:dyDescent="0.3">
      <c r="T14" s="16"/>
    </row>
    <row r="16" spans="2:34" ht="14.4" customHeight="1" x14ac:dyDescent="0.3"/>
    <row r="18" spans="2:26" ht="14.4" customHeight="1" x14ac:dyDescent="0.3"/>
    <row r="19" spans="2:26" ht="43.2" x14ac:dyDescent="0.3">
      <c r="B19" s="47"/>
      <c r="C19" s="48"/>
      <c r="D19" s="11" t="s">
        <v>50</v>
      </c>
      <c r="E19" s="11" t="s">
        <v>40</v>
      </c>
      <c r="I19" s="46"/>
      <c r="J19" s="46"/>
      <c r="K19" s="11" t="s">
        <v>50</v>
      </c>
      <c r="L19" s="11" t="s">
        <v>40</v>
      </c>
      <c r="P19" s="46"/>
      <c r="Q19" s="46"/>
      <c r="R19" s="11" t="s">
        <v>50</v>
      </c>
      <c r="S19" s="11" t="s">
        <v>40</v>
      </c>
      <c r="W19" s="46"/>
      <c r="X19" s="46"/>
      <c r="Y19" s="11" t="s">
        <v>50</v>
      </c>
      <c r="Z19" s="11" t="s">
        <v>40</v>
      </c>
    </row>
    <row r="20" spans="2:26" ht="43.2" x14ac:dyDescent="0.3">
      <c r="B20" s="43" t="s">
        <v>6</v>
      </c>
      <c r="C20" s="11" t="s">
        <v>51</v>
      </c>
      <c r="D20" s="10" t="b">
        <v>1</v>
      </c>
      <c r="E20" s="10" t="b">
        <v>1</v>
      </c>
      <c r="I20" s="43" t="s">
        <v>41</v>
      </c>
      <c r="J20" s="11" t="s">
        <v>51</v>
      </c>
      <c r="K20" s="9" t="s">
        <v>35</v>
      </c>
      <c r="L20" s="9" t="s">
        <v>35</v>
      </c>
      <c r="P20" s="43" t="s">
        <v>9</v>
      </c>
      <c r="Q20" s="11" t="s">
        <v>51</v>
      </c>
      <c r="R20" s="10" t="b">
        <v>1</v>
      </c>
      <c r="S20" s="10" t="b">
        <v>1</v>
      </c>
      <c r="W20" s="43" t="s">
        <v>42</v>
      </c>
      <c r="X20" s="11" t="s">
        <v>51</v>
      </c>
      <c r="Y20" s="9" t="s">
        <v>35</v>
      </c>
      <c r="Z20" s="10" t="s">
        <v>36</v>
      </c>
    </row>
    <row r="21" spans="2:26" ht="28.8" x14ac:dyDescent="0.3">
      <c r="B21" s="43"/>
      <c r="C21" s="11" t="s">
        <v>43</v>
      </c>
      <c r="D21" s="10" t="b">
        <v>1</v>
      </c>
      <c r="E21" s="10" t="b">
        <v>1</v>
      </c>
      <c r="I21" s="43"/>
      <c r="J21" s="11" t="s">
        <v>43</v>
      </c>
      <c r="K21" s="10" t="s">
        <v>36</v>
      </c>
      <c r="L21" s="12" t="b">
        <v>0</v>
      </c>
      <c r="P21" s="43"/>
      <c r="Q21" s="11" t="s">
        <v>43</v>
      </c>
      <c r="R21" s="12" t="b">
        <v>0</v>
      </c>
      <c r="S21" s="12" t="b">
        <v>0</v>
      </c>
      <c r="W21" s="43"/>
      <c r="X21" s="11" t="s">
        <v>43</v>
      </c>
      <c r="Y21" s="9" t="s">
        <v>35</v>
      </c>
      <c r="Z21" s="12" t="b">
        <v>0</v>
      </c>
    </row>
    <row r="23" spans="2:26" ht="43.2" x14ac:dyDescent="0.3">
      <c r="B23" s="46"/>
      <c r="C23" s="46"/>
      <c r="D23" s="11" t="s">
        <v>50</v>
      </c>
      <c r="E23" s="11" t="s">
        <v>40</v>
      </c>
      <c r="I23" s="46"/>
      <c r="J23" s="46"/>
      <c r="K23" s="11" t="s">
        <v>50</v>
      </c>
      <c r="L23" s="11" t="s">
        <v>40</v>
      </c>
      <c r="P23" s="46"/>
      <c r="Q23" s="46"/>
      <c r="R23" s="11" t="s">
        <v>50</v>
      </c>
      <c r="S23" s="11" t="s">
        <v>40</v>
      </c>
      <c r="W23" s="46"/>
      <c r="X23" s="46"/>
      <c r="Y23" s="11" t="s">
        <v>50</v>
      </c>
      <c r="Z23" s="11" t="s">
        <v>40</v>
      </c>
    </row>
    <row r="24" spans="2:26" ht="43.2" x14ac:dyDescent="0.3">
      <c r="B24" s="43" t="s">
        <v>12</v>
      </c>
      <c r="C24" s="11" t="s">
        <v>51</v>
      </c>
      <c r="D24" s="12" t="b">
        <v>0</v>
      </c>
      <c r="E24" s="10" t="b">
        <v>1</v>
      </c>
      <c r="I24" s="43" t="s">
        <v>44</v>
      </c>
      <c r="J24" s="11" t="s">
        <v>51</v>
      </c>
      <c r="K24" s="9" t="s">
        <v>35</v>
      </c>
      <c r="L24" s="10" t="s">
        <v>36</v>
      </c>
      <c r="P24" s="43" t="s">
        <v>45</v>
      </c>
      <c r="Q24" s="11" t="s">
        <v>51</v>
      </c>
      <c r="R24" s="10" t="s">
        <v>36</v>
      </c>
      <c r="S24" s="9" t="s">
        <v>35</v>
      </c>
      <c r="W24" s="43" t="s">
        <v>17</v>
      </c>
      <c r="X24" s="11" t="s">
        <v>51</v>
      </c>
      <c r="Y24" s="10" t="b">
        <v>1</v>
      </c>
      <c r="Z24" s="10" t="b">
        <v>1</v>
      </c>
    </row>
    <row r="25" spans="2:26" ht="28.8" x14ac:dyDescent="0.3">
      <c r="B25" s="43"/>
      <c r="C25" s="11" t="s">
        <v>43</v>
      </c>
      <c r="D25" s="12" t="b">
        <v>0</v>
      </c>
      <c r="E25" s="10" t="b">
        <v>1</v>
      </c>
      <c r="I25" s="43"/>
      <c r="J25" s="11" t="s">
        <v>43</v>
      </c>
      <c r="K25" s="9" t="s">
        <v>35</v>
      </c>
      <c r="L25" s="12" t="b">
        <v>0</v>
      </c>
      <c r="P25" s="43"/>
      <c r="Q25" s="11" t="s">
        <v>43</v>
      </c>
      <c r="R25" s="9" t="s">
        <v>35</v>
      </c>
      <c r="S25" s="10" t="s">
        <v>36</v>
      </c>
      <c r="W25" s="43"/>
      <c r="X25" s="11" t="s">
        <v>43</v>
      </c>
      <c r="Y25" s="12" t="b">
        <v>0</v>
      </c>
      <c r="Z25" s="10" t="b">
        <v>1</v>
      </c>
    </row>
    <row r="27" spans="2:26" ht="43.2" x14ac:dyDescent="0.3">
      <c r="B27" s="46"/>
      <c r="C27" s="46"/>
      <c r="D27" s="11" t="s">
        <v>50</v>
      </c>
      <c r="E27" s="11" t="s">
        <v>40</v>
      </c>
      <c r="I27" s="46"/>
      <c r="J27" s="46"/>
      <c r="K27" s="11" t="s">
        <v>50</v>
      </c>
      <c r="L27" s="11" t="s">
        <v>40</v>
      </c>
      <c r="P27" s="46"/>
      <c r="Q27" s="46"/>
      <c r="R27" s="11" t="s">
        <v>50</v>
      </c>
      <c r="S27" s="11" t="s">
        <v>40</v>
      </c>
      <c r="W27" s="46"/>
      <c r="X27" s="46"/>
      <c r="Y27" s="11" t="s">
        <v>50</v>
      </c>
      <c r="Z27" s="11" t="s">
        <v>40</v>
      </c>
    </row>
    <row r="28" spans="2:26" ht="43.2" x14ac:dyDescent="0.3">
      <c r="B28" s="43" t="s">
        <v>46</v>
      </c>
      <c r="C28" s="11" t="s">
        <v>51</v>
      </c>
      <c r="D28" s="9" t="s">
        <v>35</v>
      </c>
      <c r="E28" s="10" t="s">
        <v>36</v>
      </c>
      <c r="I28" s="43" t="s">
        <v>47</v>
      </c>
      <c r="J28" s="11" t="s">
        <v>51</v>
      </c>
      <c r="K28" s="10" t="s">
        <v>36</v>
      </c>
      <c r="L28" s="10" t="s">
        <v>36</v>
      </c>
      <c r="P28" s="43" t="s">
        <v>48</v>
      </c>
      <c r="Q28" s="11" t="s">
        <v>51</v>
      </c>
      <c r="R28" s="10" t="s">
        <v>36</v>
      </c>
      <c r="S28" s="9" t="s">
        <v>35</v>
      </c>
      <c r="W28" s="43" t="s">
        <v>49</v>
      </c>
      <c r="X28" s="11" t="s">
        <v>51</v>
      </c>
      <c r="Y28" s="9" t="s">
        <v>35</v>
      </c>
      <c r="Z28" s="10" t="s">
        <v>36</v>
      </c>
    </row>
    <row r="29" spans="2:26" ht="28.8" x14ac:dyDescent="0.3">
      <c r="B29" s="43"/>
      <c r="C29" s="11" t="s">
        <v>43</v>
      </c>
      <c r="D29" s="10" t="s">
        <v>36</v>
      </c>
      <c r="E29" s="12" t="b">
        <v>0</v>
      </c>
      <c r="I29" s="43"/>
      <c r="J29" s="11" t="s">
        <v>43</v>
      </c>
      <c r="K29" s="10" t="s">
        <v>36</v>
      </c>
      <c r="L29" s="10" t="s">
        <v>36</v>
      </c>
      <c r="P29" s="43"/>
      <c r="Q29" s="11" t="s">
        <v>43</v>
      </c>
      <c r="R29" s="9" t="s">
        <v>35</v>
      </c>
      <c r="S29" s="9" t="s">
        <v>35</v>
      </c>
      <c r="W29" s="43"/>
      <c r="X29" s="11" t="s">
        <v>43</v>
      </c>
      <c r="Y29" s="12" t="b">
        <v>0</v>
      </c>
      <c r="Z29" s="12" t="b">
        <v>0</v>
      </c>
    </row>
    <row r="35" spans="1:23" x14ac:dyDescent="0.3">
      <c r="B35" s="45" t="s">
        <v>0</v>
      </c>
      <c r="C35" s="45" t="s">
        <v>1</v>
      </c>
      <c r="D35" s="39" t="s">
        <v>2</v>
      </c>
      <c r="E35" s="39"/>
      <c r="F35" s="39"/>
      <c r="G35" s="54" t="s">
        <v>4</v>
      </c>
      <c r="H35" s="56" t="s">
        <v>2</v>
      </c>
      <c r="I35" s="57"/>
      <c r="J35" s="58"/>
      <c r="K35" s="45" t="s">
        <v>5</v>
      </c>
      <c r="N35" s="37" t="s">
        <v>54</v>
      </c>
      <c r="O35" s="36"/>
      <c r="P35" s="37" t="s">
        <v>71</v>
      </c>
      <c r="Q35" s="36"/>
      <c r="R35" s="37" t="s">
        <v>60</v>
      </c>
      <c r="S35" s="36"/>
      <c r="T35" s="37" t="s">
        <v>61</v>
      </c>
      <c r="U35" s="36"/>
      <c r="V35" s="37" t="s">
        <v>63</v>
      </c>
      <c r="W35" s="36"/>
    </row>
    <row r="36" spans="1:23" x14ac:dyDescent="0.3">
      <c r="B36" s="45"/>
      <c r="C36" s="45"/>
      <c r="D36" s="2" t="s">
        <v>26</v>
      </c>
      <c r="E36" s="2" t="s">
        <v>27</v>
      </c>
      <c r="F36" s="2" t="s">
        <v>28</v>
      </c>
      <c r="G36" s="55"/>
      <c r="H36" s="2" t="s">
        <v>26</v>
      </c>
      <c r="I36" s="2" t="s">
        <v>27</v>
      </c>
      <c r="J36" s="2" t="s">
        <v>28</v>
      </c>
      <c r="K36" s="45"/>
      <c r="N36" s="36" t="s">
        <v>55</v>
      </c>
      <c r="O36" s="36"/>
      <c r="P36" s="36" t="s">
        <v>72</v>
      </c>
      <c r="Q36" s="36"/>
      <c r="R36" s="36" t="s">
        <v>64</v>
      </c>
      <c r="S36" s="36"/>
      <c r="T36" s="36" t="s">
        <v>67</v>
      </c>
      <c r="U36" s="36"/>
      <c r="V36" s="36" t="s">
        <v>68</v>
      </c>
      <c r="W36" s="36"/>
    </row>
    <row r="37" spans="1:23" x14ac:dyDescent="0.3">
      <c r="B37" s="3" t="s">
        <v>29</v>
      </c>
      <c r="C37" s="3">
        <v>77</v>
      </c>
      <c r="D37" s="4">
        <v>0</v>
      </c>
      <c r="E37" s="4">
        <v>0</v>
      </c>
      <c r="F37" s="5">
        <v>1</v>
      </c>
      <c r="G37" s="13">
        <v>2830743</v>
      </c>
      <c r="H37" s="3">
        <v>0.13</v>
      </c>
      <c r="I37" s="7">
        <v>0.87</v>
      </c>
      <c r="J37" s="3">
        <v>0</v>
      </c>
      <c r="K37" s="3">
        <f>0.87</f>
        <v>0.87</v>
      </c>
      <c r="N37" s="36" t="s">
        <v>56</v>
      </c>
      <c r="O37" s="36"/>
      <c r="P37" s="36" t="s">
        <v>73</v>
      </c>
      <c r="Q37" s="36"/>
      <c r="R37" s="36" t="s">
        <v>52</v>
      </c>
      <c r="S37" s="36"/>
      <c r="T37" s="36" t="s">
        <v>68</v>
      </c>
      <c r="U37" s="36"/>
      <c r="V37" s="36" t="s">
        <v>67</v>
      </c>
      <c r="W37" s="36"/>
    </row>
    <row r="38" spans="1:23" x14ac:dyDescent="0.3">
      <c r="B38" s="3" t="s">
        <v>30</v>
      </c>
      <c r="C38" s="3">
        <v>41</v>
      </c>
      <c r="D38" s="4">
        <v>0</v>
      </c>
      <c r="E38" s="5">
        <v>0.95</v>
      </c>
      <c r="F38" s="4">
        <v>0.05</v>
      </c>
      <c r="G38" s="13">
        <v>805050</v>
      </c>
      <c r="H38" s="7">
        <v>1</v>
      </c>
      <c r="I38" s="3">
        <v>0</v>
      </c>
      <c r="J38" s="3">
        <v>0</v>
      </c>
      <c r="K38" s="3">
        <f>0.95</f>
        <v>0.95</v>
      </c>
      <c r="N38" s="36" t="s">
        <v>57</v>
      </c>
      <c r="O38" s="36"/>
      <c r="P38" s="36" t="s">
        <v>74</v>
      </c>
      <c r="Q38" s="36"/>
      <c r="R38" s="36" t="s">
        <v>65</v>
      </c>
      <c r="S38" s="36"/>
      <c r="T38" s="36" t="s">
        <v>53</v>
      </c>
      <c r="U38" s="36"/>
      <c r="V38" s="36" t="s">
        <v>69</v>
      </c>
      <c r="W38" s="36"/>
    </row>
    <row r="39" spans="1:23" x14ac:dyDescent="0.3">
      <c r="B39" s="3" t="s">
        <v>31</v>
      </c>
      <c r="C39" s="3">
        <v>6</v>
      </c>
      <c r="D39" s="5">
        <v>1</v>
      </c>
      <c r="E39" s="4">
        <v>0</v>
      </c>
      <c r="F39" s="4">
        <v>0</v>
      </c>
      <c r="G39" s="13">
        <v>4245806</v>
      </c>
      <c r="H39" s="3">
        <v>0</v>
      </c>
      <c r="I39" s="3">
        <v>0.2</v>
      </c>
      <c r="J39" s="7">
        <v>0.8</v>
      </c>
      <c r="K39" s="3">
        <f>0.8</f>
        <v>0.8</v>
      </c>
      <c r="N39" s="36" t="s">
        <v>58</v>
      </c>
      <c r="O39" s="36"/>
      <c r="P39" s="36" t="s">
        <v>75</v>
      </c>
      <c r="Q39" s="36"/>
      <c r="R39" s="36" t="s">
        <v>66</v>
      </c>
      <c r="S39" s="36"/>
      <c r="T39" s="36" t="s">
        <v>69</v>
      </c>
      <c r="U39" s="36"/>
      <c r="V39" s="36" t="s">
        <v>53</v>
      </c>
      <c r="W39" s="36"/>
    </row>
    <row r="40" spans="1:23" x14ac:dyDescent="0.3">
      <c r="B40" s="8" t="s">
        <v>70</v>
      </c>
      <c r="C40" s="3">
        <v>47</v>
      </c>
      <c r="D40" s="4">
        <v>0</v>
      </c>
      <c r="E40" s="5">
        <v>0.65</v>
      </c>
      <c r="F40" s="4">
        <v>0.35</v>
      </c>
      <c r="G40" s="13">
        <v>2540047</v>
      </c>
      <c r="H40" s="3">
        <v>0.33</v>
      </c>
      <c r="I40" s="7">
        <v>0.67</v>
      </c>
      <c r="J40" s="3">
        <v>0</v>
      </c>
      <c r="K40" s="3">
        <f>0.65*0.67</f>
        <v>0.43550000000000005</v>
      </c>
    </row>
    <row r="41" spans="1:23" x14ac:dyDescent="0.3">
      <c r="B41" s="3" t="s">
        <v>62</v>
      </c>
      <c r="C41" s="3">
        <v>83</v>
      </c>
      <c r="D41" s="4">
        <v>0</v>
      </c>
      <c r="E41" s="4">
        <v>0</v>
      </c>
      <c r="F41" s="5">
        <v>1</v>
      </c>
      <c r="G41" s="13">
        <v>7500000</v>
      </c>
      <c r="H41" s="3">
        <v>0</v>
      </c>
      <c r="I41" s="3">
        <v>0</v>
      </c>
      <c r="J41" s="7">
        <v>1</v>
      </c>
      <c r="K41" s="3">
        <v>1</v>
      </c>
    </row>
    <row r="42" spans="1:23" x14ac:dyDescent="0.3">
      <c r="B42" s="1" t="s">
        <v>76</v>
      </c>
      <c r="C42" s="1">
        <v>25</v>
      </c>
      <c r="G42" s="18">
        <v>2999901</v>
      </c>
    </row>
    <row r="45" spans="1:23" x14ac:dyDescent="0.3">
      <c r="B45" s="17" t="s">
        <v>59</v>
      </c>
    </row>
    <row r="46" spans="1:23" ht="81" customHeight="1" x14ac:dyDescent="0.3">
      <c r="B46" s="59" t="s">
        <v>127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20" t="s">
        <v>121</v>
      </c>
      <c r="O46" s="20" t="s">
        <v>122</v>
      </c>
    </row>
    <row r="47" spans="1:23" ht="14.4" customHeight="1" x14ac:dyDescent="0.3">
      <c r="A47" s="1">
        <v>1</v>
      </c>
      <c r="B47" s="49" t="s">
        <v>105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1" t="s">
        <v>123</v>
      </c>
      <c r="O47" s="1" t="s">
        <v>124</v>
      </c>
    </row>
    <row r="48" spans="1:23" x14ac:dyDescent="0.3">
      <c r="A48" s="1">
        <v>2</v>
      </c>
      <c r="B48" s="50" t="s">
        <v>106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1" t="s">
        <v>124</v>
      </c>
      <c r="O48" s="1" t="s">
        <v>123</v>
      </c>
    </row>
    <row r="49" spans="1:15" x14ac:dyDescent="0.3">
      <c r="A49" s="1">
        <v>3</v>
      </c>
      <c r="B49" s="49" t="s">
        <v>107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1" t="s">
        <v>126</v>
      </c>
      <c r="O49" s="1" t="s">
        <v>125</v>
      </c>
    </row>
    <row r="50" spans="1:15" x14ac:dyDescent="0.3">
      <c r="A50" s="1">
        <v>4</v>
      </c>
      <c r="B50" s="49" t="s">
        <v>108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1" t="s">
        <v>125</v>
      </c>
      <c r="O50" s="1" t="s">
        <v>126</v>
      </c>
    </row>
    <row r="51" spans="1:15" ht="14.4" customHeight="1" x14ac:dyDescent="0.3">
      <c r="A51" s="1">
        <v>5</v>
      </c>
      <c r="B51" s="49" t="s">
        <v>128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1" t="s">
        <v>123</v>
      </c>
      <c r="O51" s="1" t="s">
        <v>124</v>
      </c>
    </row>
    <row r="52" spans="1:15" ht="14.4" customHeight="1" x14ac:dyDescent="0.3">
      <c r="A52" s="1">
        <v>6</v>
      </c>
      <c r="B52" s="50" t="s">
        <v>109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1" t="s">
        <v>124</v>
      </c>
      <c r="O52" s="1" t="s">
        <v>123</v>
      </c>
    </row>
    <row r="53" spans="1:15" ht="14.4" customHeight="1" x14ac:dyDescent="0.3">
      <c r="A53" s="1">
        <v>7</v>
      </c>
      <c r="B53" s="49" t="s">
        <v>130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1" t="s">
        <v>126</v>
      </c>
      <c r="O53" s="1" t="s">
        <v>125</v>
      </c>
    </row>
    <row r="54" spans="1:15" x14ac:dyDescent="0.3">
      <c r="A54" s="1">
        <v>8</v>
      </c>
      <c r="B54" s="49" t="s">
        <v>110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1" t="s">
        <v>125</v>
      </c>
      <c r="O54" s="1" t="s">
        <v>126</v>
      </c>
    </row>
    <row r="55" spans="1:15" x14ac:dyDescent="0.3">
      <c r="A55" s="1">
        <v>9</v>
      </c>
      <c r="B55" s="49" t="s">
        <v>134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1" t="s">
        <v>123</v>
      </c>
      <c r="O55" s="1" t="s">
        <v>124</v>
      </c>
    </row>
    <row r="56" spans="1:15" x14ac:dyDescent="0.3">
      <c r="A56" s="1">
        <v>10</v>
      </c>
      <c r="B56" s="50" t="s">
        <v>111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1" t="s">
        <v>124</v>
      </c>
      <c r="O56" s="1" t="s">
        <v>123</v>
      </c>
    </row>
    <row r="57" spans="1:15" x14ac:dyDescent="0.3">
      <c r="A57" s="1">
        <v>11</v>
      </c>
      <c r="B57" s="49" t="s">
        <v>112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1" t="s">
        <v>126</v>
      </c>
      <c r="O57" s="1" t="s">
        <v>125</v>
      </c>
    </row>
    <row r="58" spans="1:15" x14ac:dyDescent="0.3">
      <c r="A58" s="1">
        <v>12</v>
      </c>
      <c r="B58" s="49" t="s">
        <v>113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1" t="s">
        <v>125</v>
      </c>
      <c r="O58" s="1" t="s">
        <v>126</v>
      </c>
    </row>
    <row r="59" spans="1:15" x14ac:dyDescent="0.3">
      <c r="A59" s="1">
        <v>13</v>
      </c>
      <c r="B59" s="49" t="s">
        <v>137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1" t="s">
        <v>123</v>
      </c>
      <c r="O59" s="1" t="s">
        <v>124</v>
      </c>
    </row>
    <row r="60" spans="1:15" x14ac:dyDescent="0.3">
      <c r="A60" s="1">
        <v>14</v>
      </c>
      <c r="B60" s="50" t="s">
        <v>114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1" t="s">
        <v>124</v>
      </c>
      <c r="O60" s="1" t="s">
        <v>123</v>
      </c>
    </row>
    <row r="61" spans="1:15" x14ac:dyDescent="0.3">
      <c r="A61" s="1">
        <v>15</v>
      </c>
      <c r="B61" s="49" t="s">
        <v>115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1" t="s">
        <v>126</v>
      </c>
      <c r="O61" s="1" t="s">
        <v>125</v>
      </c>
    </row>
    <row r="62" spans="1:15" x14ac:dyDescent="0.3">
      <c r="A62" s="1">
        <v>16</v>
      </c>
      <c r="B62" s="49" t="s">
        <v>116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1" t="s">
        <v>125</v>
      </c>
      <c r="O62" s="1" t="s">
        <v>126</v>
      </c>
    </row>
    <row r="63" spans="1:15" x14ac:dyDescent="0.3">
      <c r="A63" s="1">
        <v>17</v>
      </c>
      <c r="B63" s="49" t="s">
        <v>117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1" t="s">
        <v>123</v>
      </c>
      <c r="O63" s="1" t="s">
        <v>124</v>
      </c>
    </row>
    <row r="64" spans="1:15" x14ac:dyDescent="0.3">
      <c r="A64" s="1">
        <v>18</v>
      </c>
      <c r="B64" s="50" t="s">
        <v>118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1" t="s">
        <v>124</v>
      </c>
      <c r="O64" s="1" t="s">
        <v>123</v>
      </c>
    </row>
    <row r="65" spans="1:15" x14ac:dyDescent="0.3">
      <c r="A65" s="1">
        <v>19</v>
      </c>
      <c r="B65" s="49" t="s">
        <v>119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1" t="s">
        <v>126</v>
      </c>
      <c r="O65" s="1" t="s">
        <v>125</v>
      </c>
    </row>
    <row r="66" spans="1:15" x14ac:dyDescent="0.3">
      <c r="A66" s="1">
        <v>20</v>
      </c>
      <c r="B66" s="49" t="s">
        <v>120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1" t="s">
        <v>125</v>
      </c>
      <c r="O66" s="1" t="s">
        <v>126</v>
      </c>
    </row>
    <row r="67" spans="1:15" x14ac:dyDescent="0.3">
      <c r="A67" s="1">
        <v>21</v>
      </c>
      <c r="B67" s="49" t="s">
        <v>77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1" t="s">
        <v>123</v>
      </c>
      <c r="O67" s="1" t="s">
        <v>124</v>
      </c>
    </row>
    <row r="68" spans="1:15" x14ac:dyDescent="0.3">
      <c r="A68" s="1">
        <v>22</v>
      </c>
      <c r="B68" s="50" t="s">
        <v>79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1" t="s">
        <v>124</v>
      </c>
      <c r="O68" s="1" t="s">
        <v>123</v>
      </c>
    </row>
    <row r="69" spans="1:15" x14ac:dyDescent="0.3">
      <c r="A69" s="1">
        <v>23</v>
      </c>
      <c r="B69" s="49" t="s">
        <v>78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1" t="s">
        <v>126</v>
      </c>
      <c r="O69" s="1" t="s">
        <v>125</v>
      </c>
    </row>
    <row r="70" spans="1:15" x14ac:dyDescent="0.3">
      <c r="A70" s="1">
        <v>24</v>
      </c>
      <c r="B70" s="49" t="s">
        <v>83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1" t="s">
        <v>125</v>
      </c>
      <c r="O70" s="1" t="s">
        <v>126</v>
      </c>
    </row>
    <row r="71" spans="1:15" x14ac:dyDescent="0.3">
      <c r="A71" s="1">
        <v>25</v>
      </c>
      <c r="B71" s="49" t="s">
        <v>80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1" t="s">
        <v>123</v>
      </c>
      <c r="O71" s="1" t="s">
        <v>124</v>
      </c>
    </row>
    <row r="72" spans="1:15" x14ac:dyDescent="0.3">
      <c r="A72" s="1">
        <v>26</v>
      </c>
      <c r="B72" s="50" t="s">
        <v>81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1" t="s">
        <v>124</v>
      </c>
      <c r="O72" s="1" t="s">
        <v>123</v>
      </c>
    </row>
    <row r="73" spans="1:15" x14ac:dyDescent="0.3">
      <c r="A73" s="1">
        <v>27</v>
      </c>
      <c r="B73" s="49" t="s">
        <v>82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1" t="s">
        <v>126</v>
      </c>
      <c r="O73" s="1" t="s">
        <v>125</v>
      </c>
    </row>
    <row r="74" spans="1:15" x14ac:dyDescent="0.3">
      <c r="A74" s="1">
        <v>28</v>
      </c>
      <c r="B74" s="49" t="s">
        <v>84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1" t="s">
        <v>125</v>
      </c>
      <c r="O74" s="1" t="s">
        <v>126</v>
      </c>
    </row>
    <row r="75" spans="1:15" x14ac:dyDescent="0.3">
      <c r="A75" s="1">
        <v>29</v>
      </c>
      <c r="B75" s="49" t="s">
        <v>85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1" t="s">
        <v>123</v>
      </c>
      <c r="O75" s="1" t="s">
        <v>124</v>
      </c>
    </row>
    <row r="76" spans="1:15" x14ac:dyDescent="0.3">
      <c r="A76" s="1">
        <v>30</v>
      </c>
      <c r="B76" s="50" t="s">
        <v>86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1" t="s">
        <v>124</v>
      </c>
      <c r="O76" s="1" t="s">
        <v>123</v>
      </c>
    </row>
    <row r="77" spans="1:15" x14ac:dyDescent="0.3">
      <c r="A77" s="1">
        <v>31</v>
      </c>
      <c r="B77" s="49" t="s">
        <v>87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1" t="s">
        <v>126</v>
      </c>
      <c r="O77" s="1" t="s">
        <v>125</v>
      </c>
    </row>
    <row r="78" spans="1:15" x14ac:dyDescent="0.3">
      <c r="A78" s="1">
        <v>32</v>
      </c>
      <c r="B78" s="49" t="s">
        <v>88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1" t="s">
        <v>125</v>
      </c>
      <c r="O78" s="1" t="s">
        <v>126</v>
      </c>
    </row>
    <row r="79" spans="1:15" x14ac:dyDescent="0.3">
      <c r="A79" s="1">
        <v>33</v>
      </c>
      <c r="B79" s="49" t="s">
        <v>92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1" t="s">
        <v>123</v>
      </c>
      <c r="O79" s="1" t="s">
        <v>124</v>
      </c>
    </row>
    <row r="80" spans="1:15" x14ac:dyDescent="0.3">
      <c r="A80" s="1">
        <v>34</v>
      </c>
      <c r="B80" s="50" t="s">
        <v>91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1" t="s">
        <v>124</v>
      </c>
      <c r="O80" s="1" t="s">
        <v>123</v>
      </c>
    </row>
    <row r="81" spans="1:15" x14ac:dyDescent="0.3">
      <c r="A81" s="1">
        <v>35</v>
      </c>
      <c r="B81" s="49" t="s">
        <v>89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1" t="s">
        <v>126</v>
      </c>
      <c r="O81" s="1" t="s">
        <v>125</v>
      </c>
    </row>
    <row r="82" spans="1:15" x14ac:dyDescent="0.3">
      <c r="A82" s="1">
        <v>36</v>
      </c>
      <c r="B82" s="49" t="s">
        <v>90</v>
      </c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1" t="s">
        <v>125</v>
      </c>
      <c r="O82" s="1" t="s">
        <v>126</v>
      </c>
    </row>
    <row r="83" spans="1:15" x14ac:dyDescent="0.3">
      <c r="A83" s="1">
        <v>37</v>
      </c>
      <c r="B83" s="49" t="s">
        <v>93</v>
      </c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1" t="s">
        <v>123</v>
      </c>
      <c r="O83" s="1" t="s">
        <v>124</v>
      </c>
    </row>
    <row r="84" spans="1:15" x14ac:dyDescent="0.3">
      <c r="A84" s="1">
        <v>38</v>
      </c>
      <c r="B84" s="50" t="s">
        <v>94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1" t="s">
        <v>124</v>
      </c>
      <c r="O84" s="1" t="s">
        <v>123</v>
      </c>
    </row>
    <row r="85" spans="1:15" x14ac:dyDescent="0.3">
      <c r="A85" s="1">
        <v>39</v>
      </c>
      <c r="B85" s="49" t="s">
        <v>95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1" t="s">
        <v>126</v>
      </c>
      <c r="O85" s="1" t="s">
        <v>125</v>
      </c>
    </row>
    <row r="86" spans="1:15" x14ac:dyDescent="0.3">
      <c r="A86" s="1">
        <v>40</v>
      </c>
      <c r="B86" s="49" t="s">
        <v>96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1" t="s">
        <v>125</v>
      </c>
      <c r="O86" s="1" t="s">
        <v>126</v>
      </c>
    </row>
    <row r="87" spans="1:15" x14ac:dyDescent="0.3">
      <c r="A87" s="1">
        <v>41</v>
      </c>
      <c r="B87" s="49" t="s">
        <v>97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1" t="s">
        <v>123</v>
      </c>
      <c r="O87" s="1" t="s">
        <v>124</v>
      </c>
    </row>
    <row r="88" spans="1:15" x14ac:dyDescent="0.3">
      <c r="A88" s="1">
        <v>42</v>
      </c>
      <c r="B88" s="50" t="s">
        <v>98</v>
      </c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1" t="s">
        <v>124</v>
      </c>
      <c r="O88" s="1" t="s">
        <v>123</v>
      </c>
    </row>
    <row r="89" spans="1:15" x14ac:dyDescent="0.3">
      <c r="A89" s="1">
        <v>43</v>
      </c>
      <c r="B89" s="49" t="s">
        <v>99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1" t="s">
        <v>126</v>
      </c>
      <c r="O89" s="1" t="s">
        <v>125</v>
      </c>
    </row>
    <row r="90" spans="1:15" x14ac:dyDescent="0.3">
      <c r="A90" s="1">
        <v>44</v>
      </c>
      <c r="B90" s="49" t="s">
        <v>100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1" t="s">
        <v>125</v>
      </c>
      <c r="O90" s="1" t="s">
        <v>126</v>
      </c>
    </row>
    <row r="91" spans="1:15" x14ac:dyDescent="0.3">
      <c r="A91" s="1">
        <v>45</v>
      </c>
      <c r="B91" s="49" t="s">
        <v>103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1" t="s">
        <v>123</v>
      </c>
      <c r="O91" s="1" t="s">
        <v>124</v>
      </c>
    </row>
    <row r="92" spans="1:15" x14ac:dyDescent="0.3">
      <c r="A92" s="1">
        <v>46</v>
      </c>
      <c r="B92" s="50" t="s">
        <v>104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1" t="s">
        <v>124</v>
      </c>
      <c r="O92" s="1" t="s">
        <v>123</v>
      </c>
    </row>
    <row r="93" spans="1:15" x14ac:dyDescent="0.3">
      <c r="A93" s="1">
        <v>47</v>
      </c>
      <c r="B93" s="49" t="s">
        <v>102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1" t="s">
        <v>126</v>
      </c>
      <c r="O93" s="1" t="s">
        <v>125</v>
      </c>
    </row>
    <row r="94" spans="1:15" x14ac:dyDescent="0.3">
      <c r="A94" s="1">
        <v>48</v>
      </c>
      <c r="B94" s="49" t="s">
        <v>101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1" t="s">
        <v>125</v>
      </c>
      <c r="O94" s="1" t="s">
        <v>126</v>
      </c>
    </row>
    <row r="96" spans="1:15" ht="14.4" customHeight="1" x14ac:dyDescent="0.3">
      <c r="B96" s="38" t="s">
        <v>201</v>
      </c>
      <c r="C96" s="38"/>
      <c r="D96" s="38"/>
      <c r="E96" s="38"/>
      <c r="F96" s="38"/>
      <c r="G96" s="38"/>
      <c r="H96" s="38"/>
      <c r="I96" s="38" t="s">
        <v>200</v>
      </c>
      <c r="J96" s="38"/>
      <c r="K96" s="38"/>
      <c r="L96" s="38"/>
      <c r="M96" s="38"/>
      <c r="N96" s="38"/>
      <c r="O96" s="19"/>
    </row>
    <row r="97" spans="2:16" ht="14.4" customHeight="1" x14ac:dyDescent="0.3">
      <c r="B97" s="37" t="s">
        <v>129</v>
      </c>
      <c r="C97" s="37"/>
      <c r="D97" s="37"/>
      <c r="E97" s="37"/>
      <c r="F97" s="37"/>
      <c r="G97" s="37"/>
      <c r="H97" s="37"/>
      <c r="I97" s="1" t="s">
        <v>144</v>
      </c>
    </row>
    <row r="98" spans="2:16" ht="14.4" customHeight="1" x14ac:dyDescent="0.3">
      <c r="B98" s="37" t="s">
        <v>132</v>
      </c>
      <c r="C98" s="37"/>
      <c r="D98" s="37"/>
      <c r="E98" s="37"/>
      <c r="F98" s="37"/>
      <c r="G98" s="37"/>
      <c r="H98" s="37"/>
      <c r="I98" s="1" t="s">
        <v>145</v>
      </c>
    </row>
    <row r="99" spans="2:16" ht="14.4" customHeight="1" x14ac:dyDescent="0.3">
      <c r="B99" s="37" t="s">
        <v>133</v>
      </c>
      <c r="C99" s="37"/>
      <c r="D99" s="37"/>
      <c r="E99" s="37"/>
      <c r="F99" s="37"/>
      <c r="G99" s="37"/>
      <c r="H99" s="37"/>
      <c r="I99" s="1" t="s">
        <v>146</v>
      </c>
    </row>
    <row r="100" spans="2:16" ht="14.4" customHeight="1" x14ac:dyDescent="0.3">
      <c r="B100" s="37" t="s">
        <v>135</v>
      </c>
      <c r="C100" s="37"/>
      <c r="D100" s="37"/>
      <c r="E100" s="37"/>
      <c r="F100" s="37"/>
      <c r="G100" s="37"/>
      <c r="H100" s="37"/>
      <c r="I100" s="1" t="s">
        <v>147</v>
      </c>
    </row>
    <row r="101" spans="2:16" ht="14.4" customHeight="1" thickBot="1" x14ac:dyDescent="0.35">
      <c r="B101" s="37" t="s">
        <v>136</v>
      </c>
      <c r="C101" s="37"/>
      <c r="D101" s="37"/>
      <c r="E101" s="37"/>
      <c r="F101" s="37"/>
      <c r="G101" s="37"/>
      <c r="H101" s="37"/>
      <c r="O101" s="31" t="s">
        <v>202</v>
      </c>
      <c r="P101" s="31"/>
    </row>
    <row r="102" spans="2:16" ht="14.4" customHeight="1" x14ac:dyDescent="0.3">
      <c r="B102" s="37" t="s">
        <v>138</v>
      </c>
      <c r="C102" s="37"/>
      <c r="D102" s="37"/>
      <c r="E102" s="37"/>
      <c r="F102" s="37"/>
      <c r="G102" s="37"/>
      <c r="H102" s="37"/>
      <c r="I102" s="22" t="s">
        <v>148</v>
      </c>
      <c r="J102" s="23"/>
      <c r="K102" s="23"/>
      <c r="L102" s="23"/>
      <c r="M102" s="23"/>
      <c r="N102" s="23"/>
      <c r="O102" s="34" t="s">
        <v>129</v>
      </c>
      <c r="P102" s="35"/>
    </row>
    <row r="103" spans="2:16" ht="14.4" customHeight="1" x14ac:dyDescent="0.3">
      <c r="B103" s="37" t="s">
        <v>139</v>
      </c>
      <c r="C103" s="37"/>
      <c r="D103" s="37"/>
      <c r="E103" s="37"/>
      <c r="F103" s="37"/>
      <c r="G103" s="37"/>
      <c r="H103" s="37"/>
      <c r="I103" s="24" t="s">
        <v>149</v>
      </c>
      <c r="J103" s="21"/>
      <c r="K103" s="21"/>
      <c r="L103" s="21"/>
      <c r="M103" s="21"/>
      <c r="N103" s="21"/>
      <c r="O103" s="32" t="s">
        <v>131</v>
      </c>
      <c r="P103" s="33"/>
    </row>
    <row r="104" spans="2:16" ht="14.4" customHeight="1" x14ac:dyDescent="0.3">
      <c r="B104" s="37" t="s">
        <v>140</v>
      </c>
      <c r="C104" s="37"/>
      <c r="D104" s="37"/>
      <c r="E104" s="37"/>
      <c r="F104" s="37"/>
      <c r="G104" s="37"/>
      <c r="H104" s="37"/>
      <c r="I104" s="24" t="s">
        <v>150</v>
      </c>
      <c r="J104" s="21"/>
      <c r="K104" s="21"/>
      <c r="L104" s="21"/>
      <c r="M104" s="21"/>
      <c r="N104" s="21"/>
      <c r="O104" s="32" t="s">
        <v>133</v>
      </c>
      <c r="P104" s="33"/>
    </row>
    <row r="105" spans="2:16" x14ac:dyDescent="0.3">
      <c r="I105" s="24" t="s">
        <v>151</v>
      </c>
      <c r="J105" s="21"/>
      <c r="K105" s="21"/>
      <c r="L105" s="21"/>
      <c r="M105" s="21"/>
      <c r="N105" s="21"/>
      <c r="O105" s="28"/>
      <c r="P105" s="25"/>
    </row>
    <row r="106" spans="2:16" ht="15" thickBot="1" x14ac:dyDescent="0.35">
      <c r="B106" s="36" t="s">
        <v>141</v>
      </c>
      <c r="C106" s="36"/>
      <c r="D106" s="36"/>
      <c r="E106" s="36"/>
      <c r="F106" s="36"/>
      <c r="G106" s="36"/>
      <c r="H106" s="36"/>
      <c r="I106" s="26" t="s">
        <v>152</v>
      </c>
      <c r="J106" s="27"/>
      <c r="K106" s="27"/>
      <c r="L106" s="27"/>
      <c r="M106" s="27"/>
      <c r="N106" s="27"/>
      <c r="O106" s="29" t="s">
        <v>142</v>
      </c>
      <c r="P106" s="30"/>
    </row>
    <row r="107" spans="2:16" x14ac:dyDescent="0.3">
      <c r="B107" s="36" t="s">
        <v>143</v>
      </c>
      <c r="C107" s="36"/>
      <c r="D107" s="36"/>
      <c r="E107" s="36"/>
      <c r="F107" s="36"/>
      <c r="G107" s="36"/>
      <c r="H107" s="36"/>
    </row>
    <row r="108" spans="2:16" x14ac:dyDescent="0.3">
      <c r="I108" s="1" t="s">
        <v>153</v>
      </c>
    </row>
    <row r="109" spans="2:16" x14ac:dyDescent="0.3">
      <c r="I109" s="1" t="s">
        <v>154</v>
      </c>
    </row>
    <row r="110" spans="2:16" x14ac:dyDescent="0.3">
      <c r="I110" s="1" t="s">
        <v>155</v>
      </c>
    </row>
    <row r="111" spans="2:16" x14ac:dyDescent="0.3">
      <c r="I111" s="1" t="s">
        <v>156</v>
      </c>
    </row>
    <row r="113" spans="2:9" ht="17.399999999999999" customHeight="1" x14ac:dyDescent="0.3">
      <c r="I113" s="1" t="s">
        <v>157</v>
      </c>
    </row>
    <row r="114" spans="2:9" x14ac:dyDescent="0.3">
      <c r="I114" s="1" t="s">
        <v>158</v>
      </c>
    </row>
    <row r="115" spans="2:9" x14ac:dyDescent="0.3">
      <c r="I115" s="1" t="s">
        <v>159</v>
      </c>
    </row>
    <row r="116" spans="2:9" x14ac:dyDescent="0.3">
      <c r="I116" s="1" t="s">
        <v>160</v>
      </c>
    </row>
    <row r="117" spans="2:9" x14ac:dyDescent="0.3">
      <c r="I117" s="1" t="s">
        <v>161</v>
      </c>
    </row>
    <row r="118" spans="2:9" x14ac:dyDescent="0.3">
      <c r="B118" s="17"/>
    </row>
    <row r="119" spans="2:9" x14ac:dyDescent="0.3">
      <c r="I119" s="1" t="s">
        <v>162</v>
      </c>
    </row>
    <row r="120" spans="2:9" x14ac:dyDescent="0.3">
      <c r="I120" s="1" t="s">
        <v>163</v>
      </c>
    </row>
    <row r="121" spans="2:9" x14ac:dyDescent="0.3">
      <c r="I121" s="1" t="s">
        <v>164</v>
      </c>
    </row>
    <row r="122" spans="2:9" x14ac:dyDescent="0.3">
      <c r="I122" s="1" t="s">
        <v>165</v>
      </c>
    </row>
    <row r="124" spans="2:9" x14ac:dyDescent="0.3">
      <c r="I124" s="1" t="s">
        <v>166</v>
      </c>
    </row>
    <row r="125" spans="2:9" x14ac:dyDescent="0.3">
      <c r="I125" s="1" t="s">
        <v>167</v>
      </c>
    </row>
    <row r="126" spans="2:9" x14ac:dyDescent="0.3">
      <c r="B126" s="17"/>
      <c r="I126" s="1" t="s">
        <v>168</v>
      </c>
    </row>
    <row r="127" spans="2:9" x14ac:dyDescent="0.3">
      <c r="I127" s="1" t="s">
        <v>169</v>
      </c>
    </row>
    <row r="128" spans="2:9" x14ac:dyDescent="0.3">
      <c r="I128" s="1" t="s">
        <v>170</v>
      </c>
    </row>
    <row r="130" spans="9:9" x14ac:dyDescent="0.3">
      <c r="I130" s="1" t="s">
        <v>171</v>
      </c>
    </row>
    <row r="131" spans="9:9" x14ac:dyDescent="0.3">
      <c r="I131" s="1" t="s">
        <v>172</v>
      </c>
    </row>
    <row r="132" spans="9:9" x14ac:dyDescent="0.3">
      <c r="I132" s="1" t="s">
        <v>173</v>
      </c>
    </row>
    <row r="133" spans="9:9" x14ac:dyDescent="0.3">
      <c r="I133" s="1" t="s">
        <v>174</v>
      </c>
    </row>
    <row r="134" spans="9:9" x14ac:dyDescent="0.3">
      <c r="I134" s="1" t="s">
        <v>175</v>
      </c>
    </row>
    <row r="136" spans="9:9" x14ac:dyDescent="0.3">
      <c r="I136" s="1" t="s">
        <v>176</v>
      </c>
    </row>
    <row r="137" spans="9:9" x14ac:dyDescent="0.3">
      <c r="I137" s="1" t="s">
        <v>177</v>
      </c>
    </row>
    <row r="138" spans="9:9" x14ac:dyDescent="0.3">
      <c r="I138" s="1" t="s">
        <v>178</v>
      </c>
    </row>
    <row r="139" spans="9:9" x14ac:dyDescent="0.3">
      <c r="I139" s="1" t="s">
        <v>179</v>
      </c>
    </row>
    <row r="141" spans="9:9" x14ac:dyDescent="0.3">
      <c r="I141" s="1" t="s">
        <v>180</v>
      </c>
    </row>
    <row r="142" spans="9:9" x14ac:dyDescent="0.3">
      <c r="I142" s="1" t="s">
        <v>181</v>
      </c>
    </row>
    <row r="143" spans="9:9" x14ac:dyDescent="0.3">
      <c r="I143" s="1" t="s">
        <v>182</v>
      </c>
    </row>
    <row r="144" spans="9:9" x14ac:dyDescent="0.3">
      <c r="I144" s="1" t="s">
        <v>183</v>
      </c>
    </row>
    <row r="145" spans="9:9" x14ac:dyDescent="0.3">
      <c r="I145" s="1" t="s">
        <v>184</v>
      </c>
    </row>
    <row r="147" spans="9:9" x14ac:dyDescent="0.3">
      <c r="I147" s="1" t="s">
        <v>185</v>
      </c>
    </row>
    <row r="148" spans="9:9" x14ac:dyDescent="0.3">
      <c r="I148" s="1" t="s">
        <v>186</v>
      </c>
    </row>
    <row r="149" spans="9:9" x14ac:dyDescent="0.3">
      <c r="I149" s="1" t="s">
        <v>187</v>
      </c>
    </row>
    <row r="150" spans="9:9" x14ac:dyDescent="0.3">
      <c r="I150" s="1" t="s">
        <v>188</v>
      </c>
    </row>
    <row r="151" spans="9:9" x14ac:dyDescent="0.3">
      <c r="I151" s="1" t="s">
        <v>189</v>
      </c>
    </row>
    <row r="153" spans="9:9" x14ac:dyDescent="0.3">
      <c r="I153" s="1" t="s">
        <v>190</v>
      </c>
    </row>
    <row r="154" spans="9:9" x14ac:dyDescent="0.3">
      <c r="I154" s="1" t="s">
        <v>191</v>
      </c>
    </row>
    <row r="155" spans="9:9" x14ac:dyDescent="0.3">
      <c r="I155" s="1" t="s">
        <v>192</v>
      </c>
    </row>
    <row r="156" spans="9:9" x14ac:dyDescent="0.3">
      <c r="I156" s="1" t="s">
        <v>193</v>
      </c>
    </row>
    <row r="157" spans="9:9" x14ac:dyDescent="0.3">
      <c r="I157" s="1" t="s">
        <v>194</v>
      </c>
    </row>
    <row r="159" spans="9:9" x14ac:dyDescent="0.3">
      <c r="I159" s="1" t="s">
        <v>195</v>
      </c>
    </row>
    <row r="160" spans="9:9" x14ac:dyDescent="0.3">
      <c r="I160" s="1" t="s">
        <v>196</v>
      </c>
    </row>
    <row r="161" spans="9:9" x14ac:dyDescent="0.3">
      <c r="I161" s="1" t="s">
        <v>197</v>
      </c>
    </row>
    <row r="162" spans="9:9" x14ac:dyDescent="0.3">
      <c r="I162" s="1" t="s">
        <v>198</v>
      </c>
    </row>
    <row r="163" spans="9:9" x14ac:dyDescent="0.3">
      <c r="I163" s="1" t="s">
        <v>199</v>
      </c>
    </row>
  </sheetData>
  <mergeCells count="152">
    <mergeCell ref="B87:M87"/>
    <mergeCell ref="B88:M88"/>
    <mergeCell ref="B89:M89"/>
    <mergeCell ref="B90:M90"/>
    <mergeCell ref="B91:M91"/>
    <mergeCell ref="B92:M92"/>
    <mergeCell ref="B93:M93"/>
    <mergeCell ref="B94:M94"/>
    <mergeCell ref="B78:M78"/>
    <mergeCell ref="B79:M79"/>
    <mergeCell ref="B80:M80"/>
    <mergeCell ref="B81:M81"/>
    <mergeCell ref="B82:M82"/>
    <mergeCell ref="B83:M83"/>
    <mergeCell ref="B84:M84"/>
    <mergeCell ref="B85:M85"/>
    <mergeCell ref="B86:M86"/>
    <mergeCell ref="B69:M69"/>
    <mergeCell ref="B70:M70"/>
    <mergeCell ref="B71:M71"/>
    <mergeCell ref="B72:M72"/>
    <mergeCell ref="B73:M73"/>
    <mergeCell ref="B74:M74"/>
    <mergeCell ref="B75:M75"/>
    <mergeCell ref="B76:M76"/>
    <mergeCell ref="B77:M77"/>
    <mergeCell ref="B60:M60"/>
    <mergeCell ref="B61:M61"/>
    <mergeCell ref="B62:M62"/>
    <mergeCell ref="B63:M63"/>
    <mergeCell ref="B64:M64"/>
    <mergeCell ref="B65:M65"/>
    <mergeCell ref="B66:M66"/>
    <mergeCell ref="B67:M67"/>
    <mergeCell ref="B68:M68"/>
    <mergeCell ref="B51:M51"/>
    <mergeCell ref="B52:M52"/>
    <mergeCell ref="B53:M53"/>
    <mergeCell ref="B54:M54"/>
    <mergeCell ref="B55:M55"/>
    <mergeCell ref="B56:M56"/>
    <mergeCell ref="B57:M57"/>
    <mergeCell ref="B58:M58"/>
    <mergeCell ref="B59:M59"/>
    <mergeCell ref="P38:Q38"/>
    <mergeCell ref="P39:Q39"/>
    <mergeCell ref="B46:M46"/>
    <mergeCell ref="N36:O36"/>
    <mergeCell ref="N37:O37"/>
    <mergeCell ref="N38:O38"/>
    <mergeCell ref="N39:O39"/>
    <mergeCell ref="N35:O35"/>
    <mergeCell ref="P35:Q35"/>
    <mergeCell ref="P36:Q36"/>
    <mergeCell ref="P37:Q37"/>
    <mergeCell ref="W20:W21"/>
    <mergeCell ref="W24:W25"/>
    <mergeCell ref="W28:W29"/>
    <mergeCell ref="X2:X3"/>
    <mergeCell ref="R35:S35"/>
    <mergeCell ref="T35:U35"/>
    <mergeCell ref="V35:W35"/>
    <mergeCell ref="R39:S39"/>
    <mergeCell ref="R38:S38"/>
    <mergeCell ref="R37:S37"/>
    <mergeCell ref="R36:S36"/>
    <mergeCell ref="T39:U39"/>
    <mergeCell ref="T38:U38"/>
    <mergeCell ref="T37:U37"/>
    <mergeCell ref="T36:U36"/>
    <mergeCell ref="V39:W39"/>
    <mergeCell ref="V38:W38"/>
    <mergeCell ref="V37:W37"/>
    <mergeCell ref="V36:W36"/>
    <mergeCell ref="AH2:AH3"/>
    <mergeCell ref="B35:B36"/>
    <mergeCell ref="C35:C36"/>
    <mergeCell ref="D35:F35"/>
    <mergeCell ref="G35:G36"/>
    <mergeCell ref="K35:K36"/>
    <mergeCell ref="H35:J35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W2:W3"/>
    <mergeCell ref="P20:P21"/>
    <mergeCell ref="P24:P25"/>
    <mergeCell ref="P28:P29"/>
    <mergeCell ref="Q2:Q3"/>
    <mergeCell ref="G2:G3"/>
    <mergeCell ref="I20:I21"/>
    <mergeCell ref="I24:I25"/>
    <mergeCell ref="I28:I29"/>
    <mergeCell ref="J2:J3"/>
    <mergeCell ref="P19:Q19"/>
    <mergeCell ref="W19:X19"/>
    <mergeCell ref="B23:C23"/>
    <mergeCell ref="I23:J23"/>
    <mergeCell ref="P23:Q23"/>
    <mergeCell ref="W23:X23"/>
    <mergeCell ref="B27:C27"/>
    <mergeCell ref="I27:J27"/>
    <mergeCell ref="P27:Q27"/>
    <mergeCell ref="W27:X27"/>
    <mergeCell ref="B20:B21"/>
    <mergeCell ref="B24:B25"/>
    <mergeCell ref="N2:N3"/>
    <mergeCell ref="O2:O3"/>
    <mergeCell ref="P2:P3"/>
    <mergeCell ref="R2:R3"/>
    <mergeCell ref="S2:S3"/>
    <mergeCell ref="T2:T3"/>
    <mergeCell ref="U2:U3"/>
    <mergeCell ref="V2:V3"/>
    <mergeCell ref="B2:B3"/>
    <mergeCell ref="C2:C3"/>
    <mergeCell ref="B100:H100"/>
    <mergeCell ref="B96:H96"/>
    <mergeCell ref="I96:N96"/>
    <mergeCell ref="B99:H99"/>
    <mergeCell ref="B98:H98"/>
    <mergeCell ref="B97:H97"/>
    <mergeCell ref="D2:F2"/>
    <mergeCell ref="H2:I2"/>
    <mergeCell ref="K2:M2"/>
    <mergeCell ref="B9:M9"/>
    <mergeCell ref="B13:F13"/>
    <mergeCell ref="G13:K13"/>
    <mergeCell ref="B19:C19"/>
    <mergeCell ref="I19:J19"/>
    <mergeCell ref="B47:M47"/>
    <mergeCell ref="B48:M48"/>
    <mergeCell ref="B49:M49"/>
    <mergeCell ref="B50:M50"/>
    <mergeCell ref="B28:B29"/>
    <mergeCell ref="O106:P106"/>
    <mergeCell ref="O101:P101"/>
    <mergeCell ref="O104:P104"/>
    <mergeCell ref="O103:P103"/>
    <mergeCell ref="O102:P102"/>
    <mergeCell ref="B107:H107"/>
    <mergeCell ref="B106:H106"/>
    <mergeCell ref="B104:H104"/>
    <mergeCell ref="B103:H103"/>
    <mergeCell ref="B102:H102"/>
    <mergeCell ref="B101:H101"/>
  </mergeCells>
  <phoneticPr fontId="8" type="noConversion"/>
  <conditionalFormatting sqref="R12:S12">
    <cfRule type="containsText" dxfId="179" priority="228" operator="containsText" text="true">
      <formula>NOT(ISERROR(SEARCH("true",R12)))</formula>
    </cfRule>
  </conditionalFormatting>
  <conditionalFormatting sqref="S12">
    <cfRule type="containsText" dxfId="178" priority="227" operator="containsText" text="true">
      <formula>NOT(ISERROR(SEARCH("true",S12)))</formula>
    </cfRule>
  </conditionalFormatting>
  <conditionalFormatting sqref="T12">
    <cfRule type="containsText" dxfId="177" priority="225" operator="containsText" text="true">
      <formula>NOT(ISERROR(SEARCH("true",T12)))</formula>
    </cfRule>
    <cfRule type="containsText" dxfId="176" priority="226" operator="containsText" text="true">
      <formula>NOT(ISERROR(SEARCH("true",T12)))</formula>
    </cfRule>
  </conditionalFormatting>
  <conditionalFormatting sqref="O16">
    <cfRule type="containsText" dxfId="131" priority="135" operator="containsText" text="true">
      <formula>NOT(ISERROR(SEARCH("true",O16)))</formula>
    </cfRule>
    <cfRule type="containsText" dxfId="130" priority="136" operator="containsText" text="true">
      <formula>NOT(ISERROR(SEARCH("true",O16)))</formula>
    </cfRule>
  </conditionalFormatting>
  <conditionalFormatting sqref="AC16">
    <cfRule type="containsText" dxfId="129" priority="133" operator="containsText" text="true">
      <formula>NOT(ISERROR(SEARCH("true",AC16)))</formula>
    </cfRule>
    <cfRule type="containsText" dxfId="128" priority="134" operator="containsText" text="true">
      <formula>NOT(ISERROR(SEARCH("true",AC16)))</formula>
    </cfRule>
  </conditionalFormatting>
  <conditionalFormatting sqref="M19">
    <cfRule type="containsText" dxfId="127" priority="149" operator="containsText" text="true">
      <formula>NOT(ISERROR(SEARCH("true",M19)))</formula>
    </cfRule>
    <cfRule type="containsText" dxfId="126" priority="150" operator="containsText" text="true">
      <formula>NOT(ISERROR(SEARCH("true",M19)))</formula>
    </cfRule>
  </conditionalFormatting>
  <conditionalFormatting sqref="AA19">
    <cfRule type="containsText" dxfId="125" priority="147" operator="containsText" text="true">
      <formula>NOT(ISERROR(SEARCH("true",AA19)))</formula>
    </cfRule>
    <cfRule type="containsText" dxfId="124" priority="148" operator="containsText" text="true">
      <formula>NOT(ISERROR(SEARCH("true",AA19)))</formula>
    </cfRule>
  </conditionalFormatting>
  <conditionalFormatting sqref="K20">
    <cfRule type="containsText" dxfId="123" priority="81" operator="containsText" text="true">
      <formula>NOT(ISERROR(SEARCH("true",K20)))</formula>
    </cfRule>
    <cfRule type="containsText" dxfId="122" priority="82" operator="containsText" text="true">
      <formula>NOT(ISERROR(SEARCH("true",K20)))</formula>
    </cfRule>
  </conditionalFormatting>
  <conditionalFormatting sqref="L20">
    <cfRule type="containsText" dxfId="121" priority="65" operator="containsText" text="true">
      <formula>NOT(ISERROR(SEARCH("true",L20)))</formula>
    </cfRule>
    <cfRule type="containsText" dxfId="120" priority="66" operator="containsText" text="true">
      <formula>NOT(ISERROR(SEARCH("true",L20)))</formula>
    </cfRule>
  </conditionalFormatting>
  <conditionalFormatting sqref="Y20">
    <cfRule type="containsText" dxfId="119" priority="79" operator="containsText" text="true">
      <formula>NOT(ISERROR(SEARCH("true",Y20)))</formula>
    </cfRule>
    <cfRule type="containsText" dxfId="118" priority="80" operator="containsText" text="true">
      <formula>NOT(ISERROR(SEARCH("true",Y20)))</formula>
    </cfRule>
  </conditionalFormatting>
  <conditionalFormatting sqref="Z20">
    <cfRule type="containsText" dxfId="117" priority="63" operator="containsText" text="true">
      <formula>NOT(ISERROR(SEARCH("true",Z20)))</formula>
    </cfRule>
    <cfRule type="containsText" dxfId="116" priority="64" operator="containsText" text="true">
      <formula>NOT(ISERROR(SEARCH("true",Z20)))</formula>
    </cfRule>
  </conditionalFormatting>
  <conditionalFormatting sqref="K21">
    <cfRule type="containsText" dxfId="115" priority="95" operator="containsText" text="true">
      <formula>NOT(ISERROR(SEARCH("true",K21)))</formula>
    </cfRule>
    <cfRule type="containsText" dxfId="114" priority="96" operator="containsText" text="true">
      <formula>NOT(ISERROR(SEARCH("true",K21)))</formula>
    </cfRule>
  </conditionalFormatting>
  <conditionalFormatting sqref="N21">
    <cfRule type="containsText" dxfId="113" priority="161" operator="containsText" text="true">
      <formula>NOT(ISERROR(SEARCH("true",N21)))</formula>
    </cfRule>
    <cfRule type="containsText" dxfId="112" priority="162" operator="containsText" text="true">
      <formula>NOT(ISERROR(SEARCH("true",N21)))</formula>
    </cfRule>
  </conditionalFormatting>
  <conditionalFormatting sqref="Y21">
    <cfRule type="containsText" dxfId="111" priority="93" operator="containsText" text="true">
      <formula>NOT(ISERROR(SEARCH("true",Y21)))</formula>
    </cfRule>
    <cfRule type="containsText" dxfId="110" priority="94" operator="containsText" text="true">
      <formula>NOT(ISERROR(SEARCH("true",Y21)))</formula>
    </cfRule>
  </conditionalFormatting>
  <conditionalFormatting sqref="AB21">
    <cfRule type="containsText" dxfId="109" priority="159" operator="containsText" text="true">
      <formula>NOT(ISERROR(SEARCH("true",AB21)))</formula>
    </cfRule>
    <cfRule type="containsText" dxfId="108" priority="160" operator="containsText" text="true">
      <formula>NOT(ISERROR(SEARCH("true",AB21)))</formula>
    </cfRule>
  </conditionalFormatting>
  <conditionalFormatting sqref="K24">
    <cfRule type="containsText" dxfId="107" priority="77" operator="containsText" text="true">
      <formula>NOT(ISERROR(SEARCH("true",K24)))</formula>
    </cfRule>
    <cfRule type="containsText" dxfId="106" priority="78" operator="containsText" text="true">
      <formula>NOT(ISERROR(SEARCH("true",K24)))</formula>
    </cfRule>
  </conditionalFormatting>
  <conditionalFormatting sqref="L24">
    <cfRule type="containsText" dxfId="105" priority="61" operator="containsText" text="true">
      <formula>NOT(ISERROR(SEARCH("true",L24)))</formula>
    </cfRule>
    <cfRule type="containsText" dxfId="104" priority="62" operator="containsText" text="true">
      <formula>NOT(ISERROR(SEARCH("true",L24)))</formula>
    </cfRule>
  </conditionalFormatting>
  <conditionalFormatting sqref="O24">
    <cfRule type="containsText" dxfId="103" priority="131" operator="containsText" text="true">
      <formula>NOT(ISERROR(SEARCH("true",O24)))</formula>
    </cfRule>
    <cfRule type="containsText" dxfId="102" priority="132" operator="containsText" text="true">
      <formula>NOT(ISERROR(SEARCH("true",O24)))</formula>
    </cfRule>
  </conditionalFormatting>
  <conditionalFormatting sqref="R24">
    <cfRule type="containsText" dxfId="101" priority="75" operator="containsText" text="true">
      <formula>NOT(ISERROR(SEARCH("true",R24)))</formula>
    </cfRule>
    <cfRule type="containsText" dxfId="100" priority="76" operator="containsText" text="true">
      <formula>NOT(ISERROR(SEARCH("true",R24)))</formula>
    </cfRule>
  </conditionalFormatting>
  <conditionalFormatting sqref="S24">
    <cfRule type="containsText" dxfId="99" priority="59" operator="containsText" text="true">
      <formula>NOT(ISERROR(SEARCH("true",S24)))</formula>
    </cfRule>
    <cfRule type="containsText" dxfId="98" priority="60" operator="containsText" text="true">
      <formula>NOT(ISERROR(SEARCH("true",S24)))</formula>
    </cfRule>
  </conditionalFormatting>
  <conditionalFormatting sqref="V24">
    <cfRule type="containsText" dxfId="97" priority="129" operator="containsText" text="true">
      <formula>NOT(ISERROR(SEARCH("true",V24)))</formula>
    </cfRule>
    <cfRule type="containsText" dxfId="96" priority="130" operator="containsText" text="true">
      <formula>NOT(ISERROR(SEARCH("true",V24)))</formula>
    </cfRule>
  </conditionalFormatting>
  <conditionalFormatting sqref="K25">
    <cfRule type="containsText" dxfId="95" priority="91" operator="containsText" text="true">
      <formula>NOT(ISERROR(SEARCH("true",K25)))</formula>
    </cfRule>
    <cfRule type="containsText" dxfId="94" priority="92" operator="containsText" text="true">
      <formula>NOT(ISERROR(SEARCH("true",K25)))</formula>
    </cfRule>
  </conditionalFormatting>
  <conditionalFormatting sqref="R25">
    <cfRule type="containsText" dxfId="93" priority="89" operator="containsText" text="true">
      <formula>NOT(ISERROR(SEARCH("true",R25)))</formula>
    </cfRule>
    <cfRule type="containsText" dxfId="92" priority="90" operator="containsText" text="true">
      <formula>NOT(ISERROR(SEARCH("true",R25)))</formula>
    </cfRule>
  </conditionalFormatting>
  <conditionalFormatting sqref="S25">
    <cfRule type="containsText" dxfId="91" priority="49" operator="containsText" text="true">
      <formula>NOT(ISERROR(SEARCH("true",S25)))</formula>
    </cfRule>
    <cfRule type="containsText" dxfId="90" priority="50" operator="containsText" text="true">
      <formula>NOT(ISERROR(SEARCH("true",S25)))</formula>
    </cfRule>
  </conditionalFormatting>
  <conditionalFormatting sqref="M27">
    <cfRule type="containsText" dxfId="89" priority="145" operator="containsText" text="true">
      <formula>NOT(ISERROR(SEARCH("true",M27)))</formula>
    </cfRule>
    <cfRule type="containsText" dxfId="88" priority="146" operator="containsText" text="true">
      <formula>NOT(ISERROR(SEARCH("true",M27)))</formula>
    </cfRule>
  </conditionalFormatting>
  <conditionalFormatting sqref="T27">
    <cfRule type="containsText" dxfId="87" priority="143" operator="containsText" text="true">
      <formula>NOT(ISERROR(SEARCH("true",T27)))</formula>
    </cfRule>
    <cfRule type="containsText" dxfId="86" priority="144" operator="containsText" text="true">
      <formula>NOT(ISERROR(SEARCH("true",T27)))</formula>
    </cfRule>
  </conditionalFormatting>
  <conditionalFormatting sqref="D28">
    <cfRule type="containsText" dxfId="85" priority="73" operator="containsText" text="true">
      <formula>NOT(ISERROR(SEARCH("true",D28)))</formula>
    </cfRule>
    <cfRule type="containsText" dxfId="84" priority="74" operator="containsText" text="true">
      <formula>NOT(ISERROR(SEARCH("true",D28)))</formula>
    </cfRule>
  </conditionalFormatting>
  <conditionalFormatting sqref="E28">
    <cfRule type="containsText" dxfId="83" priority="55" operator="containsText" text="true">
      <formula>NOT(ISERROR(SEARCH("true",E28)))</formula>
    </cfRule>
    <cfRule type="containsText" dxfId="82" priority="56" operator="containsText" text="true">
      <formula>NOT(ISERROR(SEARCH("true",E28)))</formula>
    </cfRule>
  </conditionalFormatting>
  <conditionalFormatting sqref="K28">
    <cfRule type="containsText" dxfId="81" priority="71" operator="containsText" text="true">
      <formula>NOT(ISERROR(SEARCH("true",K28)))</formula>
    </cfRule>
    <cfRule type="containsText" dxfId="80" priority="72" operator="containsText" text="true">
      <formula>NOT(ISERROR(SEARCH("true",K28)))</formula>
    </cfRule>
  </conditionalFormatting>
  <conditionalFormatting sqref="L28">
    <cfRule type="containsText" dxfId="79" priority="57" operator="containsText" text="true">
      <formula>NOT(ISERROR(SEARCH("true",L28)))</formula>
    </cfRule>
    <cfRule type="containsText" dxfId="78" priority="58" operator="containsText" text="true">
      <formula>NOT(ISERROR(SEARCH("true",L28)))</formula>
    </cfRule>
  </conditionalFormatting>
  <conditionalFormatting sqref="R28">
    <cfRule type="containsText" dxfId="77" priority="69" operator="containsText" text="true">
      <formula>NOT(ISERROR(SEARCH("true",R28)))</formula>
    </cfRule>
    <cfRule type="containsText" dxfId="76" priority="70" operator="containsText" text="true">
      <formula>NOT(ISERROR(SEARCH("true",R28)))</formula>
    </cfRule>
  </conditionalFormatting>
  <conditionalFormatting sqref="S28">
    <cfRule type="containsText" dxfId="75" priority="53" operator="containsText" text="true">
      <formula>NOT(ISERROR(SEARCH("true",S28)))</formula>
    </cfRule>
    <cfRule type="containsText" dxfId="74" priority="54" operator="containsText" text="true">
      <formula>NOT(ISERROR(SEARCH("true",S28)))</formula>
    </cfRule>
  </conditionalFormatting>
  <conditionalFormatting sqref="Y28">
    <cfRule type="containsText" dxfId="73" priority="67" operator="containsText" text="true">
      <formula>NOT(ISERROR(SEARCH("true",Y28)))</formula>
    </cfRule>
    <cfRule type="containsText" dxfId="72" priority="68" operator="containsText" text="true">
      <formula>NOT(ISERROR(SEARCH("true",Y28)))</formula>
    </cfRule>
  </conditionalFormatting>
  <conditionalFormatting sqref="Z28">
    <cfRule type="containsText" dxfId="71" priority="51" operator="containsText" text="true">
      <formula>NOT(ISERROR(SEARCH("true",Z28)))</formula>
    </cfRule>
    <cfRule type="containsText" dxfId="70" priority="52" operator="containsText" text="true">
      <formula>NOT(ISERROR(SEARCH("true",Z28)))</formula>
    </cfRule>
  </conditionalFormatting>
  <conditionalFormatting sqref="D29">
    <cfRule type="containsText" dxfId="69" priority="85" operator="containsText" text="true">
      <formula>NOT(ISERROR(SEARCH("true",D29)))</formula>
    </cfRule>
    <cfRule type="containsText" dxfId="68" priority="86" operator="containsText" text="true">
      <formula>NOT(ISERROR(SEARCH("true",D29)))</formula>
    </cfRule>
  </conditionalFormatting>
  <conditionalFormatting sqref="K29">
    <cfRule type="containsText" dxfId="67" priority="83" operator="containsText" text="true">
      <formula>NOT(ISERROR(SEARCH("true",K29)))</formula>
    </cfRule>
    <cfRule type="containsText" dxfId="66" priority="84" operator="containsText" text="true">
      <formula>NOT(ISERROR(SEARCH("true",K29)))</formula>
    </cfRule>
  </conditionalFormatting>
  <conditionalFormatting sqref="L29">
    <cfRule type="containsText" dxfId="65" priority="47" operator="containsText" text="true">
      <formula>NOT(ISERROR(SEARCH("true",L29)))</formula>
    </cfRule>
    <cfRule type="containsText" dxfId="64" priority="48" operator="containsText" text="true">
      <formula>NOT(ISERROR(SEARCH("true",L29)))</formula>
    </cfRule>
  </conditionalFormatting>
  <conditionalFormatting sqref="N29">
    <cfRule type="containsText" dxfId="63" priority="157" operator="containsText" text="true">
      <formula>NOT(ISERROR(SEARCH("true",N29)))</formula>
    </cfRule>
    <cfRule type="containsText" dxfId="62" priority="158" operator="containsText" text="true">
      <formula>NOT(ISERROR(SEARCH("true",N29)))</formula>
    </cfRule>
  </conditionalFormatting>
  <conditionalFormatting sqref="R29">
    <cfRule type="containsText" dxfId="61" priority="87" operator="containsText" text="true">
      <formula>NOT(ISERROR(SEARCH("true",R29)))</formula>
    </cfRule>
    <cfRule type="containsText" dxfId="60" priority="88" operator="containsText" text="true">
      <formula>NOT(ISERROR(SEARCH("true",R29)))</formula>
    </cfRule>
  </conditionalFormatting>
  <conditionalFormatting sqref="S29">
    <cfRule type="containsText" dxfId="59" priority="45" operator="containsText" text="true">
      <formula>NOT(ISERROR(SEARCH("true",S29)))</formula>
    </cfRule>
    <cfRule type="containsText" dxfId="58" priority="46" operator="containsText" text="true">
      <formula>NOT(ISERROR(SEARCH("true",S29)))</formula>
    </cfRule>
  </conditionalFormatting>
  <conditionalFormatting sqref="U29">
    <cfRule type="containsText" dxfId="57" priority="155" operator="containsText" text="true">
      <formula>NOT(ISERROR(SEARCH("true",U29)))</formula>
    </cfRule>
    <cfRule type="containsText" dxfId="56" priority="156" operator="containsText" text="true">
      <formula>NOT(ISERROR(SEARCH("true",U29)))</formula>
    </cfRule>
  </conditionalFormatting>
  <conditionalFormatting sqref="V29">
    <cfRule type="containsText" dxfId="55" priority="121" operator="containsText" text="true">
      <formula>NOT(ISERROR(SEARCH("true",V29)))</formula>
    </cfRule>
    <cfRule type="containsText" dxfId="54" priority="122" operator="containsText" text="true">
      <formula>NOT(ISERROR(SEARCH("true",V29)))</formula>
    </cfRule>
  </conditionalFormatting>
  <conditionalFormatting sqref="H45">
    <cfRule type="containsText" dxfId="53" priority="127" operator="containsText" text="true">
      <formula>NOT(ISERROR(SEARCH("true",H45)))</formula>
    </cfRule>
    <cfRule type="containsText" dxfId="52" priority="128" operator="containsText" text="true">
      <formula>NOT(ISERROR(SEARCH("true",H45)))</formula>
    </cfRule>
  </conditionalFormatting>
  <conditionalFormatting sqref="V32">
    <cfRule type="containsText" dxfId="51" priority="125" operator="containsText" text="true">
      <formula>NOT(ISERROR(SEARCH("true",V32)))</formula>
    </cfRule>
    <cfRule type="containsText" dxfId="50" priority="126" operator="containsText" text="true">
      <formula>NOT(ISERROR(SEARCH("true",V32)))</formula>
    </cfRule>
  </conditionalFormatting>
  <conditionalFormatting sqref="AC32">
    <cfRule type="containsText" dxfId="49" priority="123" operator="containsText" text="true">
      <formula>NOT(ISERROR(SEARCH("true",AC32)))</formula>
    </cfRule>
    <cfRule type="containsText" dxfId="48" priority="124" operator="containsText" text="true">
      <formula>NOT(ISERROR(SEARCH("true",AC32)))</formula>
    </cfRule>
  </conditionalFormatting>
  <conditionalFormatting sqref="F48">
    <cfRule type="containsText" dxfId="47" priority="141" operator="containsText" text="true">
      <formula>NOT(ISERROR(SEARCH("true",F48)))</formula>
    </cfRule>
    <cfRule type="containsText" dxfId="46" priority="142" operator="containsText" text="true">
      <formula>NOT(ISERROR(SEARCH("true",F48)))</formula>
    </cfRule>
  </conditionalFormatting>
  <conditionalFormatting sqref="G50">
    <cfRule type="containsText" dxfId="45" priority="153" operator="containsText" text="true">
      <formula>NOT(ISERROR(SEARCH("true",G50)))</formula>
    </cfRule>
    <cfRule type="containsText" dxfId="44" priority="154" operator="containsText" text="true">
      <formula>NOT(ISERROR(SEARCH("true",G50)))</formula>
    </cfRule>
  </conditionalFormatting>
  <conditionalFormatting sqref="F52">
    <cfRule type="containsText" dxfId="43" priority="41" operator="containsText" text="true">
      <formula>NOT(ISERROR(SEARCH("true",F52)))</formula>
    </cfRule>
    <cfRule type="containsText" dxfId="42" priority="42" operator="containsText" text="true">
      <formula>NOT(ISERROR(SEARCH("true",F52)))</formula>
    </cfRule>
  </conditionalFormatting>
  <conditionalFormatting sqref="G54">
    <cfRule type="containsText" dxfId="41" priority="43" operator="containsText" text="true">
      <formula>NOT(ISERROR(SEARCH("true",G54)))</formula>
    </cfRule>
    <cfRule type="containsText" dxfId="40" priority="44" operator="containsText" text="true">
      <formula>NOT(ISERROR(SEARCH("true",G54)))</formula>
    </cfRule>
  </conditionalFormatting>
  <conditionalFormatting sqref="F56">
    <cfRule type="containsText" dxfId="39" priority="37" operator="containsText" text="true">
      <formula>NOT(ISERROR(SEARCH("true",F56)))</formula>
    </cfRule>
    <cfRule type="containsText" dxfId="38" priority="38" operator="containsText" text="true">
      <formula>NOT(ISERROR(SEARCH("true",F56)))</formula>
    </cfRule>
  </conditionalFormatting>
  <conditionalFormatting sqref="G58">
    <cfRule type="containsText" dxfId="37" priority="39" operator="containsText" text="true">
      <formula>NOT(ISERROR(SEARCH("true",G58)))</formula>
    </cfRule>
    <cfRule type="containsText" dxfId="36" priority="40" operator="containsText" text="true">
      <formula>NOT(ISERROR(SEARCH("true",G58)))</formula>
    </cfRule>
  </conditionalFormatting>
  <conditionalFormatting sqref="F60">
    <cfRule type="containsText" dxfId="35" priority="33" operator="containsText" text="true">
      <formula>NOT(ISERROR(SEARCH("true",F60)))</formula>
    </cfRule>
    <cfRule type="containsText" dxfId="34" priority="34" operator="containsText" text="true">
      <formula>NOT(ISERROR(SEARCH("true",F60)))</formula>
    </cfRule>
  </conditionalFormatting>
  <conditionalFormatting sqref="G62">
    <cfRule type="containsText" dxfId="33" priority="35" operator="containsText" text="true">
      <formula>NOT(ISERROR(SEARCH("true",G62)))</formula>
    </cfRule>
    <cfRule type="containsText" dxfId="32" priority="36" operator="containsText" text="true">
      <formula>NOT(ISERROR(SEARCH("true",G62)))</formula>
    </cfRule>
  </conditionalFormatting>
  <conditionalFormatting sqref="F64">
    <cfRule type="containsText" dxfId="31" priority="29" operator="containsText" text="true">
      <formula>NOT(ISERROR(SEARCH("true",F64)))</formula>
    </cfRule>
    <cfRule type="containsText" dxfId="30" priority="30" operator="containsText" text="true">
      <formula>NOT(ISERROR(SEARCH("true",F64)))</formula>
    </cfRule>
  </conditionalFormatting>
  <conditionalFormatting sqref="G66">
    <cfRule type="containsText" dxfId="29" priority="31" operator="containsText" text="true">
      <formula>NOT(ISERROR(SEARCH("true",G66)))</formula>
    </cfRule>
    <cfRule type="containsText" dxfId="28" priority="32" operator="containsText" text="true">
      <formula>NOT(ISERROR(SEARCH("true",G66)))</formula>
    </cfRule>
  </conditionalFormatting>
  <conditionalFormatting sqref="F68">
    <cfRule type="containsText" dxfId="27" priority="25" operator="containsText" text="true">
      <formula>NOT(ISERROR(SEARCH("true",F68)))</formula>
    </cfRule>
    <cfRule type="containsText" dxfId="26" priority="26" operator="containsText" text="true">
      <formula>NOT(ISERROR(SEARCH("true",F68)))</formula>
    </cfRule>
  </conditionalFormatting>
  <conditionalFormatting sqref="G70">
    <cfRule type="containsText" dxfId="25" priority="27" operator="containsText" text="true">
      <formula>NOT(ISERROR(SEARCH("true",G70)))</formula>
    </cfRule>
    <cfRule type="containsText" dxfId="24" priority="28" operator="containsText" text="true">
      <formula>NOT(ISERROR(SEARCH("true",G70)))</formula>
    </cfRule>
  </conditionalFormatting>
  <conditionalFormatting sqref="F72">
    <cfRule type="containsText" dxfId="23" priority="21" operator="containsText" text="true">
      <formula>NOT(ISERROR(SEARCH("true",F72)))</formula>
    </cfRule>
    <cfRule type="containsText" dxfId="22" priority="22" operator="containsText" text="true">
      <formula>NOT(ISERROR(SEARCH("true",F72)))</formula>
    </cfRule>
  </conditionalFormatting>
  <conditionalFormatting sqref="G74">
    <cfRule type="containsText" dxfId="21" priority="23" operator="containsText" text="true">
      <formula>NOT(ISERROR(SEARCH("true",G74)))</formula>
    </cfRule>
    <cfRule type="containsText" dxfId="20" priority="24" operator="containsText" text="true">
      <formula>NOT(ISERROR(SEARCH("true",G74)))</formula>
    </cfRule>
  </conditionalFormatting>
  <conditionalFormatting sqref="F76">
    <cfRule type="containsText" dxfId="19" priority="17" operator="containsText" text="true">
      <formula>NOT(ISERROR(SEARCH("true",F76)))</formula>
    </cfRule>
    <cfRule type="containsText" dxfId="18" priority="18" operator="containsText" text="true">
      <formula>NOT(ISERROR(SEARCH("true",F76)))</formula>
    </cfRule>
  </conditionalFormatting>
  <conditionalFormatting sqref="G78">
    <cfRule type="containsText" dxfId="17" priority="19" operator="containsText" text="true">
      <formula>NOT(ISERROR(SEARCH("true",G78)))</formula>
    </cfRule>
    <cfRule type="containsText" dxfId="16" priority="20" operator="containsText" text="true">
      <formula>NOT(ISERROR(SEARCH("true",G78)))</formula>
    </cfRule>
  </conditionalFormatting>
  <conditionalFormatting sqref="F80">
    <cfRule type="containsText" dxfId="15" priority="13" operator="containsText" text="true">
      <formula>NOT(ISERROR(SEARCH("true",F80)))</formula>
    </cfRule>
    <cfRule type="containsText" dxfId="14" priority="14" operator="containsText" text="true">
      <formula>NOT(ISERROR(SEARCH("true",F80)))</formula>
    </cfRule>
  </conditionalFormatting>
  <conditionalFormatting sqref="G82">
    <cfRule type="containsText" dxfId="13" priority="15" operator="containsText" text="true">
      <formula>NOT(ISERROR(SEARCH("true",G82)))</formula>
    </cfRule>
    <cfRule type="containsText" dxfId="12" priority="16" operator="containsText" text="true">
      <formula>NOT(ISERROR(SEARCH("true",G82)))</formula>
    </cfRule>
  </conditionalFormatting>
  <conditionalFormatting sqref="F84">
    <cfRule type="containsText" dxfId="11" priority="9" operator="containsText" text="true">
      <formula>NOT(ISERROR(SEARCH("true",F84)))</formula>
    </cfRule>
    <cfRule type="containsText" dxfId="10" priority="10" operator="containsText" text="true">
      <formula>NOT(ISERROR(SEARCH("true",F84)))</formula>
    </cfRule>
  </conditionalFormatting>
  <conditionalFormatting sqref="G86">
    <cfRule type="containsText" dxfId="9" priority="11" operator="containsText" text="true">
      <formula>NOT(ISERROR(SEARCH("true",G86)))</formula>
    </cfRule>
    <cfRule type="containsText" dxfId="8" priority="12" operator="containsText" text="true">
      <formula>NOT(ISERROR(SEARCH("true",G86)))</formula>
    </cfRule>
  </conditionalFormatting>
  <conditionalFormatting sqref="F88">
    <cfRule type="containsText" dxfId="7" priority="5" operator="containsText" text="true">
      <formula>NOT(ISERROR(SEARCH("true",F88)))</formula>
    </cfRule>
    <cfRule type="containsText" dxfId="6" priority="6" operator="containsText" text="true">
      <formula>NOT(ISERROR(SEARCH("true",F88)))</formula>
    </cfRule>
  </conditionalFormatting>
  <conditionalFormatting sqref="G90">
    <cfRule type="containsText" dxfId="5" priority="7" operator="containsText" text="true">
      <formula>NOT(ISERROR(SEARCH("true",G90)))</formula>
    </cfRule>
    <cfRule type="containsText" dxfId="4" priority="8" operator="containsText" text="true">
      <formula>NOT(ISERROR(SEARCH("true",G90)))</formula>
    </cfRule>
  </conditionalFormatting>
  <conditionalFormatting sqref="F92">
    <cfRule type="containsText" dxfId="3" priority="1" operator="containsText" text="true">
      <formula>NOT(ISERROR(SEARCH("true",F92)))</formula>
    </cfRule>
    <cfRule type="containsText" dxfId="2" priority="2" operator="containsText" text="true">
      <formula>NOT(ISERROR(SEARCH("true",F92)))</formula>
    </cfRule>
  </conditionalFormatting>
  <conditionalFormatting sqref="G94">
    <cfRule type="containsText" dxfId="1" priority="3" operator="containsText" text="true">
      <formula>NOT(ISERROR(SEARCH("true",G94)))</formula>
    </cfRule>
    <cfRule type="containsText" dxfId="0" priority="4" operator="containsText" text="true">
      <formula>NOT(ISERROR(SEARCH("true",G94)))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2015-06-05T18:19:00Z</dcterms:created>
  <dcterms:modified xsi:type="dcterms:W3CDTF">2019-10-10T10:35:58Z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