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filterPrivacy="1" codeName="AquestLlibreDeTreball"/>
  <xr:revisionPtr revIDLastSave="0" documentId="13_ncr:1_{E5FC59C4-8B34-4D17-8B62-75613A0A0E9D}" xr6:coauthVersionLast="47" xr6:coauthVersionMax="47" xr10:uidLastSave="{00000000-0000-0000-0000-000000000000}"/>
  <bookViews>
    <workbookView xWindow="-120" yWindow="-120" windowWidth="38640" windowHeight="21120" tabRatio="472" xr2:uid="{00000000-000D-0000-FFFF-FFFF00000000}"/>
  </bookViews>
  <sheets>
    <sheet name="PROJECTE" sheetId="11" r:id="rId1"/>
  </sheets>
  <definedNames>
    <definedName name="hoy" localSheetId="0">TODAY()</definedName>
    <definedName name="Inicio_del_proyecto">PROJECTE!$E$3</definedName>
    <definedName name="Semana_para_mostrar">PROJECTE!$E$4</definedName>
    <definedName name="task_end" localSheetId="0">PROJECTE!$F1</definedName>
    <definedName name="task_progress" localSheetId="0">PROJECTE!$D1</definedName>
    <definedName name="task_start" localSheetId="0">PROJECTE!$E1</definedName>
    <definedName name="_xlnm.Print_Titles" localSheetId="0">PROJECTE!$4:$6</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2" i="11" l="1"/>
  <c r="D8" i="11"/>
  <c r="E12" i="11"/>
  <c r="E11" i="11"/>
  <c r="E10" i="11"/>
  <c r="H29" i="11"/>
  <c r="H28" i="11"/>
  <c r="H7" i="11"/>
  <c r="E9" i="11" l="1"/>
  <c r="I5" i="11" l="1"/>
  <c r="I4" i="11" s="1"/>
  <c r="H27" i="11"/>
  <c r="H26" i="11"/>
  <c r="H25" i="11"/>
  <c r="H23" i="11"/>
  <c r="H19" i="11"/>
  <c r="H18" i="11"/>
  <c r="H13" i="11"/>
  <c r="H8" i="11"/>
  <c r="H9" i="11" l="1"/>
  <c r="H24" i="11"/>
  <c r="H22" i="11"/>
  <c r="E21" i="11"/>
  <c r="H10" i="11"/>
  <c r="H14" i="11"/>
  <c r="J5" i="11"/>
  <c r="K5" i="11" s="1"/>
  <c r="L5" i="11" s="1"/>
  <c r="M5" i="11" s="1"/>
  <c r="N5" i="11" s="1"/>
  <c r="O5" i="11" s="1"/>
  <c r="P5" i="11" s="1"/>
  <c r="H20" i="11" l="1"/>
  <c r="H21" i="11"/>
  <c r="H15" i="11"/>
  <c r="H11" i="11"/>
  <c r="H12" i="11"/>
  <c r="P4" i="11"/>
  <c r="Q5" i="11"/>
  <c r="R5" i="11" s="1"/>
  <c r="S5" i="11" s="1"/>
  <c r="T5" i="11" s="1"/>
  <c r="U5" i="11" s="1"/>
  <c r="V5" i="11" s="1"/>
  <c r="W5" i="11" s="1"/>
  <c r="H17" i="11" l="1"/>
  <c r="H16" i="11"/>
  <c r="W4" i="11"/>
  <c r="X5" i="11"/>
  <c r="Y5" i="11" s="1"/>
  <c r="Z5" i="11" s="1"/>
  <c r="AA5" i="11" s="1"/>
  <c r="AB5" i="11" s="1"/>
  <c r="AC5" i="11" s="1"/>
  <c r="AD5" i="11" s="1"/>
  <c r="AE5" i="11" l="1"/>
  <c r="AF5" i="11" s="1"/>
  <c r="AG5" i="11" s="1"/>
  <c r="AH5" i="11" s="1"/>
  <c r="AI5" i="11" s="1"/>
  <c r="AJ5" i="11" s="1"/>
  <c r="AD4" i="11"/>
  <c r="AK5" i="11" l="1"/>
  <c r="AL5" i="11" s="1"/>
  <c r="AM5" i="11" s="1"/>
  <c r="AN5" i="11" s="1"/>
  <c r="AO5" i="11" s="1"/>
  <c r="AP5" i="11" s="1"/>
  <c r="AQ5" i="11" s="1"/>
  <c r="AR5" i="11" l="1"/>
  <c r="AS5" i="11" s="1"/>
  <c r="AK4" i="11"/>
  <c r="AT5" i="11" l="1"/>
  <c r="AR4" i="11"/>
  <c r="AU5" i="11" l="1"/>
  <c r="AV5" i="11" s="1"/>
  <c r="AW5" i="11" l="1"/>
  <c r="AX5" i="11" s="1"/>
  <c r="AY5" i="11" l="1"/>
  <c r="AZ5" i="11" l="1"/>
  <c r="AY4" i="11"/>
  <c r="BA5" i="11" l="1"/>
  <c r="BB5" i="11" l="1"/>
  <c r="BC5" i="11" l="1"/>
  <c r="BD5" i="11" l="1"/>
  <c r="BE5" i="11" l="1"/>
  <c r="BF5" i="11" l="1"/>
  <c r="BF4" i="11" l="1"/>
  <c r="BG5" i="11"/>
  <c r="BH5" i="11" l="1"/>
  <c r="BI5" i="11" l="1"/>
  <c r="BJ5" i="11" l="1"/>
  <c r="BK5" i="11" l="1"/>
  <c r="BL5" i="11" l="1"/>
  <c r="BM5" i="11" l="1"/>
  <c r="BM4" i="11" l="1"/>
  <c r="BN5" i="11"/>
  <c r="BO5" i="11" s="1"/>
  <c r="BP5" i="11" s="1"/>
  <c r="BQ5" i="11" s="1"/>
  <c r="BR5" i="11" s="1"/>
  <c r="BS5" i="11" s="1"/>
  <c r="BT5" i="11" s="1"/>
  <c r="BT4" i="11" l="1"/>
  <c r="BU5" i="11"/>
  <c r="BV5" i="11" s="1"/>
  <c r="BW5" i="11" s="1"/>
  <c r="BX5" i="11" s="1"/>
  <c r="BY5" i="11" s="1"/>
  <c r="BZ5" i="11" s="1"/>
  <c r="CA5" i="11" s="1"/>
  <c r="CB5" i="11" l="1"/>
  <c r="CC5" i="11" s="1"/>
  <c r="CD5" i="11" s="1"/>
  <c r="CE5" i="11" s="1"/>
  <c r="CF5" i="11" s="1"/>
  <c r="CG5" i="11" s="1"/>
  <c r="CH5" i="11" s="1"/>
  <c r="CA4" i="11"/>
  <c r="CH4" i="11" l="1"/>
  <c r="CI5" i="11"/>
  <c r="CJ5" i="11" s="1"/>
  <c r="CK5" i="11" s="1"/>
  <c r="CL5" i="11" s="1"/>
  <c r="CM5" i="11" s="1"/>
  <c r="CN5" i="11" s="1"/>
  <c r="CO5" i="11" s="1"/>
  <c r="CP5" i="11" l="1"/>
  <c r="CQ5" i="11" s="1"/>
  <c r="CR5" i="11" s="1"/>
  <c r="CS5" i="11" s="1"/>
  <c r="CT5" i="11" s="1"/>
  <c r="CU5" i="11" s="1"/>
  <c r="CV5" i="11" s="1"/>
  <c r="CO4" i="11"/>
  <c r="CW5" i="11" l="1"/>
  <c r="CX5" i="11" s="1"/>
  <c r="CY5" i="11" s="1"/>
  <c r="CZ5" i="11" s="1"/>
  <c r="DA5" i="11" s="1"/>
  <c r="DB5" i="11" s="1"/>
  <c r="DC5" i="11" s="1"/>
  <c r="CV4" i="11"/>
  <c r="DD5" i="11" l="1"/>
  <c r="DE5" i="11" s="1"/>
  <c r="DF5" i="11" s="1"/>
  <c r="DG5" i="11" s="1"/>
  <c r="DH5" i="11" s="1"/>
  <c r="DI5" i="11" s="1"/>
  <c r="DJ5" i="11" s="1"/>
  <c r="DC4" i="11"/>
  <c r="DJ4" i="11" l="1"/>
  <c r="DK5" i="11"/>
  <c r="DL5" i="11" s="1"/>
  <c r="DM5" i="11" s="1"/>
  <c r="DN5" i="11" s="1"/>
  <c r="DO5" i="11" s="1"/>
  <c r="DP5" i="11" s="1"/>
  <c r="DQ5" i="11" s="1"/>
  <c r="DQ4" i="11" l="1"/>
  <c r="DR5" i="11"/>
  <c r="DS5" i="11" s="1"/>
  <c r="DT5" i="11" s="1"/>
  <c r="DU5" i="11" s="1"/>
  <c r="DV5" i="11" s="1"/>
  <c r="DW5" i="11" s="1"/>
  <c r="DX5" i="11" s="1"/>
  <c r="DX4" i="11" l="1"/>
  <c r="DY5" i="11"/>
  <c r="DZ5" i="11" s="1"/>
  <c r="EA5" i="11" s="1"/>
  <c r="EB5" i="11" s="1"/>
  <c r="EC5" i="11" s="1"/>
  <c r="ED5" i="11" s="1"/>
  <c r="EE5" i="11" s="1"/>
  <c r="EF5" i="11" l="1"/>
  <c r="EG5" i="11" s="1"/>
  <c r="EH5" i="11" s="1"/>
  <c r="EI5" i="11" s="1"/>
  <c r="EJ5" i="11" s="1"/>
  <c r="EK5" i="11" s="1"/>
  <c r="EE4" i="11"/>
</calcChain>
</file>

<file path=xl/sharedStrings.xml><?xml version="1.0" encoding="utf-8"?>
<sst xmlns="http://schemas.openxmlformats.org/spreadsheetml/2006/main" count="47" uniqueCount="45">
  <si>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</si>
  <si>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</si>
  <si>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</si>
  <si>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</si>
  <si>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</si>
  <si>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</si>
  <si>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</si>
  <si>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</si>
  <si>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</si>
  <si>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</si>
  <si>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</si>
  <si>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</si>
  <si>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Semana para mostrar:</t>
  </si>
  <si>
    <t>DÍAS</t>
  </si>
  <si>
    <t> Mòdul 1 - Definició i planificació del treball final</t>
  </si>
  <si>
    <t> Mòdul 2 - Estat de l'art o anàlisi de mercat del projecte</t>
  </si>
  <si>
    <t xml:space="preserve"> Mòdul 3 - Disseny i implementació del treball</t>
  </si>
  <si>
    <t xml:space="preserve"> Mòdul 4: Redacció de la documentació del TFM</t>
  </si>
  <si>
    <t>Mòdul 5: Defensa del projecte</t>
  </si>
  <si>
    <t>Definició del TFM: enunciat i lliurament (M1)</t>
  </si>
  <si>
    <t>Inicialitzar GIT</t>
  </si>
  <si>
    <t>Instal·lar entorn</t>
  </si>
  <si>
    <t>Avaluar dades de l'historia clinica</t>
  </si>
  <si>
    <t>HigiaHealthCode</t>
  </si>
  <si>
    <t>TFM - Ciencia de dades</t>
  </si>
  <si>
    <t>Marc Serret Monserrat</t>
  </si>
  <si>
    <t>Inici del projecte</t>
  </si>
  <si>
    <t>TASCA</t>
  </si>
  <si>
    <t>PROG</t>
  </si>
  <si>
    <t>INICI</t>
  </si>
  <si>
    <t>FINAL</t>
  </si>
  <si>
    <t>Revisió mòdul 1</t>
  </si>
  <si>
    <t>Cerca de models de PLN</t>
  </si>
  <si>
    <t>Cerca de estrategia per al DL</t>
  </si>
  <si>
    <t>Preparar neteja/extracció de dades</t>
  </si>
  <si>
    <t>Preparar presentació defensa</t>
  </si>
  <si>
    <t>Lliurament de la documentació</t>
  </si>
  <si>
    <t>Redacció de la memòria: lliurament preliminar (M4)</t>
  </si>
  <si>
    <t>Redacció de la memòria: lliurament final (M4)</t>
  </si>
  <si>
    <t>Presentació audiovisual del treball (M4)</t>
  </si>
  <si>
    <t>Revisió mòdul 2</t>
  </si>
  <si>
    <t>Revisió mòdul 3</t>
  </si>
  <si>
    <t>Entrenament del model</t>
  </si>
  <si>
    <t>Programació de la api</t>
  </si>
  <si>
    <t>Avaluacio del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</si>
</sst>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
    <numFmt numFmtId="168" formatCode="ddd\,\ yyyy\-mm\-dd;@"/>
  </numFmts>
  <fonts count="2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8"/>
      <color theme="0"/>
      <name val="Calibri"/>
      <family val="2"/>
      <scheme val="minor"/>
    </font>
    <font>
      <b/>
      <sz val="22"/>
      <color theme="1" tint="0.34998626667073579"/>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6"/>
      <name val="Calibri"/>
      <family val="2"/>
      <scheme val="minor"/>
    </font>
  </fonts>
  <fills count="4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s>
  <borders count="18">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1" fillId="0" borderId="0"/>
    <xf numFmtId="165" fontId="7" fillId="0" borderId="3" applyFont="0" applyFill="0" applyAlignment="0" applyProtection="0"/>
    <xf numFmtId="0" fontId="10"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8" fontId="7" fillId="0" borderId="3">
      <alignment horizontal="center" vertical="center"/>
    </xf>
    <xf numFmtId="166"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4"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15" fillId="0" borderId="0" applyNumberFormat="0" applyFill="0" applyBorder="0" applyAlignment="0" applyProtection="0"/>
    <xf numFmtId="0" fontId="16" fillId="13" borderId="0" applyNumberFormat="0" applyBorder="0" applyAlignment="0" applyProtection="0"/>
    <xf numFmtId="0" fontId="17" fillId="14" borderId="0" applyNumberFormat="0" applyBorder="0" applyAlignment="0" applyProtection="0"/>
    <xf numFmtId="0" fontId="18" fillId="15" borderId="0" applyNumberFormat="0" applyBorder="0" applyAlignment="0" applyProtection="0"/>
    <xf numFmtId="0" fontId="19" fillId="16" borderId="11" applyNumberFormat="0" applyAlignment="0" applyProtection="0"/>
    <xf numFmtId="0" fontId="20" fillId="17" borderId="12" applyNumberFormat="0" applyAlignment="0" applyProtection="0"/>
    <xf numFmtId="0" fontId="21" fillId="17" borderId="11" applyNumberFormat="0" applyAlignment="0" applyProtection="0"/>
    <xf numFmtId="0" fontId="22" fillId="0" borderId="13" applyNumberFormat="0" applyFill="0" applyAlignment="0" applyProtection="0"/>
    <xf numFmtId="0" fontId="23" fillId="18" borderId="14" applyNumberFormat="0" applyAlignment="0" applyProtection="0"/>
    <xf numFmtId="0" fontId="24" fillId="0" borderId="0" applyNumberFormat="0" applyFill="0" applyBorder="0" applyAlignment="0" applyProtection="0"/>
    <xf numFmtId="0" fontId="7" fillId="19" borderId="15" applyNumberFormat="0" applyFont="0" applyAlignment="0" applyProtection="0"/>
    <xf numFmtId="0" fontId="25" fillId="0" borderId="0" applyNumberFormat="0" applyFill="0" applyBorder="0" applyAlignment="0" applyProtection="0"/>
    <xf numFmtId="0" fontId="5" fillId="0" borderId="16" applyNumberFormat="0" applyFill="0" applyAlignment="0" applyProtection="0"/>
    <xf numFmtId="0" fontId="11"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11"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11"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11"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11"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11"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7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9" fillId="11"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1" fillId="0" borderId="0" xfId="3"/>
    <xf numFmtId="0" fontId="11" fillId="0" borderId="0" xfId="3" applyAlignment="1">
      <alignment wrapText="1"/>
    </xf>
    <xf numFmtId="0" fontId="0" fillId="0" borderId="0" xfId="0" applyAlignment="1">
      <alignment wrapText="1"/>
    </xf>
    <xf numFmtId="0" fontId="10" fillId="0" borderId="0" xfId="5" applyAlignment="1">
      <alignment horizontal="left"/>
    </xf>
    <xf numFmtId="0" fontId="8" fillId="0" borderId="0" xfId="6"/>
    <xf numFmtId="0" fontId="8" fillId="0" borderId="0" xfId="7">
      <alignment vertical="top"/>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0" fillId="0" borderId="10" xfId="0" applyBorder="1"/>
    <xf numFmtId="0" fontId="12" fillId="0" borderId="0" xfId="0" applyFont="1"/>
    <xf numFmtId="0" fontId="13" fillId="0" borderId="0" xfId="1" applyFont="1" applyProtection="1">
      <alignment vertical="top"/>
    </xf>
    <xf numFmtId="166" fontId="0" fillId="7" borderId="2" xfId="0" applyNumberFormat="1" applyFill="1" applyBorder="1" applyAlignment="1">
      <alignment horizontal="center" vertical="center"/>
    </xf>
    <xf numFmtId="166" fontId="4" fillId="7" borderId="2" xfId="0" applyNumberFormat="1" applyFont="1" applyFill="1" applyBorder="1" applyAlignment="1">
      <alignment horizontal="center" vertical="center"/>
    </xf>
    <xf numFmtId="166" fontId="7" fillId="2" borderId="2" xfId="10" applyFill="1">
      <alignment horizontal="center" vertical="center"/>
    </xf>
    <xf numFmtId="166" fontId="0" fillId="8" borderId="2" xfId="0" applyNumberFormat="1" applyFill="1" applyBorder="1" applyAlignment="1">
      <alignment horizontal="center" vertical="center"/>
    </xf>
    <xf numFmtId="166" fontId="4" fillId="8" borderId="2" xfId="0" applyNumberFormat="1" applyFont="1" applyFill="1" applyBorder="1" applyAlignment="1">
      <alignment horizontal="center" vertical="center"/>
    </xf>
    <xf numFmtId="166" fontId="7" fillId="3" borderId="2" xfId="10" applyFill="1">
      <alignment horizontal="center" vertical="center"/>
    </xf>
    <xf numFmtId="166" fontId="0" fillId="5" borderId="2" xfId="0" applyNumberFormat="1" applyFill="1" applyBorder="1" applyAlignment="1">
      <alignment horizontal="center" vertical="center"/>
    </xf>
    <xf numFmtId="166" fontId="4" fillId="5" borderId="2" xfId="0" applyNumberFormat="1" applyFont="1" applyFill="1" applyBorder="1" applyAlignment="1">
      <alignment horizontal="center" vertical="center"/>
    </xf>
    <xf numFmtId="166" fontId="7" fillId="10" borderId="2" xfId="10" applyFill="1">
      <alignment horizontal="center" vertical="center"/>
    </xf>
    <xf numFmtId="166" fontId="0" fillId="4" borderId="2" xfId="0" applyNumberFormat="1" applyFill="1" applyBorder="1" applyAlignment="1">
      <alignment horizontal="center" vertical="center"/>
    </xf>
    <xf numFmtId="166" fontId="4" fillId="4" borderId="2" xfId="0" applyNumberFormat="1" applyFont="1" applyFill="1" applyBorder="1" applyAlignment="1">
      <alignment horizontal="center" vertical="center"/>
    </xf>
    <xf numFmtId="166" fontId="7" fillId="9" borderId="2" xfId="10" applyFill="1">
      <alignment horizontal="center" vertical="center"/>
    </xf>
    <xf numFmtId="0" fontId="7" fillId="0" borderId="0" xfId="8">
      <alignment horizontal="right" indent="1"/>
    </xf>
    <xf numFmtId="0" fontId="5" fillId="44" borderId="2" xfId="0" applyFont="1" applyFill="1" applyBorder="1" applyAlignment="1">
      <alignment horizontal="left" vertical="center" indent="1"/>
    </xf>
    <xf numFmtId="0" fontId="7" fillId="44" borderId="2" xfId="11" applyFill="1">
      <alignment horizontal="center" vertical="center"/>
    </xf>
    <xf numFmtId="9" fontId="4" fillId="44" borderId="2" xfId="2" applyFont="1" applyFill="1" applyBorder="1" applyAlignment="1">
      <alignment horizontal="center" vertical="center"/>
    </xf>
    <xf numFmtId="166" fontId="0" fillId="44" borderId="2" xfId="0" applyNumberFormat="1" applyFill="1" applyBorder="1" applyAlignment="1">
      <alignment horizontal="center" vertical="center"/>
    </xf>
    <xf numFmtId="166" fontId="4" fillId="44" borderId="2" xfId="0" applyNumberFormat="1" applyFont="1" applyFill="1" applyBorder="1" applyAlignment="1">
      <alignment horizontal="center" vertical="center"/>
    </xf>
    <xf numFmtId="0" fontId="7" fillId="44" borderId="2" xfId="12" applyFill="1">
      <alignment horizontal="left" vertical="center" indent="2"/>
    </xf>
    <xf numFmtId="14" fontId="0" fillId="6" borderId="4" xfId="0" applyNumberFormat="1" applyFill="1" applyBorder="1" applyAlignment="1">
      <alignment horizontal="left" vertical="center" wrapText="1" indent="1"/>
    </xf>
    <xf numFmtId="14" fontId="0" fillId="6" borderId="1" xfId="0" applyNumberFormat="1" applyFill="1" applyBorder="1" applyAlignment="1">
      <alignment horizontal="left" vertical="center" wrapText="1" indent="1"/>
    </xf>
    <xf numFmtId="14" fontId="0" fillId="6" borderId="5" xfId="0" applyNumberFormat="1" applyFill="1" applyBorder="1" applyAlignment="1">
      <alignment horizontal="left" vertical="center" wrapText="1" indent="1"/>
    </xf>
    <xf numFmtId="0" fontId="11" fillId="0" borderId="0" xfId="8" applyFont="1">
      <alignment horizontal="right" indent="1"/>
    </xf>
    <xf numFmtId="0" fontId="11" fillId="0" borderId="0" xfId="0" applyFont="1"/>
    <xf numFmtId="0" fontId="11" fillId="0" borderId="0" xfId="8" applyFont="1" applyBorder="1">
      <alignment horizontal="right" indent="1"/>
    </xf>
    <xf numFmtId="0" fontId="11" fillId="0" borderId="0" xfId="0" applyFont="1" applyBorder="1" applyAlignment="1">
      <alignment horizontal="center" vertical="center"/>
    </xf>
    <xf numFmtId="0" fontId="7" fillId="0" borderId="0" xfId="8" applyBorder="1">
      <alignment horizontal="right" indent="1"/>
    </xf>
    <xf numFmtId="14" fontId="7" fillId="0" borderId="17" xfId="9" applyNumberFormat="1" applyBorder="1">
      <alignment horizontal="center" vertical="center"/>
    </xf>
    <xf numFmtId="9" fontId="4" fillId="44" borderId="0" xfId="2" applyFont="1" applyFill="1" applyBorder="1" applyAlignment="1">
      <alignment horizontal="center" vertical="center"/>
    </xf>
    <xf numFmtId="167" fontId="26" fillId="6" borderId="6" xfId="0" applyNumberFormat="1" applyFont="1" applyFill="1" applyBorder="1" applyAlignment="1">
      <alignment horizontal="center" vertical="center"/>
    </xf>
    <xf numFmtId="167" fontId="26" fillId="6" borderId="0" xfId="0" applyNumberFormat="1" applyFont="1" applyFill="1" applyAlignment="1">
      <alignment horizontal="center" vertical="center"/>
    </xf>
    <xf numFmtId="167" fontId="26" fillId="6" borderId="7" xfId="0" applyNumberFormat="1" applyFont="1" applyFill="1" applyBorder="1" applyAlignment="1">
      <alignment horizontal="center" vertical="center"/>
    </xf>
  </cellXfs>
  <cellStyles count="54">
    <cellStyle name="20% - Èmfasi1" xfId="31" builtinId="30" customBuiltin="1"/>
    <cellStyle name="20% - Èmfasi2" xfId="35" builtinId="34" customBuiltin="1"/>
    <cellStyle name="20% - Èmfasi3" xfId="39" builtinId="38" customBuiltin="1"/>
    <cellStyle name="20% - Èmfasi4" xfId="43" builtinId="42" customBuiltin="1"/>
    <cellStyle name="20% - Èmfasi5" xfId="47" builtinId="46" customBuiltin="1"/>
    <cellStyle name="20% - Èmfasi6" xfId="51" builtinId="50" customBuiltin="1"/>
    <cellStyle name="40% - Èmfasi1" xfId="32" builtinId="31" customBuiltin="1"/>
    <cellStyle name="40% - Èmfasi2" xfId="36" builtinId="35" customBuiltin="1"/>
    <cellStyle name="40% - Èmfasi3" xfId="40" builtinId="39" customBuiltin="1"/>
    <cellStyle name="40% - Èmfasi4" xfId="44" builtinId="43" customBuiltin="1"/>
    <cellStyle name="40% - Èmfasi5" xfId="48" builtinId="47" customBuiltin="1"/>
    <cellStyle name="40% - Èmfasi6" xfId="52" builtinId="51" customBuiltin="1"/>
    <cellStyle name="60% - Èmfasi1" xfId="33" builtinId="32" customBuiltin="1"/>
    <cellStyle name="60% - Èmfasi2" xfId="37" builtinId="36" customBuiltin="1"/>
    <cellStyle name="60% - Èmfasi3" xfId="41" builtinId="40" customBuiltin="1"/>
    <cellStyle name="60% - Èmfasi4" xfId="45" builtinId="44" customBuiltin="1"/>
    <cellStyle name="60% - Èmfasi5" xfId="49" builtinId="48" customBuiltin="1"/>
    <cellStyle name="60% - Èmfasi6" xfId="53" builtinId="52" customBuiltin="1"/>
    <cellStyle name="Bé" xfId="18" builtinId="26" customBuiltin="1"/>
    <cellStyle name="Càlcul" xfId="23" builtinId="22" customBuiltin="1"/>
    <cellStyle name="Cel·la de comprovació" xfId="25" builtinId="23" customBuiltin="1"/>
    <cellStyle name="Cel·la enllaçada" xfId="24" builtinId="24" customBuiltin="1"/>
    <cellStyle name="Coma" xfId="4" builtinId="3" customBuiltin="1"/>
    <cellStyle name="Èmfasi1" xfId="30" builtinId="29" customBuiltin="1"/>
    <cellStyle name="Èmfasi2" xfId="34" builtinId="33" customBuiltin="1"/>
    <cellStyle name="Èmfasi3" xfId="38" builtinId="37" customBuiltin="1"/>
    <cellStyle name="Èmfasi4" xfId="42" builtinId="41" customBuiltin="1"/>
    <cellStyle name="Èmfasi5" xfId="46" builtinId="45" customBuiltin="1"/>
    <cellStyle name="Èmfasi6" xfId="50" builtinId="49" customBuiltin="1"/>
    <cellStyle name="Enllaç" xfId="1" builtinId="8" customBuiltin="1"/>
    <cellStyle name="Enllaç visitat" xfId="13" builtinId="9" customBuiltin="1"/>
    <cellStyle name="Entrada" xfId="21" builtinId="20" customBuiltin="1"/>
    <cellStyle name="Fecha" xfId="10" xr:uid="{229918B6-DD13-4F5A-97B9-305F7E002AA3}"/>
    <cellStyle name="Incorrecte" xfId="19" builtinId="27" customBuiltin="1"/>
    <cellStyle name="Inicio del proyecto" xfId="9" xr:uid="{8EB8A09A-C31C-40A3-B2C1-9449520178B8}"/>
    <cellStyle name="Miler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 xfId="27" builtinId="10" customBuiltin="1"/>
    <cellStyle name="Percentatge" xfId="2" builtinId="5" customBuiltin="1"/>
    <cellStyle name="Resultat" xfId="22" builtinId="21" customBuiltin="1"/>
    <cellStyle name="Tarea" xfId="12" xr:uid="{6391D789-272B-4DD2-9BF3-2CDCF610FA41}"/>
    <cellStyle name="Text d'advertiment" xfId="26" builtinId="11" customBuiltin="1"/>
    <cellStyle name="Text explicatiu" xfId="28" builtinId="53" customBuiltin="1"/>
    <cellStyle name="Títol" xfId="5" builtinId="15" customBuiltin="1"/>
    <cellStyle name="Títol 1" xfId="6" builtinId="16" customBuiltin="1"/>
    <cellStyle name="Títol 2" xfId="7" builtinId="17" customBuiltin="1"/>
    <cellStyle name="Títol 3" xfId="8" builtinId="18" customBuiltin="1"/>
    <cellStyle name="Títol 4" xfId="17" builtinId="19" customBuiltin="1"/>
    <cellStyle name="Total" xfId="29" builtinId="25" customBuiltin="1"/>
    <cellStyle name="zTextoOculto" xfId="3" xr:uid="{26E66EE6-E33F-4D77-BAE4-0FB4F5BBF673}"/>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K30"/>
  <sheetViews>
    <sheetView showGridLines="0" tabSelected="1" showRuler="0" zoomScale="85" zoomScaleNormal="85" zoomScalePageLayoutView="70" workbookViewId="0">
      <pane ySplit="6" topLeftCell="A7" activePane="bottomLeft" state="frozen"/>
      <selection pane="bottomLeft" activeCell="EL31" sqref="A1:EL31"/>
    </sheetView>
  </sheetViews>
  <sheetFormatPr defaultColWidth="9.140625" defaultRowHeight="30" customHeight="1" x14ac:dyDescent="0.25"/>
  <cols>
    <col min="1" max="1" width="2.7109375" style="25" customWidth="1"/>
    <col min="2" max="2" width="29.7109375" customWidth="1"/>
    <col min="3" max="3" width="30.7109375" customWidth="1"/>
    <col min="4" max="4" width="10.7109375" customWidth="1"/>
    <col min="5" max="5" width="10.42578125" style="5" customWidth="1"/>
    <col min="6" max="6" width="10.42578125" customWidth="1"/>
    <col min="7" max="7" width="2.85546875" hidden="1" customWidth="1"/>
    <col min="8" max="8" width="5.28515625" hidden="1" customWidth="1"/>
    <col min="9" max="141" width="2.28515625" customWidth="1"/>
  </cols>
  <sheetData>
    <row r="1" spans="1:141" ht="30" customHeight="1" x14ac:dyDescent="0.45">
      <c r="A1" s="26" t="s">
        <v>0</v>
      </c>
      <c r="B1" s="28" t="s">
        <v>23</v>
      </c>
      <c r="C1" s="1"/>
      <c r="D1" s="2"/>
      <c r="E1" s="4"/>
      <c r="F1" s="24"/>
      <c r="H1" s="2"/>
      <c r="I1" s="44"/>
    </row>
    <row r="2" spans="1:141" ht="30" customHeight="1" x14ac:dyDescent="0.3">
      <c r="A2" s="25" t="s">
        <v>1</v>
      </c>
      <c r="B2" s="29" t="s">
        <v>24</v>
      </c>
      <c r="I2" s="45"/>
    </row>
    <row r="3" spans="1:141" ht="30" customHeight="1" x14ac:dyDescent="0.25">
      <c r="A3" s="25" t="s">
        <v>2</v>
      </c>
      <c r="B3" s="30" t="s">
        <v>25</v>
      </c>
      <c r="C3" s="58" t="s">
        <v>26</v>
      </c>
      <c r="D3" s="72"/>
      <c r="E3" s="73">
        <v>45704</v>
      </c>
      <c r="F3" s="73"/>
    </row>
    <row r="4" spans="1:141" ht="30" customHeight="1" x14ac:dyDescent="0.25">
      <c r="A4" s="26" t="s">
        <v>3</v>
      </c>
      <c r="C4" s="68" t="s">
        <v>12</v>
      </c>
      <c r="D4" s="70"/>
      <c r="E4" s="71">
        <v>1</v>
      </c>
      <c r="F4" s="69"/>
      <c r="I4" s="65">
        <f>I5</f>
        <v>45705</v>
      </c>
      <c r="J4" s="66"/>
      <c r="K4" s="66"/>
      <c r="L4" s="66"/>
      <c r="M4" s="66"/>
      <c r="N4" s="66"/>
      <c r="O4" s="67"/>
      <c r="P4" s="65">
        <f>P5</f>
        <v>45712</v>
      </c>
      <c r="Q4" s="66"/>
      <c r="R4" s="66"/>
      <c r="S4" s="66"/>
      <c r="T4" s="66"/>
      <c r="U4" s="66"/>
      <c r="V4" s="67"/>
      <c r="W4" s="65">
        <f>W5</f>
        <v>45719</v>
      </c>
      <c r="X4" s="66"/>
      <c r="Y4" s="66"/>
      <c r="Z4" s="66"/>
      <c r="AA4" s="66"/>
      <c r="AB4" s="66"/>
      <c r="AC4" s="67"/>
      <c r="AD4" s="65">
        <f>AD5</f>
        <v>45726</v>
      </c>
      <c r="AE4" s="66"/>
      <c r="AF4" s="66"/>
      <c r="AG4" s="66"/>
      <c r="AH4" s="66"/>
      <c r="AI4" s="66"/>
      <c r="AJ4" s="67"/>
      <c r="AK4" s="65">
        <f>AK5</f>
        <v>45733</v>
      </c>
      <c r="AL4" s="66"/>
      <c r="AM4" s="66"/>
      <c r="AN4" s="66"/>
      <c r="AO4" s="66"/>
      <c r="AP4" s="66"/>
      <c r="AQ4" s="67"/>
      <c r="AR4" s="65">
        <f>AR5</f>
        <v>45740</v>
      </c>
      <c r="AS4" s="66"/>
      <c r="AT4" s="66"/>
      <c r="AU4" s="66"/>
      <c r="AV4" s="66"/>
      <c r="AW4" s="66"/>
      <c r="AX4" s="67"/>
      <c r="AY4" s="65">
        <f>AY5</f>
        <v>45747</v>
      </c>
      <c r="AZ4" s="66"/>
      <c r="BA4" s="66"/>
      <c r="BB4" s="66"/>
      <c r="BC4" s="66"/>
      <c r="BD4" s="66"/>
      <c r="BE4" s="67"/>
      <c r="BF4" s="65">
        <f>BF5</f>
        <v>45754</v>
      </c>
      <c r="BG4" s="66"/>
      <c r="BH4" s="66"/>
      <c r="BI4" s="66"/>
      <c r="BJ4" s="66"/>
      <c r="BK4" s="66"/>
      <c r="BL4" s="67"/>
      <c r="BM4" s="65">
        <f>BM5</f>
        <v>45761</v>
      </c>
      <c r="BN4" s="66"/>
      <c r="BO4" s="66"/>
      <c r="BP4" s="66"/>
      <c r="BQ4" s="66"/>
      <c r="BR4" s="66"/>
      <c r="BS4" s="67"/>
      <c r="BT4" s="65">
        <f>BT5</f>
        <v>45768</v>
      </c>
      <c r="BU4" s="66"/>
      <c r="BV4" s="66"/>
      <c r="BW4" s="66"/>
      <c r="BX4" s="66"/>
      <c r="BY4" s="66"/>
      <c r="BZ4" s="67"/>
      <c r="CA4" s="65">
        <f>CA5</f>
        <v>45775</v>
      </c>
      <c r="CB4" s="66"/>
      <c r="CC4" s="66"/>
      <c r="CD4" s="66"/>
      <c r="CE4" s="66"/>
      <c r="CF4" s="66"/>
      <c r="CG4" s="67"/>
      <c r="CH4" s="65">
        <f>CH5</f>
        <v>45782</v>
      </c>
      <c r="CI4" s="66"/>
      <c r="CJ4" s="66"/>
      <c r="CK4" s="66"/>
      <c r="CL4" s="66"/>
      <c r="CM4" s="66"/>
      <c r="CN4" s="67"/>
      <c r="CO4" s="65">
        <f t="shared" ref="CO4" si="0">CO5</f>
        <v>45789</v>
      </c>
      <c r="CP4" s="66"/>
      <c r="CQ4" s="66"/>
      <c r="CR4" s="66"/>
      <c r="CS4" s="66"/>
      <c r="CT4" s="66"/>
      <c r="CU4" s="67"/>
      <c r="CV4" s="65">
        <f t="shared" ref="CV4" si="1">CV5</f>
        <v>45796</v>
      </c>
      <c r="CW4" s="66"/>
      <c r="CX4" s="66"/>
      <c r="CY4" s="66"/>
      <c r="CZ4" s="66"/>
      <c r="DA4" s="66"/>
      <c r="DB4" s="67"/>
      <c r="DC4" s="65">
        <f t="shared" ref="DC4" si="2">DC5</f>
        <v>45803</v>
      </c>
      <c r="DD4" s="66"/>
      <c r="DE4" s="66"/>
      <c r="DF4" s="66"/>
      <c r="DG4" s="66"/>
      <c r="DH4" s="66"/>
      <c r="DI4" s="67"/>
      <c r="DJ4" s="65">
        <f t="shared" ref="DJ4" si="3">DJ5</f>
        <v>45810</v>
      </c>
      <c r="DK4" s="66"/>
      <c r="DL4" s="66"/>
      <c r="DM4" s="66"/>
      <c r="DN4" s="66"/>
      <c r="DO4" s="66"/>
      <c r="DP4" s="67"/>
      <c r="DQ4" s="65">
        <f t="shared" ref="DQ4" si="4">DQ5</f>
        <v>45817</v>
      </c>
      <c r="DR4" s="66"/>
      <c r="DS4" s="66"/>
      <c r="DT4" s="66"/>
      <c r="DU4" s="66"/>
      <c r="DV4" s="66"/>
      <c r="DW4" s="67"/>
      <c r="DX4" s="65">
        <f t="shared" ref="DX4" si="5">DX5</f>
        <v>45824</v>
      </c>
      <c r="DY4" s="66"/>
      <c r="DZ4" s="66"/>
      <c r="EA4" s="66"/>
      <c r="EB4" s="66"/>
      <c r="EC4" s="66"/>
      <c r="ED4" s="67"/>
      <c r="EE4" s="65">
        <f t="shared" ref="EE4" si="6">EE5</f>
        <v>45831</v>
      </c>
      <c r="EF4" s="66"/>
      <c r="EG4" s="66"/>
      <c r="EH4" s="66"/>
      <c r="EI4" s="66"/>
      <c r="EJ4" s="66"/>
      <c r="EK4" s="67"/>
    </row>
    <row r="5" spans="1:141" ht="15" customHeight="1" x14ac:dyDescent="0.25">
      <c r="A5" s="26" t="s">
        <v>4</v>
      </c>
      <c r="B5" s="43"/>
      <c r="C5" s="43"/>
      <c r="D5" s="43"/>
      <c r="E5" s="43"/>
      <c r="F5" s="43"/>
      <c r="G5" s="43"/>
      <c r="I5" s="75">
        <f>Inicio_del_proyecto-WEEKDAY(Inicio_del_proyecto,1)+2+7*(Semana_para_mostrar-1)</f>
        <v>45705</v>
      </c>
      <c r="J5" s="76">
        <f>I5+1</f>
        <v>45706</v>
      </c>
      <c r="K5" s="76">
        <f t="shared" ref="K5:AX5" si="7">J5+1</f>
        <v>45707</v>
      </c>
      <c r="L5" s="76">
        <f t="shared" si="7"/>
        <v>45708</v>
      </c>
      <c r="M5" s="76">
        <f t="shared" si="7"/>
        <v>45709</v>
      </c>
      <c r="N5" s="76">
        <f t="shared" si="7"/>
        <v>45710</v>
      </c>
      <c r="O5" s="77">
        <f t="shared" si="7"/>
        <v>45711</v>
      </c>
      <c r="P5" s="75">
        <f>O5+1</f>
        <v>45712</v>
      </c>
      <c r="Q5" s="76">
        <f>P5+1</f>
        <v>45713</v>
      </c>
      <c r="R5" s="76">
        <f t="shared" si="7"/>
        <v>45714</v>
      </c>
      <c r="S5" s="76">
        <f t="shared" si="7"/>
        <v>45715</v>
      </c>
      <c r="T5" s="76">
        <f t="shared" si="7"/>
        <v>45716</v>
      </c>
      <c r="U5" s="76">
        <f t="shared" si="7"/>
        <v>45717</v>
      </c>
      <c r="V5" s="77">
        <f t="shared" si="7"/>
        <v>45718</v>
      </c>
      <c r="W5" s="75">
        <f>V5+1</f>
        <v>45719</v>
      </c>
      <c r="X5" s="76">
        <f>W5+1</f>
        <v>45720</v>
      </c>
      <c r="Y5" s="76">
        <f t="shared" si="7"/>
        <v>45721</v>
      </c>
      <c r="Z5" s="76">
        <f t="shared" si="7"/>
        <v>45722</v>
      </c>
      <c r="AA5" s="76">
        <f t="shared" si="7"/>
        <v>45723</v>
      </c>
      <c r="AB5" s="76">
        <f t="shared" si="7"/>
        <v>45724</v>
      </c>
      <c r="AC5" s="77">
        <f t="shared" si="7"/>
        <v>45725</v>
      </c>
      <c r="AD5" s="75">
        <f>AC5+1</f>
        <v>45726</v>
      </c>
      <c r="AE5" s="76">
        <f>AD5+1</f>
        <v>45727</v>
      </c>
      <c r="AF5" s="76">
        <f t="shared" si="7"/>
        <v>45728</v>
      </c>
      <c r="AG5" s="76">
        <f t="shared" si="7"/>
        <v>45729</v>
      </c>
      <c r="AH5" s="76">
        <f t="shared" si="7"/>
        <v>45730</v>
      </c>
      <c r="AI5" s="76">
        <f t="shared" si="7"/>
        <v>45731</v>
      </c>
      <c r="AJ5" s="77">
        <f t="shared" si="7"/>
        <v>45732</v>
      </c>
      <c r="AK5" s="75">
        <f>AJ5+1</f>
        <v>45733</v>
      </c>
      <c r="AL5" s="76">
        <f>AK5+1</f>
        <v>45734</v>
      </c>
      <c r="AM5" s="76">
        <f t="shared" si="7"/>
        <v>45735</v>
      </c>
      <c r="AN5" s="76">
        <f t="shared" si="7"/>
        <v>45736</v>
      </c>
      <c r="AO5" s="76">
        <f t="shared" si="7"/>
        <v>45737</v>
      </c>
      <c r="AP5" s="76">
        <f t="shared" si="7"/>
        <v>45738</v>
      </c>
      <c r="AQ5" s="77">
        <f t="shared" si="7"/>
        <v>45739</v>
      </c>
      <c r="AR5" s="75">
        <f>AQ5+1</f>
        <v>45740</v>
      </c>
      <c r="AS5" s="76">
        <f>AR5+1</f>
        <v>45741</v>
      </c>
      <c r="AT5" s="76">
        <f t="shared" si="7"/>
        <v>45742</v>
      </c>
      <c r="AU5" s="76">
        <f t="shared" si="7"/>
        <v>45743</v>
      </c>
      <c r="AV5" s="76">
        <f t="shared" si="7"/>
        <v>45744</v>
      </c>
      <c r="AW5" s="76">
        <f t="shared" si="7"/>
        <v>45745</v>
      </c>
      <c r="AX5" s="77">
        <f t="shared" si="7"/>
        <v>45746</v>
      </c>
      <c r="AY5" s="75">
        <f>AX5+1</f>
        <v>45747</v>
      </c>
      <c r="AZ5" s="76">
        <f>AY5+1</f>
        <v>45748</v>
      </c>
      <c r="BA5" s="76">
        <f t="shared" ref="BA5:BE5" si="8">AZ5+1</f>
        <v>45749</v>
      </c>
      <c r="BB5" s="76">
        <f t="shared" si="8"/>
        <v>45750</v>
      </c>
      <c r="BC5" s="76">
        <f t="shared" si="8"/>
        <v>45751</v>
      </c>
      <c r="BD5" s="76">
        <f t="shared" si="8"/>
        <v>45752</v>
      </c>
      <c r="BE5" s="77">
        <f t="shared" si="8"/>
        <v>45753</v>
      </c>
      <c r="BF5" s="75">
        <f>BE5+1</f>
        <v>45754</v>
      </c>
      <c r="BG5" s="76">
        <f>BF5+1</f>
        <v>45755</v>
      </c>
      <c r="BH5" s="76">
        <f t="shared" ref="BH5:BL5" si="9">BG5+1</f>
        <v>45756</v>
      </c>
      <c r="BI5" s="76">
        <f t="shared" si="9"/>
        <v>45757</v>
      </c>
      <c r="BJ5" s="76">
        <f t="shared" si="9"/>
        <v>45758</v>
      </c>
      <c r="BK5" s="76">
        <f t="shared" si="9"/>
        <v>45759</v>
      </c>
      <c r="BL5" s="77">
        <f t="shared" si="9"/>
        <v>45760</v>
      </c>
      <c r="BM5" s="75">
        <f>BL5+1</f>
        <v>45761</v>
      </c>
      <c r="BN5" s="76">
        <f>BM5+1</f>
        <v>45762</v>
      </c>
      <c r="BO5" s="76">
        <f t="shared" ref="BO5" si="10">BN5+1</f>
        <v>45763</v>
      </c>
      <c r="BP5" s="76">
        <f t="shared" ref="BP5" si="11">BO5+1</f>
        <v>45764</v>
      </c>
      <c r="BQ5" s="75">
        <f>BP5+1</f>
        <v>45765</v>
      </c>
      <c r="BR5" s="76">
        <f>BQ5+1</f>
        <v>45766</v>
      </c>
      <c r="BS5" s="76">
        <f t="shared" ref="BS5" si="12">BR5+1</f>
        <v>45767</v>
      </c>
      <c r="BT5" s="76">
        <f t="shared" ref="BT5" si="13">BS5+1</f>
        <v>45768</v>
      </c>
      <c r="BU5" s="76">
        <f t="shared" ref="BU5" si="14">BT5+1</f>
        <v>45769</v>
      </c>
      <c r="BV5" s="77">
        <f t="shared" ref="BV5" si="15">BU5+1</f>
        <v>45770</v>
      </c>
      <c r="BW5" s="75">
        <f>BV5+1</f>
        <v>45771</v>
      </c>
      <c r="BX5" s="76">
        <f>BW5+1</f>
        <v>45772</v>
      </c>
      <c r="BY5" s="76">
        <f t="shared" ref="BY5" si="16">BX5+1</f>
        <v>45773</v>
      </c>
      <c r="BZ5" s="76">
        <f t="shared" ref="BZ5" si="17">BY5+1</f>
        <v>45774</v>
      </c>
      <c r="CA5" s="75">
        <f>BZ5+1</f>
        <v>45775</v>
      </c>
      <c r="CB5" s="76">
        <f>CA5+1</f>
        <v>45776</v>
      </c>
      <c r="CC5" s="76">
        <f t="shared" ref="CC5" si="18">CB5+1</f>
        <v>45777</v>
      </c>
      <c r="CD5" s="76">
        <f t="shared" ref="CD5" si="19">CC5+1</f>
        <v>45778</v>
      </c>
      <c r="CE5" s="76">
        <f t="shared" ref="CE5" si="20">CD5+1</f>
        <v>45779</v>
      </c>
      <c r="CF5" s="77">
        <f t="shared" ref="CF5:CH5" si="21">CE5+1</f>
        <v>45780</v>
      </c>
      <c r="CG5" s="75">
        <f t="shared" si="21"/>
        <v>45781</v>
      </c>
      <c r="CH5" s="76">
        <f t="shared" si="21"/>
        <v>45782</v>
      </c>
      <c r="CI5" s="76">
        <f t="shared" ref="CI5" si="22">CH5+1</f>
        <v>45783</v>
      </c>
      <c r="CJ5" s="76">
        <f t="shared" ref="CJ5:CL5" si="23">CI5+1</f>
        <v>45784</v>
      </c>
      <c r="CK5" s="75">
        <f t="shared" si="23"/>
        <v>45785</v>
      </c>
      <c r="CL5" s="76">
        <f t="shared" si="23"/>
        <v>45786</v>
      </c>
      <c r="CM5" s="76">
        <f t="shared" ref="CM5" si="24">CL5+1</f>
        <v>45787</v>
      </c>
      <c r="CN5" s="76">
        <f t="shared" ref="CN5" si="25">CM5+1</f>
        <v>45788</v>
      </c>
      <c r="CO5" s="76">
        <f t="shared" ref="CO5" si="26">CN5+1</f>
        <v>45789</v>
      </c>
      <c r="CP5" s="77">
        <f t="shared" ref="CP5:CR5" si="27">CO5+1</f>
        <v>45790</v>
      </c>
      <c r="CQ5" s="75">
        <f t="shared" si="27"/>
        <v>45791</v>
      </c>
      <c r="CR5" s="76">
        <f t="shared" si="27"/>
        <v>45792</v>
      </c>
      <c r="CS5" s="76">
        <f t="shared" ref="CS5" si="28">CR5+1</f>
        <v>45793</v>
      </c>
      <c r="CT5" s="76">
        <f t="shared" ref="CT5:CV5" si="29">CS5+1</f>
        <v>45794</v>
      </c>
      <c r="CU5" s="75">
        <f t="shared" si="29"/>
        <v>45795</v>
      </c>
      <c r="CV5" s="76">
        <f t="shared" si="29"/>
        <v>45796</v>
      </c>
      <c r="CW5" s="76">
        <f t="shared" ref="CW5" si="30">CV5+1</f>
        <v>45797</v>
      </c>
      <c r="CX5" s="76">
        <f t="shared" ref="CX5" si="31">CW5+1</f>
        <v>45798</v>
      </c>
      <c r="CY5" s="76">
        <f t="shared" ref="CY5" si="32">CX5+1</f>
        <v>45799</v>
      </c>
      <c r="CZ5" s="77">
        <f t="shared" ref="CZ5:DB5" si="33">CY5+1</f>
        <v>45800</v>
      </c>
      <c r="DA5" s="75">
        <f t="shared" si="33"/>
        <v>45801</v>
      </c>
      <c r="DB5" s="76">
        <f t="shared" si="33"/>
        <v>45802</v>
      </c>
      <c r="DC5" s="76">
        <f t="shared" ref="DC5" si="34">DB5+1</f>
        <v>45803</v>
      </c>
      <c r="DD5" s="76">
        <f t="shared" ref="DD5" si="35">DC5+1</f>
        <v>45804</v>
      </c>
      <c r="DE5" s="77">
        <f t="shared" ref="DE5" si="36">DD5+1</f>
        <v>45805</v>
      </c>
      <c r="DF5" s="75">
        <f>DE5+1</f>
        <v>45806</v>
      </c>
      <c r="DG5" s="76">
        <f>DF5+1</f>
        <v>45807</v>
      </c>
      <c r="DH5" s="76">
        <f t="shared" ref="DH5" si="37">DG5+1</f>
        <v>45808</v>
      </c>
      <c r="DI5" s="76">
        <f t="shared" ref="DI5" si="38">DH5+1</f>
        <v>45809</v>
      </c>
      <c r="DJ5" s="75">
        <f>DI5+1</f>
        <v>45810</v>
      </c>
      <c r="DK5" s="76">
        <f>DJ5+1</f>
        <v>45811</v>
      </c>
      <c r="DL5" s="75">
        <f t="shared" ref="DL5:DV5" si="39">DK5+1</f>
        <v>45812</v>
      </c>
      <c r="DM5" s="76">
        <f t="shared" si="39"/>
        <v>45813</v>
      </c>
      <c r="DN5" s="76">
        <f t="shared" ref="DN5" si="40">DM5+1</f>
        <v>45814</v>
      </c>
      <c r="DO5" s="76">
        <f t="shared" ref="DO5:DS5" si="41">DN5+1</f>
        <v>45815</v>
      </c>
      <c r="DP5" s="75">
        <f t="shared" si="41"/>
        <v>45816</v>
      </c>
      <c r="DQ5" s="76">
        <f t="shared" si="41"/>
        <v>45817</v>
      </c>
      <c r="DR5" s="75">
        <f t="shared" si="41"/>
        <v>45818</v>
      </c>
      <c r="DS5" s="76">
        <f t="shared" si="41"/>
        <v>45819</v>
      </c>
      <c r="DT5" s="76">
        <f t="shared" ref="DT5" si="42">DS5+1</f>
        <v>45820</v>
      </c>
      <c r="DU5" s="76">
        <f t="shared" ref="DU5:DX5" si="43">DT5+1</f>
        <v>45821</v>
      </c>
      <c r="DV5" s="75">
        <f t="shared" si="43"/>
        <v>45822</v>
      </c>
      <c r="DW5" s="75">
        <f t="shared" si="43"/>
        <v>45823</v>
      </c>
      <c r="DX5" s="76">
        <f t="shared" si="43"/>
        <v>45824</v>
      </c>
      <c r="DY5" s="76">
        <f t="shared" ref="DY5" si="44">DX5+1</f>
        <v>45825</v>
      </c>
      <c r="DZ5" s="76">
        <f t="shared" ref="DZ5:ED5" si="45">DY5+1</f>
        <v>45826</v>
      </c>
      <c r="EA5" s="75">
        <f t="shared" si="45"/>
        <v>45827</v>
      </c>
      <c r="EB5" s="76">
        <f t="shared" si="45"/>
        <v>45828</v>
      </c>
      <c r="EC5" s="75">
        <f t="shared" si="45"/>
        <v>45829</v>
      </c>
      <c r="ED5" s="76">
        <f t="shared" si="45"/>
        <v>45830</v>
      </c>
      <c r="EE5" s="76">
        <f t="shared" ref="EE5" si="46">ED5+1</f>
        <v>45831</v>
      </c>
      <c r="EF5" s="76">
        <f t="shared" ref="EF5" si="47">EE5+1</f>
        <v>45832</v>
      </c>
      <c r="EG5" s="75">
        <f t="shared" ref="EG5" si="48">EF5+1</f>
        <v>45833</v>
      </c>
      <c r="EH5" s="76">
        <f t="shared" ref="EH5" si="49">EG5+1</f>
        <v>45834</v>
      </c>
      <c r="EI5" s="75">
        <f t="shared" ref="EI5" si="50">EH5+1</f>
        <v>45835</v>
      </c>
      <c r="EJ5" s="76">
        <f t="shared" ref="EJ5" si="51">EI5+1</f>
        <v>45836</v>
      </c>
      <c r="EK5" s="76">
        <f t="shared" ref="EK5" si="52">EJ5+1</f>
        <v>45837</v>
      </c>
    </row>
    <row r="6" spans="1:141" ht="30" customHeight="1" thickBot="1" x14ac:dyDescent="0.3">
      <c r="A6" s="26" t="s">
        <v>5</v>
      </c>
      <c r="B6" s="6" t="s">
        <v>27</v>
      </c>
      <c r="C6" s="7"/>
      <c r="D6" s="7" t="s">
        <v>28</v>
      </c>
      <c r="E6" s="7" t="s">
        <v>29</v>
      </c>
      <c r="F6" s="7" t="s">
        <v>30</v>
      </c>
      <c r="G6" s="7"/>
      <c r="H6" s="7" t="s">
        <v>13</v>
      </c>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8"/>
      <c r="DI6" s="8"/>
      <c r="DJ6" s="8"/>
      <c r="DK6" s="8"/>
      <c r="DL6" s="8"/>
      <c r="DM6" s="8"/>
      <c r="DN6" s="8"/>
      <c r="DO6" s="8"/>
      <c r="DP6" s="8"/>
      <c r="DQ6" s="8"/>
      <c r="DR6" s="8"/>
      <c r="DS6" s="8"/>
      <c r="DT6" s="8"/>
      <c r="DU6" s="8"/>
      <c r="DV6" s="8"/>
      <c r="DW6" s="8"/>
      <c r="DX6" s="8"/>
      <c r="DY6" s="8"/>
      <c r="DZ6" s="8"/>
      <c r="EA6" s="8"/>
      <c r="EB6" s="8"/>
      <c r="EC6" s="8"/>
      <c r="ED6" s="8"/>
      <c r="EE6" s="8"/>
      <c r="EF6" s="8"/>
      <c r="EG6" s="8"/>
      <c r="EH6" s="8"/>
      <c r="EI6" s="8"/>
      <c r="EJ6" s="8"/>
      <c r="EK6" s="8"/>
    </row>
    <row r="7" spans="1:141" ht="30" hidden="1" customHeight="1" thickBot="1" x14ac:dyDescent="0.3">
      <c r="A7" s="25" t="s">
        <v>6</v>
      </c>
      <c r="C7" s="27"/>
      <c r="E7"/>
      <c r="H7" t="str">
        <f>IF(OR(ISBLANK(task_start),ISBLANK(task_end)),"",task_end-task_start+1)</f>
        <v/>
      </c>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c r="AR7" s="22"/>
      <c r="AS7" s="22"/>
      <c r="AT7" s="22"/>
      <c r="AU7" s="22"/>
      <c r="AV7" s="22"/>
      <c r="AW7" s="22"/>
      <c r="AX7" s="22"/>
      <c r="AY7" s="22"/>
      <c r="AZ7" s="22"/>
      <c r="BA7" s="22"/>
      <c r="BB7" s="22"/>
      <c r="BC7" s="22"/>
      <c r="BD7" s="22"/>
      <c r="BE7" s="22"/>
      <c r="BF7" s="22"/>
      <c r="BG7" s="22"/>
      <c r="BH7" s="22"/>
      <c r="BI7" s="22"/>
      <c r="BJ7" s="22"/>
      <c r="BK7" s="22"/>
      <c r="BL7" s="22"/>
    </row>
    <row r="8" spans="1:141" s="3" customFormat="1" ht="30" customHeight="1" thickBot="1" x14ac:dyDescent="0.3">
      <c r="A8" s="26" t="s">
        <v>7</v>
      </c>
      <c r="B8" s="10" t="s">
        <v>14</v>
      </c>
      <c r="C8" s="31"/>
      <c r="D8" s="11">
        <f>AVERAGE(D9:D12)</f>
        <v>0.76249999999999996</v>
      </c>
      <c r="E8" s="46">
        <v>45704</v>
      </c>
      <c r="F8" s="47">
        <v>45725</v>
      </c>
      <c r="G8" s="9"/>
      <c r="H8" s="9">
        <f t="shared" ref="H8:H29" si="53">IF(OR(ISBLANK(task_start),ISBLANK(task_end)),"",task_end-task_start+1)</f>
        <v>22</v>
      </c>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c r="BS8" s="22"/>
      <c r="BT8" s="22"/>
      <c r="BU8" s="22"/>
      <c r="BV8" s="22"/>
      <c r="BW8" s="22"/>
      <c r="BX8" s="22"/>
      <c r="BY8" s="22"/>
      <c r="BZ8" s="22"/>
      <c r="CA8" s="22"/>
      <c r="CB8" s="22"/>
      <c r="CC8" s="22"/>
      <c r="CD8" s="22"/>
      <c r="CE8" s="22"/>
      <c r="CF8" s="22"/>
      <c r="CG8" s="22"/>
      <c r="CH8" s="22"/>
      <c r="CI8" s="22"/>
      <c r="CJ8" s="22"/>
      <c r="CK8" s="22"/>
      <c r="CL8" s="22"/>
      <c r="CM8" s="22"/>
      <c r="CN8" s="22"/>
      <c r="CO8" s="22"/>
      <c r="CP8" s="22"/>
      <c r="CQ8" s="22"/>
      <c r="CR8" s="22"/>
      <c r="CS8" s="22"/>
      <c r="CT8" s="22"/>
      <c r="CU8" s="22"/>
      <c r="CV8" s="22"/>
      <c r="CW8" s="22"/>
      <c r="CX8" s="22"/>
      <c r="CY8" s="22"/>
      <c r="CZ8" s="22"/>
      <c r="DA8" s="22"/>
      <c r="DB8" s="22"/>
      <c r="DC8" s="22"/>
      <c r="DD8" s="22"/>
      <c r="DE8" s="22"/>
      <c r="DF8" s="22"/>
      <c r="DG8" s="22"/>
      <c r="DH8" s="22"/>
      <c r="DI8" s="22"/>
      <c r="DJ8" s="22"/>
      <c r="DK8" s="22"/>
      <c r="DL8" s="22"/>
      <c r="DM8" s="22"/>
      <c r="DN8" s="22"/>
      <c r="DO8" s="22"/>
      <c r="DP8" s="22"/>
      <c r="DQ8" s="22"/>
      <c r="DR8" s="22"/>
      <c r="DS8" s="22"/>
      <c r="DT8" s="22"/>
      <c r="DU8" s="22"/>
      <c r="DV8" s="22"/>
      <c r="DW8" s="22"/>
      <c r="DX8" s="22"/>
      <c r="DY8" s="22"/>
      <c r="DZ8" s="22"/>
      <c r="EA8" s="22"/>
      <c r="EB8" s="22"/>
      <c r="EC8" s="22"/>
      <c r="ED8" s="22"/>
      <c r="EE8" s="22"/>
      <c r="EF8" s="22"/>
      <c r="EG8" s="22"/>
      <c r="EH8" s="22"/>
      <c r="EI8" s="22"/>
      <c r="EJ8" s="22"/>
      <c r="EK8" s="22"/>
    </row>
    <row r="9" spans="1:141" s="3" customFormat="1" ht="30" customHeight="1" thickBot="1" x14ac:dyDescent="0.3">
      <c r="A9" s="26" t="s">
        <v>8</v>
      </c>
      <c r="B9" s="39" t="s">
        <v>19</v>
      </c>
      <c r="C9" s="32"/>
      <c r="D9" s="12">
        <v>0.8</v>
      </c>
      <c r="E9" s="48">
        <f>Inicio_del_proyecto</f>
        <v>45704</v>
      </c>
      <c r="F9" s="48">
        <v>45725</v>
      </c>
      <c r="G9" s="9"/>
      <c r="H9" s="9">
        <f t="shared" si="53"/>
        <v>22</v>
      </c>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c r="BS9" s="22"/>
      <c r="BT9" s="22"/>
      <c r="BU9" s="22"/>
      <c r="BV9" s="22"/>
      <c r="BW9" s="22"/>
      <c r="BX9" s="22"/>
      <c r="BY9" s="22"/>
      <c r="BZ9" s="22"/>
      <c r="CA9" s="22"/>
      <c r="CB9" s="22"/>
      <c r="CC9" s="22"/>
      <c r="CD9" s="22"/>
      <c r="CE9" s="22"/>
      <c r="CF9" s="22"/>
      <c r="CG9" s="22"/>
      <c r="CH9" s="22"/>
      <c r="CI9" s="22"/>
      <c r="CJ9" s="22"/>
      <c r="CK9" s="22"/>
      <c r="CL9" s="22"/>
      <c r="CM9" s="22"/>
      <c r="CN9" s="22"/>
      <c r="CO9" s="22"/>
      <c r="CP9" s="22"/>
      <c r="CQ9" s="22"/>
      <c r="CR9" s="22"/>
      <c r="CS9" s="22"/>
      <c r="CT9" s="22"/>
      <c r="CU9" s="22"/>
      <c r="CV9" s="22"/>
      <c r="CW9" s="22"/>
      <c r="CX9" s="22"/>
      <c r="CY9" s="22"/>
      <c r="CZ9" s="22"/>
      <c r="DA9" s="22"/>
      <c r="DB9" s="22"/>
      <c r="DC9" s="22"/>
      <c r="DD9" s="22"/>
      <c r="DE9" s="22"/>
      <c r="DF9" s="22"/>
      <c r="DG9" s="22"/>
      <c r="DH9" s="22"/>
      <c r="DI9" s="22"/>
      <c r="DJ9" s="22"/>
      <c r="DK9" s="22"/>
      <c r="DL9" s="22"/>
      <c r="DM9" s="22"/>
      <c r="DN9" s="22"/>
      <c r="DO9" s="22"/>
      <c r="DP9" s="22"/>
      <c r="DQ9" s="22"/>
      <c r="DR9" s="22"/>
      <c r="DS9" s="22"/>
      <c r="DT9" s="22"/>
      <c r="DU9" s="22"/>
      <c r="DV9" s="22"/>
      <c r="DW9" s="22"/>
      <c r="DX9" s="22"/>
      <c r="DY9" s="22"/>
      <c r="DZ9" s="22"/>
      <c r="EA9" s="22"/>
      <c r="EB9" s="22"/>
      <c r="EC9" s="22"/>
      <c r="ED9" s="22"/>
      <c r="EE9" s="22"/>
      <c r="EF9" s="22"/>
      <c r="EG9" s="22"/>
      <c r="EH9" s="22"/>
      <c r="EI9" s="22"/>
      <c r="EJ9" s="22"/>
      <c r="EK9" s="22"/>
    </row>
    <row r="10" spans="1:141" s="3" customFormat="1" ht="30" customHeight="1" thickBot="1" x14ac:dyDescent="0.3">
      <c r="A10" s="26" t="s">
        <v>9</v>
      </c>
      <c r="B10" s="39" t="s">
        <v>20</v>
      </c>
      <c r="C10" s="32"/>
      <c r="D10" s="12">
        <v>1</v>
      </c>
      <c r="E10" s="48">
        <f>Inicio_del_proyecto</f>
        <v>45704</v>
      </c>
      <c r="F10" s="48">
        <v>45725</v>
      </c>
      <c r="G10" s="9"/>
      <c r="H10" s="9">
        <f t="shared" si="53"/>
        <v>22</v>
      </c>
      <c r="I10" s="22"/>
      <c r="J10" s="22"/>
      <c r="K10" s="22"/>
      <c r="L10" s="22"/>
      <c r="M10" s="22"/>
      <c r="N10" s="22"/>
      <c r="O10" s="22"/>
      <c r="P10" s="22"/>
      <c r="Q10" s="22"/>
      <c r="R10" s="22"/>
      <c r="S10" s="22"/>
      <c r="T10" s="22"/>
      <c r="U10" s="23"/>
      <c r="V10" s="23"/>
      <c r="W10" s="22"/>
      <c r="X10" s="22"/>
      <c r="Y10" s="22"/>
      <c r="Z10" s="22"/>
      <c r="AA10" s="22"/>
      <c r="AB10" s="22"/>
      <c r="AC10" s="22"/>
      <c r="AD10" s="22"/>
      <c r="AE10" s="22"/>
      <c r="AF10" s="22"/>
      <c r="AG10" s="22"/>
      <c r="AH10" s="22"/>
      <c r="AI10" s="22"/>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c r="BS10" s="22"/>
      <c r="BT10" s="22"/>
      <c r="BU10" s="22"/>
      <c r="BV10" s="22"/>
      <c r="BW10" s="22"/>
      <c r="BX10" s="22"/>
      <c r="BY10" s="22"/>
      <c r="BZ10" s="22"/>
      <c r="CA10" s="22"/>
      <c r="CB10" s="22"/>
      <c r="CC10" s="22"/>
      <c r="CD10" s="22"/>
      <c r="CE10" s="22"/>
      <c r="CF10" s="22"/>
      <c r="CG10" s="22"/>
      <c r="CH10" s="22"/>
      <c r="CI10" s="22"/>
      <c r="CJ10" s="22"/>
      <c r="CK10" s="22"/>
      <c r="CL10" s="22"/>
      <c r="CM10" s="22"/>
      <c r="CN10" s="22"/>
      <c r="CO10" s="22"/>
      <c r="CP10" s="22"/>
      <c r="CQ10" s="22"/>
      <c r="CR10" s="22"/>
      <c r="CS10" s="22"/>
      <c r="CT10" s="22"/>
      <c r="CU10" s="22"/>
      <c r="CV10" s="22"/>
      <c r="CW10" s="22"/>
      <c r="CX10" s="22"/>
      <c r="CY10" s="22"/>
      <c r="CZ10" s="22"/>
      <c r="DA10" s="22"/>
      <c r="DB10" s="22"/>
      <c r="DC10" s="22"/>
      <c r="DD10" s="22"/>
      <c r="DE10" s="22"/>
      <c r="DF10" s="22"/>
      <c r="DG10" s="22"/>
      <c r="DH10" s="22"/>
      <c r="DI10" s="22"/>
      <c r="DJ10" s="22"/>
      <c r="DK10" s="22"/>
      <c r="DL10" s="22"/>
      <c r="DM10" s="22"/>
      <c r="DN10" s="22"/>
      <c r="DO10" s="22"/>
      <c r="DP10" s="22"/>
      <c r="DQ10" s="22"/>
      <c r="DR10" s="22"/>
      <c r="DS10" s="22"/>
      <c r="DT10" s="22"/>
      <c r="DU10" s="22"/>
      <c r="DV10" s="22"/>
      <c r="DW10" s="22"/>
      <c r="DX10" s="22"/>
      <c r="DY10" s="22"/>
      <c r="DZ10" s="22"/>
      <c r="EA10" s="22"/>
      <c r="EB10" s="22"/>
      <c r="EC10" s="22"/>
      <c r="ED10" s="22"/>
      <c r="EE10" s="22"/>
      <c r="EF10" s="22"/>
      <c r="EG10" s="22"/>
      <c r="EH10" s="22"/>
      <c r="EI10" s="22"/>
      <c r="EJ10" s="22"/>
      <c r="EK10" s="22"/>
    </row>
    <row r="11" spans="1:141" s="3" customFormat="1" ht="30" customHeight="1" thickBot="1" x14ac:dyDescent="0.3">
      <c r="A11" s="25"/>
      <c r="B11" s="39" t="s">
        <v>21</v>
      </c>
      <c r="C11" s="32"/>
      <c r="D11" s="12">
        <v>1</v>
      </c>
      <c r="E11" s="48">
        <f>Inicio_del_proyecto</f>
        <v>45704</v>
      </c>
      <c r="F11" s="48">
        <v>45725</v>
      </c>
      <c r="G11" s="9"/>
      <c r="H11" s="9">
        <f t="shared" si="53"/>
        <v>22</v>
      </c>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c r="BS11" s="22"/>
      <c r="BT11" s="22"/>
      <c r="BU11" s="22"/>
      <c r="BV11" s="22"/>
      <c r="BW11" s="22"/>
      <c r="BX11" s="22"/>
      <c r="BY11" s="22"/>
      <c r="BZ11" s="22"/>
      <c r="CA11" s="22"/>
      <c r="CB11" s="22"/>
      <c r="CC11" s="22"/>
      <c r="CD11" s="22"/>
      <c r="CE11" s="22"/>
      <c r="CF11" s="22"/>
      <c r="CG11" s="22"/>
      <c r="CH11" s="22"/>
      <c r="CI11" s="22"/>
      <c r="CJ11" s="22"/>
      <c r="CK11" s="22"/>
      <c r="CL11" s="22"/>
      <c r="CM11" s="22"/>
      <c r="CN11" s="22"/>
      <c r="CO11" s="22"/>
      <c r="CP11" s="22"/>
      <c r="CQ11" s="22"/>
      <c r="CR11" s="22"/>
      <c r="CS11" s="22"/>
      <c r="CT11" s="22"/>
      <c r="CU11" s="22"/>
      <c r="CV11" s="22"/>
      <c r="CW11" s="22"/>
      <c r="CX11" s="22"/>
      <c r="CY11" s="22"/>
      <c r="CZ11" s="22"/>
      <c r="DA11" s="22"/>
      <c r="DB11" s="22"/>
      <c r="DC11" s="22"/>
      <c r="DD11" s="22"/>
      <c r="DE11" s="22"/>
      <c r="DF11" s="22"/>
      <c r="DG11" s="22"/>
      <c r="DH11" s="22"/>
      <c r="DI11" s="22"/>
      <c r="DJ11" s="22"/>
      <c r="DK11" s="22"/>
      <c r="DL11" s="22"/>
      <c r="DM11" s="22"/>
      <c r="DN11" s="22"/>
      <c r="DO11" s="22"/>
      <c r="DP11" s="22"/>
      <c r="DQ11" s="22"/>
      <c r="DR11" s="22"/>
      <c r="DS11" s="22"/>
      <c r="DT11" s="22"/>
      <c r="DU11" s="22"/>
      <c r="DV11" s="22"/>
      <c r="DW11" s="22"/>
      <c r="DX11" s="22"/>
      <c r="DY11" s="22"/>
      <c r="DZ11" s="22"/>
      <c r="EA11" s="22"/>
      <c r="EB11" s="22"/>
      <c r="EC11" s="22"/>
      <c r="ED11" s="22"/>
      <c r="EE11" s="22"/>
      <c r="EF11" s="22"/>
      <c r="EG11" s="22"/>
      <c r="EH11" s="22"/>
      <c r="EI11" s="22"/>
      <c r="EJ11" s="22"/>
      <c r="EK11" s="22"/>
    </row>
    <row r="12" spans="1:141" s="3" customFormat="1" ht="30" customHeight="1" thickBot="1" x14ac:dyDescent="0.3">
      <c r="A12" s="25"/>
      <c r="B12" s="39" t="s">
        <v>22</v>
      </c>
      <c r="C12" s="32"/>
      <c r="D12" s="12">
        <v>0.25</v>
      </c>
      <c r="E12" s="48">
        <f>Inicio_del_proyecto</f>
        <v>45704</v>
      </c>
      <c r="F12" s="48">
        <v>45725</v>
      </c>
      <c r="G12" s="9"/>
      <c r="H12" s="9">
        <f t="shared" si="53"/>
        <v>22</v>
      </c>
      <c r="I12" s="22"/>
      <c r="J12" s="22"/>
      <c r="K12" s="22"/>
      <c r="L12" s="22"/>
      <c r="M12" s="22"/>
      <c r="N12" s="22"/>
      <c r="O12" s="22"/>
      <c r="P12" s="22"/>
      <c r="Q12" s="22"/>
      <c r="R12" s="22"/>
      <c r="S12" s="22"/>
      <c r="T12" s="22"/>
      <c r="U12" s="22"/>
      <c r="V12" s="22"/>
      <c r="W12" s="22"/>
      <c r="X12" s="22"/>
      <c r="Y12" s="23"/>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c r="BV12" s="22"/>
      <c r="BW12" s="22"/>
      <c r="BX12" s="22"/>
      <c r="BY12" s="22"/>
      <c r="BZ12" s="22"/>
      <c r="CA12" s="22"/>
      <c r="CB12" s="22"/>
      <c r="CC12" s="22"/>
      <c r="CD12" s="22"/>
      <c r="CE12" s="22"/>
      <c r="CF12" s="22"/>
      <c r="CG12" s="22"/>
      <c r="CH12" s="22"/>
      <c r="CI12" s="22"/>
      <c r="CJ12" s="22"/>
      <c r="CK12" s="22"/>
      <c r="CL12" s="22"/>
      <c r="CM12" s="22"/>
      <c r="CN12" s="22"/>
      <c r="CO12" s="22"/>
      <c r="CP12" s="22"/>
      <c r="CQ12" s="22"/>
      <c r="CR12" s="22"/>
      <c r="CS12" s="22"/>
      <c r="CT12" s="22"/>
      <c r="CU12" s="22"/>
      <c r="CV12" s="22"/>
      <c r="CW12" s="22"/>
      <c r="CX12" s="22"/>
      <c r="CY12" s="22"/>
      <c r="CZ12" s="22"/>
      <c r="DA12" s="22"/>
      <c r="DB12" s="22"/>
      <c r="DC12" s="22"/>
      <c r="DD12" s="22"/>
      <c r="DE12" s="22"/>
      <c r="DF12" s="22"/>
      <c r="DG12" s="22"/>
      <c r="DH12" s="22"/>
      <c r="DI12" s="22"/>
      <c r="DJ12" s="22"/>
      <c r="DK12" s="22"/>
      <c r="DL12" s="22"/>
      <c r="DM12" s="22"/>
      <c r="DN12" s="22"/>
      <c r="DO12" s="22"/>
      <c r="DP12" s="22"/>
      <c r="DQ12" s="22"/>
      <c r="DR12" s="22"/>
      <c r="DS12" s="22"/>
      <c r="DT12" s="22"/>
      <c r="DU12" s="22"/>
      <c r="DV12" s="22"/>
      <c r="DW12" s="22"/>
      <c r="DX12" s="22"/>
      <c r="DY12" s="22"/>
      <c r="DZ12" s="22"/>
      <c r="EA12" s="22"/>
      <c r="EB12" s="22"/>
      <c r="EC12" s="22"/>
      <c r="ED12" s="22"/>
      <c r="EE12" s="22"/>
      <c r="EF12" s="22"/>
      <c r="EG12" s="22"/>
      <c r="EH12" s="22"/>
      <c r="EI12" s="22"/>
      <c r="EJ12" s="22"/>
      <c r="EK12" s="22"/>
    </row>
    <row r="13" spans="1:141" s="3" customFormat="1" ht="30" customHeight="1" thickBot="1" x14ac:dyDescent="0.3">
      <c r="A13" s="26" t="s">
        <v>10</v>
      </c>
      <c r="B13" s="13" t="s">
        <v>15</v>
      </c>
      <c r="C13" s="33"/>
      <c r="D13" s="14">
        <v>0</v>
      </c>
      <c r="E13" s="49">
        <v>45726</v>
      </c>
      <c r="F13" s="50">
        <v>45746</v>
      </c>
      <c r="G13" s="9"/>
      <c r="H13" s="9">
        <f t="shared" si="53"/>
        <v>21</v>
      </c>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c r="BV13" s="22"/>
      <c r="BW13" s="22"/>
      <c r="BX13" s="22"/>
      <c r="BY13" s="22"/>
      <c r="BZ13" s="22"/>
      <c r="CA13" s="22"/>
      <c r="CB13" s="22"/>
      <c r="CC13" s="22"/>
      <c r="CD13" s="22"/>
      <c r="CE13" s="22"/>
      <c r="CF13" s="22"/>
      <c r="CG13" s="22"/>
      <c r="CH13" s="22"/>
      <c r="CI13" s="22"/>
      <c r="CJ13" s="22"/>
      <c r="CK13" s="22"/>
      <c r="CL13" s="22"/>
      <c r="CM13" s="22"/>
      <c r="CN13" s="22"/>
      <c r="CO13" s="22"/>
      <c r="CP13" s="22"/>
      <c r="CQ13" s="22"/>
      <c r="CR13" s="22"/>
      <c r="CS13" s="22"/>
      <c r="CT13" s="22"/>
      <c r="CU13" s="22"/>
      <c r="CV13" s="22"/>
      <c r="CW13" s="22"/>
      <c r="CX13" s="22"/>
      <c r="CY13" s="22"/>
      <c r="CZ13" s="22"/>
      <c r="DA13" s="22"/>
      <c r="DB13" s="22"/>
      <c r="DC13" s="22"/>
      <c r="DD13" s="22"/>
      <c r="DE13" s="22"/>
      <c r="DF13" s="22"/>
      <c r="DG13" s="22"/>
      <c r="DH13" s="22"/>
      <c r="DI13" s="22"/>
      <c r="DJ13" s="22"/>
      <c r="DK13" s="22"/>
      <c r="DL13" s="22"/>
      <c r="DM13" s="22"/>
      <c r="DN13" s="22"/>
      <c r="DO13" s="22"/>
      <c r="DP13" s="22"/>
      <c r="DQ13" s="22"/>
      <c r="DR13" s="22"/>
      <c r="DS13" s="22"/>
      <c r="DT13" s="22"/>
      <c r="DU13" s="22"/>
      <c r="DV13" s="22"/>
      <c r="DW13" s="22"/>
      <c r="DX13" s="22"/>
      <c r="DY13" s="22"/>
      <c r="DZ13" s="22"/>
      <c r="EA13" s="22"/>
      <c r="EB13" s="22"/>
      <c r="EC13" s="22"/>
      <c r="ED13" s="22"/>
      <c r="EE13" s="22"/>
      <c r="EF13" s="22"/>
      <c r="EG13" s="22"/>
      <c r="EH13" s="22"/>
      <c r="EI13" s="22"/>
      <c r="EJ13" s="22"/>
      <c r="EK13" s="22"/>
    </row>
    <row r="14" spans="1:141" s="3" customFormat="1" ht="30" customHeight="1" thickBot="1" x14ac:dyDescent="0.3">
      <c r="A14" s="26"/>
      <c r="B14" s="40" t="s">
        <v>31</v>
      </c>
      <c r="C14" s="34"/>
      <c r="D14" s="15">
        <v>0</v>
      </c>
      <c r="E14" s="51">
        <v>45726</v>
      </c>
      <c r="F14" s="51">
        <v>45726</v>
      </c>
      <c r="G14" s="9"/>
      <c r="H14" s="9">
        <f t="shared" si="53"/>
        <v>1</v>
      </c>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c r="BV14" s="22"/>
      <c r="BW14" s="22"/>
      <c r="BX14" s="22"/>
      <c r="BY14" s="22"/>
      <c r="BZ14" s="22"/>
      <c r="CA14" s="22"/>
      <c r="CB14" s="22"/>
      <c r="CC14" s="22"/>
      <c r="CD14" s="22"/>
      <c r="CE14" s="22"/>
      <c r="CF14" s="22"/>
      <c r="CG14" s="22"/>
      <c r="CH14" s="22"/>
      <c r="CI14" s="22"/>
      <c r="CJ14" s="22"/>
      <c r="CK14" s="22"/>
      <c r="CL14" s="22"/>
      <c r="CM14" s="22"/>
      <c r="CN14" s="22"/>
      <c r="CO14" s="22"/>
      <c r="CP14" s="22"/>
      <c r="CQ14" s="22"/>
      <c r="CR14" s="22"/>
      <c r="CS14" s="22"/>
      <c r="CT14" s="22"/>
      <c r="CU14" s="22"/>
      <c r="CV14" s="22"/>
      <c r="CW14" s="22"/>
      <c r="CX14" s="22"/>
      <c r="CY14" s="22"/>
      <c r="CZ14" s="22"/>
      <c r="DA14" s="22"/>
      <c r="DB14" s="22"/>
      <c r="DC14" s="22"/>
      <c r="DD14" s="22"/>
      <c r="DE14" s="22"/>
      <c r="DF14" s="22"/>
      <c r="DG14" s="22"/>
      <c r="DH14" s="22"/>
      <c r="DI14" s="22"/>
      <c r="DJ14" s="22"/>
      <c r="DK14" s="22"/>
      <c r="DL14" s="22"/>
      <c r="DM14" s="22"/>
      <c r="DN14" s="22"/>
      <c r="DO14" s="22"/>
      <c r="DP14" s="22"/>
      <c r="DQ14" s="22"/>
      <c r="DR14" s="22"/>
      <c r="DS14" s="22"/>
      <c r="DT14" s="22"/>
      <c r="DU14" s="22"/>
      <c r="DV14" s="22"/>
      <c r="DW14" s="22"/>
      <c r="DX14" s="22"/>
      <c r="DY14" s="22"/>
      <c r="DZ14" s="22"/>
      <c r="EA14" s="22"/>
      <c r="EB14" s="22"/>
      <c r="EC14" s="22"/>
      <c r="ED14" s="22"/>
      <c r="EE14" s="22"/>
      <c r="EF14" s="22"/>
      <c r="EG14" s="22"/>
      <c r="EH14" s="22"/>
      <c r="EI14" s="22"/>
      <c r="EJ14" s="22"/>
      <c r="EK14" s="22"/>
    </row>
    <row r="15" spans="1:141" s="3" customFormat="1" ht="30" customHeight="1" thickBot="1" x14ac:dyDescent="0.3">
      <c r="A15" s="25"/>
      <c r="B15" s="40" t="s">
        <v>32</v>
      </c>
      <c r="C15" s="34"/>
      <c r="D15" s="15">
        <v>0</v>
      </c>
      <c r="E15" s="51">
        <v>45726</v>
      </c>
      <c r="F15" s="51">
        <v>45736</v>
      </c>
      <c r="G15" s="9"/>
      <c r="H15" s="9">
        <f t="shared" si="53"/>
        <v>11</v>
      </c>
      <c r="I15" s="22"/>
      <c r="J15" s="22"/>
      <c r="K15" s="22"/>
      <c r="L15" s="22"/>
      <c r="M15" s="22"/>
      <c r="N15" s="22"/>
      <c r="O15" s="22"/>
      <c r="P15" s="22"/>
      <c r="Q15" s="22"/>
      <c r="R15" s="22"/>
      <c r="S15" s="22"/>
      <c r="T15" s="22"/>
      <c r="U15" s="23"/>
      <c r="V15" s="23"/>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c r="BV15" s="22"/>
      <c r="BW15" s="22"/>
      <c r="BX15" s="22"/>
      <c r="BY15" s="22"/>
      <c r="BZ15" s="22"/>
      <c r="CA15" s="22"/>
      <c r="CB15" s="22"/>
      <c r="CC15" s="22"/>
      <c r="CD15" s="22"/>
      <c r="CE15" s="22"/>
      <c r="CF15" s="22"/>
      <c r="CG15" s="22"/>
      <c r="CH15" s="22"/>
      <c r="CI15" s="22"/>
      <c r="CJ15" s="22"/>
      <c r="CK15" s="22"/>
      <c r="CL15" s="22"/>
      <c r="CM15" s="22"/>
      <c r="CN15" s="22"/>
      <c r="CO15" s="22"/>
      <c r="CP15" s="22"/>
      <c r="CQ15" s="22"/>
      <c r="CR15" s="22"/>
      <c r="CS15" s="22"/>
      <c r="CT15" s="22"/>
      <c r="CU15" s="22"/>
      <c r="CV15" s="22"/>
      <c r="CW15" s="22"/>
      <c r="CX15" s="22"/>
      <c r="CY15" s="22"/>
      <c r="CZ15" s="22"/>
      <c r="DA15" s="22"/>
      <c r="DB15" s="22"/>
      <c r="DC15" s="22"/>
      <c r="DD15" s="22"/>
      <c r="DE15" s="22"/>
      <c r="DF15" s="22"/>
      <c r="DG15" s="22"/>
      <c r="DH15" s="22"/>
      <c r="DI15" s="22"/>
      <c r="DJ15" s="22"/>
      <c r="DK15" s="22"/>
      <c r="DL15" s="22"/>
      <c r="DM15" s="22"/>
      <c r="DN15" s="22"/>
      <c r="DO15" s="22"/>
      <c r="DP15" s="22"/>
      <c r="DQ15" s="22"/>
      <c r="DR15" s="22"/>
      <c r="DS15" s="22"/>
      <c r="DT15" s="22"/>
      <c r="DU15" s="22"/>
      <c r="DV15" s="22"/>
      <c r="DW15" s="22"/>
      <c r="DX15" s="22"/>
      <c r="DY15" s="22"/>
      <c r="DZ15" s="22"/>
      <c r="EA15" s="22"/>
      <c r="EB15" s="22"/>
      <c r="EC15" s="22"/>
      <c r="ED15" s="22"/>
      <c r="EE15" s="22"/>
      <c r="EF15" s="22"/>
      <c r="EG15" s="22"/>
      <c r="EH15" s="22"/>
      <c r="EI15" s="22"/>
      <c r="EJ15" s="22"/>
      <c r="EK15" s="22"/>
    </row>
    <row r="16" spans="1:141" s="3" customFormat="1" ht="30" customHeight="1" thickBot="1" x14ac:dyDescent="0.3">
      <c r="A16" s="25"/>
      <c r="B16" s="40" t="s">
        <v>33</v>
      </c>
      <c r="C16" s="34"/>
      <c r="D16" s="15">
        <v>0</v>
      </c>
      <c r="E16" s="51">
        <v>45726</v>
      </c>
      <c r="F16" s="51">
        <v>45736</v>
      </c>
      <c r="G16" s="9"/>
      <c r="H16" s="9">
        <f t="shared" si="53"/>
        <v>11</v>
      </c>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c r="BV16" s="22"/>
      <c r="BW16" s="22"/>
      <c r="BX16" s="22"/>
      <c r="BY16" s="22"/>
      <c r="BZ16" s="22"/>
      <c r="CA16" s="22"/>
      <c r="CB16" s="22"/>
      <c r="CC16" s="22"/>
      <c r="CD16" s="22"/>
      <c r="CE16" s="22"/>
      <c r="CF16" s="22"/>
      <c r="CG16" s="22"/>
      <c r="CH16" s="22"/>
      <c r="CI16" s="22"/>
      <c r="CJ16" s="22"/>
      <c r="CK16" s="22"/>
      <c r="CL16" s="22"/>
      <c r="CM16" s="22"/>
      <c r="CN16" s="22"/>
      <c r="CO16" s="22"/>
      <c r="CP16" s="22"/>
      <c r="CQ16" s="22"/>
      <c r="CR16" s="22"/>
      <c r="CS16" s="22"/>
      <c r="CT16" s="22"/>
      <c r="CU16" s="22"/>
      <c r="CV16" s="22"/>
      <c r="CW16" s="22"/>
      <c r="CX16" s="22"/>
      <c r="CY16" s="22"/>
      <c r="CZ16" s="22"/>
      <c r="DA16" s="22"/>
      <c r="DB16" s="22"/>
      <c r="DC16" s="22"/>
      <c r="DD16" s="22"/>
      <c r="DE16" s="22"/>
      <c r="DF16" s="22"/>
      <c r="DG16" s="22"/>
      <c r="DH16" s="22"/>
      <c r="DI16" s="22"/>
      <c r="DJ16" s="22"/>
      <c r="DK16" s="22"/>
      <c r="DL16" s="22"/>
      <c r="DM16" s="22"/>
      <c r="DN16" s="22"/>
      <c r="DO16" s="22"/>
      <c r="DP16" s="22"/>
      <c r="DQ16" s="22"/>
      <c r="DR16" s="22"/>
      <c r="DS16" s="22"/>
      <c r="DT16" s="22"/>
      <c r="DU16" s="22"/>
      <c r="DV16" s="22"/>
      <c r="DW16" s="22"/>
      <c r="DX16" s="22"/>
      <c r="DY16" s="22"/>
      <c r="DZ16" s="22"/>
      <c r="EA16" s="22"/>
      <c r="EB16" s="22"/>
      <c r="EC16" s="22"/>
      <c r="ED16" s="22"/>
      <c r="EE16" s="22"/>
      <c r="EF16" s="22"/>
      <c r="EG16" s="22"/>
      <c r="EH16" s="22"/>
      <c r="EI16" s="22"/>
      <c r="EJ16" s="22"/>
      <c r="EK16" s="22"/>
    </row>
    <row r="17" spans="1:141" s="3" customFormat="1" ht="30" customHeight="1" thickBot="1" x14ac:dyDescent="0.3">
      <c r="A17" s="25"/>
      <c r="B17" s="40" t="s">
        <v>34</v>
      </c>
      <c r="C17" s="34"/>
      <c r="D17" s="15">
        <v>0</v>
      </c>
      <c r="E17" s="51">
        <v>45737</v>
      </c>
      <c r="F17" s="51">
        <v>45746</v>
      </c>
      <c r="G17" s="9"/>
      <c r="H17" s="9">
        <f t="shared" si="53"/>
        <v>10</v>
      </c>
      <c r="I17" s="22"/>
      <c r="J17" s="22"/>
      <c r="K17" s="22"/>
      <c r="L17" s="22"/>
      <c r="M17" s="22"/>
      <c r="N17" s="22"/>
      <c r="O17" s="22"/>
      <c r="P17" s="22"/>
      <c r="Q17" s="22"/>
      <c r="R17" s="22"/>
      <c r="S17" s="22"/>
      <c r="T17" s="22"/>
      <c r="U17" s="22"/>
      <c r="V17" s="22"/>
      <c r="W17" s="22"/>
      <c r="X17" s="22"/>
      <c r="Y17" s="23"/>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c r="CC17" s="22"/>
      <c r="CD17" s="22"/>
      <c r="CE17" s="22"/>
      <c r="CF17" s="22"/>
      <c r="CG17" s="22"/>
      <c r="CH17" s="22"/>
      <c r="CI17" s="22"/>
      <c r="CJ17" s="22"/>
      <c r="CK17" s="22"/>
      <c r="CL17" s="22"/>
      <c r="CM17" s="22"/>
      <c r="CN17" s="22"/>
      <c r="CO17" s="22"/>
      <c r="CP17" s="22"/>
      <c r="CQ17" s="22"/>
      <c r="CR17" s="22"/>
      <c r="CS17" s="22"/>
      <c r="CT17" s="22"/>
      <c r="CU17" s="22"/>
      <c r="CV17" s="22"/>
      <c r="CW17" s="22"/>
      <c r="CX17" s="22"/>
      <c r="CY17" s="22"/>
      <c r="CZ17" s="22"/>
      <c r="DA17" s="22"/>
      <c r="DB17" s="22"/>
      <c r="DC17" s="22"/>
      <c r="DD17" s="22"/>
      <c r="DE17" s="22"/>
      <c r="DF17" s="22"/>
      <c r="DG17" s="22"/>
      <c r="DH17" s="22"/>
      <c r="DI17" s="22"/>
      <c r="DJ17" s="22"/>
      <c r="DK17" s="22"/>
      <c r="DL17" s="22"/>
      <c r="DM17" s="22"/>
      <c r="DN17" s="22"/>
      <c r="DO17" s="22"/>
      <c r="DP17" s="22"/>
      <c r="DQ17" s="22"/>
      <c r="DR17" s="22"/>
      <c r="DS17" s="22"/>
      <c r="DT17" s="22"/>
      <c r="DU17" s="22"/>
      <c r="DV17" s="22"/>
      <c r="DW17" s="22"/>
      <c r="DX17" s="22"/>
      <c r="DY17" s="22"/>
      <c r="DZ17" s="22"/>
      <c r="EA17" s="22"/>
      <c r="EB17" s="22"/>
      <c r="EC17" s="22"/>
      <c r="ED17" s="22"/>
      <c r="EE17" s="22"/>
      <c r="EF17" s="22"/>
      <c r="EG17" s="22"/>
      <c r="EH17" s="22"/>
      <c r="EI17" s="22"/>
      <c r="EJ17" s="22"/>
      <c r="EK17" s="22"/>
    </row>
    <row r="18" spans="1:141" s="3" customFormat="1" ht="30" customHeight="1" thickBot="1" x14ac:dyDescent="0.3">
      <c r="A18" s="25" t="s">
        <v>11</v>
      </c>
      <c r="B18" s="16" t="s">
        <v>16</v>
      </c>
      <c r="C18" s="35"/>
      <c r="D18" s="17">
        <v>0</v>
      </c>
      <c r="E18" s="52">
        <v>45747</v>
      </c>
      <c r="F18" s="53">
        <v>45781</v>
      </c>
      <c r="G18" s="9"/>
      <c r="H18" s="9">
        <f t="shared" si="53"/>
        <v>35</v>
      </c>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c r="CL18" s="22"/>
      <c r="CM18" s="22"/>
      <c r="CN18" s="22"/>
      <c r="CO18" s="22"/>
      <c r="CP18" s="22"/>
      <c r="CQ18" s="22"/>
      <c r="CR18" s="22"/>
      <c r="CS18" s="22"/>
      <c r="CT18" s="22"/>
      <c r="CU18" s="22"/>
      <c r="CV18" s="22"/>
      <c r="CW18" s="22"/>
      <c r="CX18" s="22"/>
      <c r="CY18" s="22"/>
      <c r="CZ18" s="22"/>
      <c r="DA18" s="22"/>
      <c r="DB18" s="22"/>
      <c r="DC18" s="22"/>
      <c r="DD18" s="22"/>
      <c r="DE18" s="22"/>
      <c r="DF18" s="22"/>
      <c r="DG18" s="22"/>
      <c r="DH18" s="22"/>
      <c r="DI18" s="22"/>
      <c r="DJ18" s="22"/>
      <c r="DK18" s="22"/>
      <c r="DL18" s="22"/>
      <c r="DM18" s="22"/>
      <c r="DN18" s="22"/>
      <c r="DO18" s="22"/>
      <c r="DP18" s="22"/>
      <c r="DQ18" s="22"/>
      <c r="DR18" s="22"/>
      <c r="DS18" s="22"/>
      <c r="DT18" s="22"/>
      <c r="DU18" s="22"/>
      <c r="DV18" s="22"/>
      <c r="DW18" s="22"/>
      <c r="DX18" s="22"/>
      <c r="DY18" s="22"/>
      <c r="DZ18" s="22"/>
      <c r="EA18" s="22"/>
      <c r="EB18" s="22"/>
      <c r="EC18" s="22"/>
      <c r="ED18" s="22"/>
      <c r="EE18" s="22"/>
      <c r="EF18" s="22"/>
      <c r="EG18" s="22"/>
      <c r="EH18" s="22"/>
      <c r="EI18" s="22"/>
      <c r="EJ18" s="22"/>
      <c r="EK18" s="22"/>
    </row>
    <row r="19" spans="1:141" s="3" customFormat="1" ht="30" customHeight="1" thickBot="1" x14ac:dyDescent="0.3">
      <c r="A19" s="25"/>
      <c r="B19" s="41" t="s">
        <v>40</v>
      </c>
      <c r="C19" s="36"/>
      <c r="D19" s="18">
        <v>0</v>
      </c>
      <c r="E19" s="54">
        <v>45747</v>
      </c>
      <c r="F19" s="54">
        <v>45747</v>
      </c>
      <c r="G19" s="9"/>
      <c r="H19" s="9">
        <f t="shared" si="53"/>
        <v>1</v>
      </c>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2"/>
      <c r="CF19" s="22"/>
      <c r="CG19" s="22"/>
      <c r="CH19" s="22"/>
      <c r="CI19" s="22"/>
      <c r="CJ19" s="22"/>
      <c r="CK19" s="22"/>
      <c r="CL19" s="22"/>
      <c r="CM19" s="22"/>
      <c r="CN19" s="22"/>
      <c r="CO19" s="22"/>
      <c r="CP19" s="22"/>
      <c r="CQ19" s="22"/>
      <c r="CR19" s="22"/>
      <c r="CS19" s="22"/>
      <c r="CT19" s="22"/>
      <c r="CU19" s="22"/>
      <c r="CV19" s="22"/>
      <c r="CW19" s="22"/>
      <c r="CX19" s="22"/>
      <c r="CY19" s="22"/>
      <c r="CZ19" s="22"/>
      <c r="DA19" s="22"/>
      <c r="DB19" s="22"/>
      <c r="DC19" s="22"/>
      <c r="DD19" s="22"/>
      <c r="DE19" s="22"/>
      <c r="DF19" s="22"/>
      <c r="DG19" s="22"/>
      <c r="DH19" s="22"/>
      <c r="DI19" s="22"/>
      <c r="DJ19" s="22"/>
      <c r="DK19" s="22"/>
      <c r="DL19" s="22"/>
      <c r="DM19" s="22"/>
      <c r="DN19" s="22"/>
      <c r="DO19" s="22"/>
      <c r="DP19" s="22"/>
      <c r="DQ19" s="22"/>
      <c r="DR19" s="22"/>
      <c r="DS19" s="22"/>
      <c r="DT19" s="22"/>
      <c r="DU19" s="22"/>
      <c r="DV19" s="22"/>
      <c r="DW19" s="22"/>
      <c r="DX19" s="22"/>
      <c r="DY19" s="22"/>
      <c r="DZ19" s="22"/>
      <c r="EA19" s="22"/>
      <c r="EB19" s="22"/>
      <c r="EC19" s="22"/>
      <c r="ED19" s="22"/>
      <c r="EE19" s="22"/>
      <c r="EF19" s="22"/>
      <c r="EG19" s="22"/>
      <c r="EH19" s="22"/>
      <c r="EI19" s="22"/>
      <c r="EJ19" s="22"/>
      <c r="EK19" s="22"/>
    </row>
    <row r="20" spans="1:141" s="3" customFormat="1" ht="30" customHeight="1" thickBot="1" x14ac:dyDescent="0.3">
      <c r="A20" s="25"/>
      <c r="B20" s="41" t="s">
        <v>43</v>
      </c>
      <c r="C20" s="36"/>
      <c r="D20" s="18">
        <v>0</v>
      </c>
      <c r="E20" s="54">
        <v>45748</v>
      </c>
      <c r="F20" s="54">
        <v>45762</v>
      </c>
      <c r="G20" s="9"/>
      <c r="H20" s="9">
        <f t="shared" si="53"/>
        <v>15</v>
      </c>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c r="BV20" s="22"/>
      <c r="BW20" s="22"/>
      <c r="BX20" s="22"/>
      <c r="BY20" s="22"/>
      <c r="BZ20" s="22"/>
      <c r="CA20" s="22"/>
      <c r="CB20" s="22"/>
      <c r="CC20" s="22"/>
      <c r="CD20" s="22"/>
      <c r="CE20" s="22"/>
      <c r="CF20" s="22"/>
      <c r="CG20" s="22"/>
      <c r="CH20" s="22"/>
      <c r="CI20" s="22"/>
      <c r="CJ20" s="22"/>
      <c r="CK20" s="22"/>
      <c r="CL20" s="22"/>
      <c r="CM20" s="22"/>
      <c r="CN20" s="22"/>
      <c r="CO20" s="22"/>
      <c r="CP20" s="22"/>
      <c r="CQ20" s="22"/>
      <c r="CR20" s="22"/>
      <c r="CS20" s="22"/>
      <c r="CT20" s="22"/>
      <c r="CU20" s="22"/>
      <c r="CV20" s="22"/>
      <c r="CW20" s="22"/>
      <c r="CX20" s="22"/>
      <c r="CY20" s="22"/>
      <c r="CZ20" s="22"/>
      <c r="DA20" s="22"/>
      <c r="DB20" s="22"/>
      <c r="DC20" s="22"/>
      <c r="DD20" s="22"/>
      <c r="DE20" s="22"/>
      <c r="DF20" s="22"/>
      <c r="DG20" s="22"/>
      <c r="DH20" s="22"/>
      <c r="DI20" s="22"/>
      <c r="DJ20" s="22"/>
      <c r="DK20" s="22"/>
      <c r="DL20" s="22"/>
      <c r="DM20" s="22"/>
      <c r="DN20" s="22"/>
      <c r="DO20" s="22"/>
      <c r="DP20" s="22"/>
      <c r="DQ20" s="22"/>
      <c r="DR20" s="22"/>
      <c r="DS20" s="22"/>
      <c r="DT20" s="22"/>
      <c r="DU20" s="22"/>
      <c r="DV20" s="22"/>
      <c r="DW20" s="22"/>
      <c r="DX20" s="22"/>
      <c r="DY20" s="22"/>
      <c r="DZ20" s="22"/>
      <c r="EA20" s="22"/>
      <c r="EB20" s="22"/>
      <c r="EC20" s="22"/>
      <c r="ED20" s="22"/>
      <c r="EE20" s="22"/>
      <c r="EF20" s="22"/>
      <c r="EG20" s="22"/>
      <c r="EH20" s="22"/>
      <c r="EI20" s="22"/>
      <c r="EJ20" s="22"/>
      <c r="EK20" s="22"/>
    </row>
    <row r="21" spans="1:141" s="3" customFormat="1" ht="30" customHeight="1" thickBot="1" x14ac:dyDescent="0.3">
      <c r="A21" s="25"/>
      <c r="B21" s="41" t="s">
        <v>42</v>
      </c>
      <c r="C21" s="36"/>
      <c r="D21" s="18">
        <v>0</v>
      </c>
      <c r="E21" s="54">
        <f>F20+1</f>
        <v>45763</v>
      </c>
      <c r="F21" s="54">
        <v>45777</v>
      </c>
      <c r="G21" s="9"/>
      <c r="H21" s="9">
        <f t="shared" si="53"/>
        <v>15</v>
      </c>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c r="CF21" s="22"/>
      <c r="CG21" s="22"/>
      <c r="CH21" s="22"/>
      <c r="CI21" s="22"/>
      <c r="CJ21" s="22"/>
      <c r="CK21" s="22"/>
      <c r="CL21" s="22"/>
      <c r="CM21" s="22"/>
      <c r="CN21" s="22"/>
      <c r="CO21" s="22"/>
      <c r="CP21" s="22"/>
      <c r="CQ21" s="22"/>
      <c r="CR21" s="22"/>
      <c r="CS21" s="22"/>
      <c r="CT21" s="22"/>
      <c r="CU21" s="22"/>
      <c r="CV21" s="22"/>
      <c r="CW21" s="22"/>
      <c r="CX21" s="22"/>
      <c r="CY21" s="22"/>
      <c r="CZ21" s="22"/>
      <c r="DA21" s="22"/>
      <c r="DB21" s="22"/>
      <c r="DC21" s="22"/>
      <c r="DD21" s="22"/>
      <c r="DE21" s="22"/>
      <c r="DF21" s="22"/>
      <c r="DG21" s="22"/>
      <c r="DH21" s="22"/>
      <c r="DI21" s="22"/>
      <c r="DJ21" s="22"/>
      <c r="DK21" s="22"/>
      <c r="DL21" s="22"/>
      <c r="DM21" s="22"/>
      <c r="DN21" s="22"/>
      <c r="DO21" s="22"/>
      <c r="DP21" s="22"/>
      <c r="DQ21" s="22"/>
      <c r="DR21" s="22"/>
      <c r="DS21" s="22"/>
      <c r="DT21" s="22"/>
      <c r="DU21" s="22"/>
      <c r="DV21" s="22"/>
      <c r="DW21" s="22"/>
      <c r="DX21" s="22"/>
      <c r="DY21" s="22"/>
      <c r="DZ21" s="22"/>
      <c r="EA21" s="22"/>
      <c r="EB21" s="22"/>
      <c r="EC21" s="22"/>
      <c r="ED21" s="22"/>
      <c r="EE21" s="22"/>
      <c r="EF21" s="22"/>
      <c r="EG21" s="22"/>
      <c r="EH21" s="22"/>
      <c r="EI21" s="22"/>
      <c r="EJ21" s="22"/>
      <c r="EK21" s="22"/>
    </row>
    <row r="22" spans="1:141" s="3" customFormat="1" ht="30" customHeight="1" thickBot="1" x14ac:dyDescent="0.3">
      <c r="A22" s="25"/>
      <c r="B22" s="41" t="s">
        <v>44</v>
      </c>
      <c r="C22" s="36"/>
      <c r="D22" s="18">
        <v>0</v>
      </c>
      <c r="E22" s="54">
        <v>45778</v>
      </c>
      <c r="F22" s="54">
        <f>E22+3</f>
        <v>45781</v>
      </c>
      <c r="G22" s="9"/>
      <c r="H22" s="9">
        <f t="shared" si="53"/>
        <v>4</v>
      </c>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22"/>
      <c r="CM22" s="22"/>
      <c r="CN22" s="22"/>
      <c r="CO22" s="22"/>
      <c r="CP22" s="22"/>
      <c r="CQ22" s="22"/>
      <c r="CR22" s="22"/>
      <c r="CS22" s="22"/>
      <c r="CT22" s="22"/>
      <c r="CU22" s="22"/>
      <c r="CV22" s="22"/>
      <c r="CW22" s="22"/>
      <c r="CX22" s="22"/>
      <c r="CY22" s="22"/>
      <c r="CZ22" s="22"/>
      <c r="DA22" s="22"/>
      <c r="DB22" s="22"/>
      <c r="DC22" s="22"/>
      <c r="DD22" s="22"/>
      <c r="DE22" s="22"/>
      <c r="DF22" s="22"/>
      <c r="DG22" s="22"/>
      <c r="DH22" s="22"/>
      <c r="DI22" s="22"/>
      <c r="DJ22" s="22"/>
      <c r="DK22" s="22"/>
      <c r="DL22" s="22"/>
      <c r="DM22" s="22"/>
      <c r="DN22" s="22"/>
      <c r="DO22" s="22"/>
      <c r="DP22" s="22"/>
      <c r="DQ22" s="22"/>
      <c r="DR22" s="22"/>
      <c r="DS22" s="22"/>
      <c r="DT22" s="22"/>
      <c r="DU22" s="22"/>
      <c r="DV22" s="22"/>
      <c r="DW22" s="22"/>
      <c r="DX22" s="22"/>
      <c r="DY22" s="22"/>
      <c r="DZ22" s="22"/>
      <c r="EA22" s="22"/>
      <c r="EB22" s="22"/>
      <c r="EC22" s="22"/>
      <c r="ED22" s="22"/>
      <c r="EE22" s="22"/>
      <c r="EF22" s="22"/>
      <c r="EG22" s="22"/>
      <c r="EH22" s="22"/>
      <c r="EI22" s="22"/>
      <c r="EJ22" s="22"/>
      <c r="EK22" s="22"/>
    </row>
    <row r="23" spans="1:141" s="3" customFormat="1" ht="30" customHeight="1" thickBot="1" x14ac:dyDescent="0.3">
      <c r="A23" s="25" t="s">
        <v>11</v>
      </c>
      <c r="B23" s="19" t="s">
        <v>17</v>
      </c>
      <c r="C23" s="37"/>
      <c r="D23" s="20">
        <v>0</v>
      </c>
      <c r="E23" s="55">
        <v>45781</v>
      </c>
      <c r="F23" s="56">
        <v>45811</v>
      </c>
      <c r="G23" s="9"/>
      <c r="H23" s="9">
        <f t="shared" si="53"/>
        <v>31</v>
      </c>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c r="CF23" s="22"/>
      <c r="CG23" s="22"/>
      <c r="CH23" s="22"/>
      <c r="CI23" s="22"/>
      <c r="CJ23" s="22"/>
      <c r="CK23" s="22"/>
      <c r="CL23" s="22"/>
      <c r="CM23" s="22"/>
      <c r="CN23" s="22"/>
      <c r="CO23" s="22"/>
      <c r="CP23" s="22"/>
      <c r="CQ23" s="22"/>
      <c r="CR23" s="22"/>
      <c r="CS23" s="22"/>
      <c r="CT23" s="22"/>
      <c r="CU23" s="22"/>
      <c r="CV23" s="22"/>
      <c r="CW23" s="22"/>
      <c r="CX23" s="22"/>
      <c r="CY23" s="22"/>
      <c r="CZ23" s="22"/>
      <c r="DA23" s="22"/>
      <c r="DB23" s="22"/>
      <c r="DC23" s="22"/>
      <c r="DD23" s="22"/>
      <c r="DE23" s="22"/>
      <c r="DF23" s="22"/>
      <c r="DG23" s="22"/>
      <c r="DH23" s="22"/>
      <c r="DI23" s="22"/>
      <c r="DJ23" s="22"/>
      <c r="DK23" s="22"/>
      <c r="DL23" s="22"/>
      <c r="DM23" s="22"/>
      <c r="DN23" s="22"/>
      <c r="DO23" s="22"/>
      <c r="DP23" s="22"/>
      <c r="DQ23" s="22"/>
      <c r="DR23" s="22"/>
      <c r="DS23" s="22"/>
      <c r="DT23" s="22"/>
      <c r="DU23" s="22"/>
      <c r="DV23" s="22"/>
      <c r="DW23" s="22"/>
      <c r="DX23" s="22"/>
      <c r="DY23" s="22"/>
      <c r="DZ23" s="22"/>
      <c r="EA23" s="22"/>
      <c r="EB23" s="22"/>
      <c r="EC23" s="22"/>
      <c r="ED23" s="22"/>
      <c r="EE23" s="22"/>
      <c r="EF23" s="22"/>
      <c r="EG23" s="22"/>
      <c r="EH23" s="22"/>
      <c r="EI23" s="22"/>
      <c r="EJ23" s="22"/>
      <c r="EK23" s="22"/>
    </row>
    <row r="24" spans="1:141" s="3" customFormat="1" ht="30" customHeight="1" thickBot="1" x14ac:dyDescent="0.3">
      <c r="A24" s="25"/>
      <c r="B24" s="42" t="s">
        <v>41</v>
      </c>
      <c r="C24" s="38"/>
      <c r="D24" s="21">
        <v>0</v>
      </c>
      <c r="E24" s="57">
        <v>45781</v>
      </c>
      <c r="F24" s="57">
        <v>45781</v>
      </c>
      <c r="G24" s="9"/>
      <c r="H24" s="9">
        <f t="shared" si="53"/>
        <v>1</v>
      </c>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22"/>
      <c r="CM24" s="22"/>
      <c r="CN24" s="22"/>
      <c r="CO24" s="22"/>
      <c r="CP24" s="22"/>
      <c r="CQ24" s="22"/>
      <c r="CR24" s="22"/>
      <c r="CS24" s="22"/>
      <c r="CT24" s="22"/>
      <c r="CU24" s="22"/>
      <c r="CV24" s="22"/>
      <c r="CW24" s="22"/>
      <c r="CX24" s="22"/>
      <c r="CY24" s="22"/>
      <c r="CZ24" s="22"/>
      <c r="DA24" s="22"/>
      <c r="DB24" s="22"/>
      <c r="DC24" s="22"/>
      <c r="DD24" s="22"/>
      <c r="DE24" s="22"/>
      <c r="DF24" s="22"/>
      <c r="DG24" s="22"/>
      <c r="DH24" s="22"/>
      <c r="DI24" s="22"/>
      <c r="DJ24" s="22"/>
      <c r="DK24" s="22"/>
      <c r="DL24" s="22"/>
      <c r="DM24" s="22"/>
      <c r="DN24" s="22"/>
      <c r="DO24" s="22"/>
      <c r="DP24" s="22"/>
      <c r="DQ24" s="22"/>
      <c r="DR24" s="22"/>
      <c r="DS24" s="22"/>
      <c r="DT24" s="22"/>
      <c r="DU24" s="22"/>
      <c r="DV24" s="22"/>
      <c r="DW24" s="22"/>
      <c r="DX24" s="22"/>
      <c r="DY24" s="22"/>
      <c r="DZ24" s="22"/>
      <c r="EA24" s="22"/>
      <c r="EB24" s="22"/>
      <c r="EC24" s="22"/>
      <c r="ED24" s="22"/>
      <c r="EE24" s="22"/>
      <c r="EF24" s="22"/>
      <c r="EG24" s="22"/>
      <c r="EH24" s="22"/>
      <c r="EI24" s="22"/>
      <c r="EJ24" s="22"/>
      <c r="EK24" s="22"/>
    </row>
    <row r="25" spans="1:141" s="3" customFormat="1" ht="30" customHeight="1" thickBot="1" x14ac:dyDescent="0.3">
      <c r="A25" s="25"/>
      <c r="B25" s="42" t="s">
        <v>37</v>
      </c>
      <c r="C25" s="38"/>
      <c r="D25" s="21">
        <v>0</v>
      </c>
      <c r="E25" s="57">
        <v>45781</v>
      </c>
      <c r="F25" s="57">
        <v>45795</v>
      </c>
      <c r="G25" s="9"/>
      <c r="H25" s="9">
        <f t="shared" si="53"/>
        <v>15</v>
      </c>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c r="CC25" s="22"/>
      <c r="CD25" s="22"/>
      <c r="CE25" s="22"/>
      <c r="CF25" s="22"/>
      <c r="CG25" s="22"/>
      <c r="CH25" s="22"/>
      <c r="CI25" s="22"/>
      <c r="CJ25" s="22"/>
      <c r="CK25" s="22"/>
      <c r="CL25" s="22"/>
      <c r="CM25" s="22"/>
      <c r="CN25" s="22"/>
      <c r="CO25" s="22"/>
      <c r="CP25" s="22"/>
      <c r="CQ25" s="22"/>
      <c r="CR25" s="22"/>
      <c r="CS25" s="22"/>
      <c r="CT25" s="22"/>
      <c r="CU25" s="22"/>
      <c r="CV25" s="22"/>
      <c r="CW25" s="22"/>
      <c r="CX25" s="22"/>
      <c r="CY25" s="22"/>
      <c r="CZ25" s="22"/>
      <c r="DA25" s="22"/>
      <c r="DB25" s="22"/>
      <c r="DC25" s="22"/>
      <c r="DD25" s="22"/>
      <c r="DE25" s="22"/>
      <c r="DF25" s="22"/>
      <c r="DG25" s="22"/>
      <c r="DH25" s="22"/>
      <c r="DI25" s="22"/>
      <c r="DJ25" s="22"/>
      <c r="DK25" s="22"/>
      <c r="DL25" s="22"/>
      <c r="DM25" s="22"/>
      <c r="DN25" s="22"/>
      <c r="DO25" s="22"/>
      <c r="DP25" s="22"/>
      <c r="DQ25" s="22"/>
      <c r="DR25" s="22"/>
      <c r="DS25" s="22"/>
      <c r="DT25" s="22"/>
      <c r="DU25" s="22"/>
      <c r="DV25" s="22"/>
      <c r="DW25" s="22"/>
      <c r="DX25" s="22"/>
      <c r="DY25" s="22"/>
      <c r="DZ25" s="22"/>
      <c r="EA25" s="22"/>
      <c r="EB25" s="22"/>
      <c r="EC25" s="22"/>
      <c r="ED25" s="22"/>
      <c r="EE25" s="22"/>
      <c r="EF25" s="22"/>
      <c r="EG25" s="22"/>
      <c r="EH25" s="22"/>
      <c r="EI25" s="22"/>
      <c r="EJ25" s="22"/>
      <c r="EK25" s="22"/>
    </row>
    <row r="26" spans="1:141" s="3" customFormat="1" ht="30" customHeight="1" thickBot="1" x14ac:dyDescent="0.3">
      <c r="A26" s="25"/>
      <c r="B26" s="42" t="s">
        <v>38</v>
      </c>
      <c r="C26" s="38"/>
      <c r="D26" s="21">
        <v>0</v>
      </c>
      <c r="E26" s="57">
        <v>45796</v>
      </c>
      <c r="F26" s="57">
        <v>45802</v>
      </c>
      <c r="G26" s="9"/>
      <c r="H26" s="9">
        <f t="shared" si="53"/>
        <v>7</v>
      </c>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c r="BV26" s="22"/>
      <c r="BW26" s="22"/>
      <c r="BX26" s="22"/>
      <c r="BY26" s="22"/>
      <c r="BZ26" s="22"/>
      <c r="CA26" s="22"/>
      <c r="CB26" s="22"/>
      <c r="CC26" s="22"/>
      <c r="CD26" s="22"/>
      <c r="CE26" s="22"/>
      <c r="CF26" s="22"/>
      <c r="CG26" s="22"/>
      <c r="CH26" s="22"/>
      <c r="CI26" s="22"/>
      <c r="CJ26" s="22"/>
      <c r="CK26" s="22"/>
      <c r="CL26" s="22"/>
      <c r="CM26" s="22"/>
      <c r="CN26" s="22"/>
      <c r="CO26" s="22"/>
      <c r="CP26" s="22"/>
      <c r="CQ26" s="22"/>
      <c r="CR26" s="22"/>
      <c r="CS26" s="22"/>
      <c r="CT26" s="22"/>
      <c r="CU26" s="22"/>
      <c r="CV26" s="22"/>
      <c r="CW26" s="22"/>
      <c r="CX26" s="22"/>
      <c r="CY26" s="22"/>
      <c r="CZ26" s="22"/>
      <c r="DA26" s="22"/>
      <c r="DB26" s="22"/>
      <c r="DC26" s="22"/>
      <c r="DD26" s="22"/>
      <c r="DE26" s="22"/>
      <c r="DF26" s="22"/>
      <c r="DG26" s="22"/>
      <c r="DH26" s="22"/>
      <c r="DI26" s="22"/>
      <c r="DJ26" s="22"/>
      <c r="DK26" s="22"/>
      <c r="DL26" s="22"/>
      <c r="DM26" s="22"/>
      <c r="DN26" s="22"/>
      <c r="DO26" s="22"/>
      <c r="DP26" s="22"/>
      <c r="DQ26" s="22"/>
      <c r="DR26" s="22"/>
      <c r="DS26" s="22"/>
      <c r="DT26" s="22"/>
      <c r="DU26" s="22"/>
      <c r="DV26" s="22"/>
      <c r="DW26" s="22"/>
      <c r="DX26" s="22"/>
      <c r="DY26" s="22"/>
      <c r="DZ26" s="22"/>
      <c r="EA26" s="22"/>
      <c r="EB26" s="22"/>
      <c r="EC26" s="22"/>
      <c r="ED26" s="22"/>
      <c r="EE26" s="22"/>
      <c r="EF26" s="22"/>
      <c r="EG26" s="22"/>
      <c r="EH26" s="22"/>
      <c r="EI26" s="22"/>
      <c r="EJ26" s="22"/>
      <c r="EK26" s="22"/>
    </row>
    <row r="27" spans="1:141" s="3" customFormat="1" ht="30" customHeight="1" thickBot="1" x14ac:dyDescent="0.3">
      <c r="A27" s="25"/>
      <c r="B27" s="42" t="s">
        <v>39</v>
      </c>
      <c r="C27" s="38"/>
      <c r="D27" s="21">
        <v>0</v>
      </c>
      <c r="E27" s="57">
        <v>45802</v>
      </c>
      <c r="F27" s="57">
        <v>45811</v>
      </c>
      <c r="G27" s="9"/>
      <c r="H27" s="9">
        <f t="shared" si="53"/>
        <v>10</v>
      </c>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c r="BV27" s="22"/>
      <c r="BW27" s="22"/>
      <c r="BX27" s="22"/>
      <c r="BY27" s="22"/>
      <c r="BZ27" s="22"/>
      <c r="CA27" s="22"/>
      <c r="CB27" s="22"/>
      <c r="CC27" s="22"/>
      <c r="CD27" s="22"/>
      <c r="CE27" s="22"/>
      <c r="CF27" s="22"/>
      <c r="CG27" s="22"/>
      <c r="CH27" s="22"/>
      <c r="CI27" s="22"/>
      <c r="CJ27" s="22"/>
      <c r="CK27" s="22"/>
      <c r="CL27" s="22"/>
      <c r="CM27" s="22"/>
      <c r="CN27" s="22"/>
      <c r="CO27" s="22"/>
      <c r="CP27" s="22"/>
      <c r="CQ27" s="22"/>
      <c r="CR27" s="22"/>
      <c r="CS27" s="22"/>
      <c r="CT27" s="22"/>
      <c r="CU27" s="22"/>
      <c r="CV27" s="22"/>
      <c r="CW27" s="22"/>
      <c r="CX27" s="22"/>
      <c r="CY27" s="22"/>
      <c r="CZ27" s="22"/>
      <c r="DA27" s="22"/>
      <c r="DB27" s="22"/>
      <c r="DC27" s="22"/>
      <c r="DD27" s="22"/>
      <c r="DE27" s="22"/>
      <c r="DF27" s="22"/>
      <c r="DG27" s="22"/>
      <c r="DH27" s="22"/>
      <c r="DI27" s="22"/>
      <c r="DJ27" s="22"/>
      <c r="DK27" s="22"/>
      <c r="DL27" s="22"/>
      <c r="DM27" s="22"/>
      <c r="DN27" s="22"/>
      <c r="DO27" s="22"/>
      <c r="DP27" s="22"/>
      <c r="DQ27" s="22"/>
      <c r="DR27" s="22"/>
      <c r="DS27" s="22"/>
      <c r="DT27" s="22"/>
      <c r="DU27" s="22"/>
      <c r="DV27" s="22"/>
      <c r="DW27" s="22"/>
      <c r="DX27" s="22"/>
      <c r="DY27" s="22"/>
      <c r="DZ27" s="22"/>
      <c r="EA27" s="22"/>
      <c r="EB27" s="22"/>
      <c r="EC27" s="22"/>
      <c r="ED27" s="22"/>
      <c r="EE27" s="22"/>
      <c r="EF27" s="22"/>
      <c r="EG27" s="22"/>
      <c r="EH27" s="22"/>
      <c r="EI27" s="22"/>
      <c r="EJ27" s="22"/>
      <c r="EK27" s="22"/>
    </row>
    <row r="28" spans="1:141" s="3" customFormat="1" ht="30" customHeight="1" thickBot="1" x14ac:dyDescent="0.3">
      <c r="A28" s="25" t="s">
        <v>11</v>
      </c>
      <c r="B28" s="59" t="s">
        <v>18</v>
      </c>
      <c r="C28" s="60"/>
      <c r="D28" s="61">
        <v>0</v>
      </c>
      <c r="E28" s="62">
        <v>45812</v>
      </c>
      <c r="F28" s="63">
        <v>45835</v>
      </c>
      <c r="G28" s="9"/>
      <c r="H28" s="9">
        <f t="shared" si="53"/>
        <v>24</v>
      </c>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c r="CF28" s="22"/>
      <c r="CG28" s="22"/>
      <c r="CH28" s="22"/>
      <c r="CI28" s="22"/>
      <c r="CJ28" s="22"/>
      <c r="CK28" s="22"/>
      <c r="CL28" s="22"/>
      <c r="CM28" s="22"/>
      <c r="CN28" s="22"/>
      <c r="CO28" s="22"/>
      <c r="CP28" s="22"/>
      <c r="CQ28" s="22"/>
      <c r="CR28" s="22"/>
      <c r="CS28" s="22"/>
      <c r="CT28" s="22"/>
      <c r="CU28" s="22"/>
      <c r="CV28" s="22"/>
      <c r="CW28" s="22"/>
      <c r="CX28" s="22"/>
      <c r="CY28" s="22"/>
      <c r="CZ28" s="22"/>
      <c r="DA28" s="22"/>
      <c r="DB28" s="22"/>
      <c r="DC28" s="22"/>
      <c r="DD28" s="22"/>
      <c r="DE28" s="22"/>
      <c r="DF28" s="22"/>
      <c r="DG28" s="22"/>
      <c r="DH28" s="22"/>
      <c r="DI28" s="22"/>
      <c r="DJ28" s="22"/>
      <c r="DK28" s="22"/>
      <c r="DL28" s="22"/>
      <c r="DM28" s="22"/>
      <c r="DN28" s="22"/>
      <c r="DO28" s="22"/>
      <c r="DP28" s="22"/>
      <c r="DQ28" s="22"/>
      <c r="DR28" s="22"/>
      <c r="DS28" s="22"/>
      <c r="DT28" s="22"/>
      <c r="DU28" s="22"/>
      <c r="DV28" s="22"/>
      <c r="DW28" s="22"/>
      <c r="DX28" s="22"/>
      <c r="DY28" s="22"/>
      <c r="DZ28" s="22"/>
      <c r="EA28" s="22"/>
      <c r="EB28" s="22"/>
      <c r="EC28" s="22"/>
      <c r="ED28" s="22"/>
      <c r="EE28" s="22"/>
      <c r="EF28" s="22"/>
      <c r="EG28" s="22"/>
      <c r="EH28" s="22"/>
      <c r="EI28" s="22"/>
      <c r="EJ28" s="22"/>
      <c r="EK28" s="22"/>
    </row>
    <row r="29" spans="1:141" s="3" customFormat="1" ht="30" customHeight="1" thickBot="1" x14ac:dyDescent="0.3">
      <c r="A29" s="25"/>
      <c r="B29" s="64" t="s">
        <v>36</v>
      </c>
      <c r="C29" s="60"/>
      <c r="D29" s="61">
        <v>0</v>
      </c>
      <c r="E29" s="62">
        <v>45812</v>
      </c>
      <c r="F29" s="63">
        <v>45814</v>
      </c>
      <c r="G29" s="9"/>
      <c r="H29" s="9">
        <f t="shared" si="53"/>
        <v>3</v>
      </c>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c r="CF29" s="22"/>
      <c r="CG29" s="22"/>
      <c r="CH29" s="22"/>
      <c r="CI29" s="22"/>
      <c r="CJ29" s="22"/>
      <c r="CK29" s="22"/>
      <c r="CL29" s="22"/>
      <c r="CM29" s="22"/>
      <c r="CN29" s="22"/>
      <c r="CO29" s="22"/>
      <c r="CP29" s="22"/>
      <c r="CQ29" s="22"/>
      <c r="CR29" s="22"/>
      <c r="CS29" s="22"/>
      <c r="CT29" s="22"/>
      <c r="CU29" s="22"/>
      <c r="CV29" s="22"/>
      <c r="CW29" s="22"/>
      <c r="CX29" s="22"/>
      <c r="CY29" s="22"/>
      <c r="CZ29" s="22"/>
      <c r="DA29" s="22"/>
      <c r="DB29" s="22"/>
      <c r="DC29" s="22"/>
      <c r="DD29" s="22"/>
      <c r="DE29" s="22"/>
      <c r="DF29" s="22"/>
      <c r="DG29" s="22"/>
      <c r="DH29" s="22"/>
      <c r="DI29" s="22"/>
      <c r="DJ29" s="22"/>
      <c r="DK29" s="22"/>
      <c r="DL29" s="22"/>
      <c r="DM29" s="22"/>
      <c r="DN29" s="22"/>
      <c r="DO29" s="22"/>
      <c r="DP29" s="22"/>
      <c r="DQ29" s="22"/>
      <c r="DR29" s="22"/>
      <c r="DS29" s="22"/>
      <c r="DT29" s="22"/>
      <c r="DU29" s="22"/>
      <c r="DV29" s="22"/>
      <c r="DW29" s="22"/>
      <c r="DX29" s="22"/>
      <c r="DY29" s="22"/>
      <c r="DZ29" s="22"/>
      <c r="EA29" s="22"/>
      <c r="EB29" s="22"/>
      <c r="EC29" s="22"/>
      <c r="ED29" s="22"/>
      <c r="EE29" s="22"/>
      <c r="EF29" s="22"/>
      <c r="EG29" s="22"/>
      <c r="EH29" s="22"/>
      <c r="EI29" s="22"/>
      <c r="EJ29" s="22"/>
      <c r="EK29" s="22"/>
    </row>
    <row r="30" spans="1:141" s="3" customFormat="1" ht="30" customHeight="1" thickBot="1" x14ac:dyDescent="0.3">
      <c r="A30" s="25"/>
      <c r="B30" s="64" t="s">
        <v>35</v>
      </c>
      <c r="C30" s="60"/>
      <c r="D30" s="74">
        <v>0</v>
      </c>
      <c r="E30" s="62">
        <v>45812</v>
      </c>
      <c r="F30" s="63">
        <v>45835</v>
      </c>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c r="BT30" s="22"/>
      <c r="BU30" s="22"/>
      <c r="BV30" s="22"/>
      <c r="BW30" s="22"/>
      <c r="BX30" s="22"/>
      <c r="BY30" s="22"/>
      <c r="BZ30" s="22"/>
      <c r="CA30" s="22"/>
      <c r="CB30" s="22"/>
      <c r="CC30" s="22"/>
      <c r="CD30" s="22"/>
      <c r="CE30" s="22"/>
      <c r="CF30" s="22"/>
      <c r="CG30" s="22"/>
      <c r="CH30" s="22"/>
      <c r="CI30" s="22"/>
      <c r="CJ30" s="22"/>
      <c r="CK30" s="22"/>
      <c r="CL30" s="22"/>
      <c r="CM30" s="22"/>
      <c r="CN30" s="22"/>
      <c r="CO30" s="22"/>
      <c r="CP30" s="22"/>
      <c r="CQ30" s="22"/>
      <c r="CR30" s="22"/>
      <c r="CS30" s="22"/>
      <c r="CT30" s="22"/>
      <c r="CU30" s="22"/>
      <c r="CV30" s="22"/>
      <c r="CW30" s="22"/>
      <c r="CX30" s="22"/>
      <c r="CY30" s="22"/>
      <c r="CZ30" s="22"/>
      <c r="DA30" s="22"/>
      <c r="DB30" s="22"/>
      <c r="DC30" s="22"/>
      <c r="DD30" s="22"/>
      <c r="DE30" s="22"/>
      <c r="DF30" s="22"/>
      <c r="DG30" s="22"/>
      <c r="DH30" s="22"/>
      <c r="DI30" s="22"/>
      <c r="DJ30" s="22"/>
      <c r="DK30" s="22"/>
      <c r="DL30" s="22"/>
      <c r="DM30" s="22"/>
      <c r="DN30" s="22"/>
      <c r="DO30" s="22"/>
      <c r="DP30" s="22"/>
      <c r="DQ30" s="22"/>
      <c r="DR30" s="22"/>
      <c r="DS30" s="22"/>
      <c r="DT30" s="22"/>
      <c r="DU30" s="22"/>
      <c r="DV30" s="22"/>
      <c r="DW30" s="22"/>
      <c r="DX30" s="22"/>
      <c r="DY30" s="22"/>
      <c r="DZ30" s="22"/>
      <c r="EA30" s="22"/>
      <c r="EB30" s="22"/>
      <c r="EC30" s="22"/>
      <c r="ED30" s="22"/>
      <c r="EE30" s="22"/>
      <c r="EF30" s="22"/>
      <c r="EG30" s="22"/>
      <c r="EH30" s="22"/>
      <c r="EI30" s="22"/>
      <c r="EJ30" s="22"/>
      <c r="EK30" s="22"/>
    </row>
  </sheetData>
  <mergeCells count="22">
    <mergeCell ref="EE4:EK4"/>
    <mergeCell ref="CV4:DB4"/>
    <mergeCell ref="DC4:DI4"/>
    <mergeCell ref="DJ4:DP4"/>
    <mergeCell ref="DQ4:DW4"/>
    <mergeCell ref="DX4:ED4"/>
    <mergeCell ref="BM4:BS4"/>
    <mergeCell ref="BT4:BZ4"/>
    <mergeCell ref="CA4:CG4"/>
    <mergeCell ref="CH4:CN4"/>
    <mergeCell ref="CO4:CU4"/>
    <mergeCell ref="BF4:BL4"/>
    <mergeCell ref="E3:F3"/>
    <mergeCell ref="I4:O4"/>
    <mergeCell ref="P4:V4"/>
    <mergeCell ref="W4:AC4"/>
    <mergeCell ref="AD4:AJ4"/>
    <mergeCell ref="C3:D3"/>
    <mergeCell ref="C4:D4"/>
    <mergeCell ref="AK4:AQ4"/>
    <mergeCell ref="AR4:AX4"/>
    <mergeCell ref="AY4:BE4"/>
  </mergeCells>
  <conditionalFormatting sqref="D7:D30">
    <cfRule type="dataBar" priority="2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BM5:EJ5 I5:BL29 BM8:EK29">
    <cfRule type="expression" dxfId="8" priority="44">
      <formula>AND(TODAY()&gt;=I$5,TODAY()&lt;J$5)</formula>
    </cfRule>
  </conditionalFormatting>
  <conditionalFormatting sqref="I7:BL29 BM8:EK29">
    <cfRule type="expression" dxfId="7" priority="38">
      <formula>AND(task_start&lt;=I$5,ROUNDDOWN((task_end-task_start+1)*task_progress,0)+task_start-1&gt;=I$5)</formula>
    </cfRule>
    <cfRule type="expression" dxfId="6" priority="39" stopIfTrue="1">
      <formula>AND(task_end&gt;=I$5,task_start&lt;J$5)</formula>
    </cfRule>
  </conditionalFormatting>
  <conditionalFormatting sqref="EK5">
    <cfRule type="expression" dxfId="5" priority="46">
      <formula>AND(TODAY()&gt;=EK$5,TODAY()&lt;#REF!)</formula>
    </cfRule>
  </conditionalFormatting>
  <conditionalFormatting sqref="BN6:EK6">
    <cfRule type="expression" dxfId="4" priority="11">
      <formula>AND(TODAY()&gt;=BN$5,TODAY()&lt;BO$5)</formula>
    </cfRule>
  </conditionalFormatting>
  <conditionalFormatting sqref="BM6">
    <cfRule type="expression" dxfId="3" priority="10">
      <formula>AND(TODAY()&gt;=BM$5,TODAY()&lt;BN$5)</formula>
    </cfRule>
  </conditionalFormatting>
  <conditionalFormatting sqref="G30:EK30">
    <cfRule type="expression" dxfId="2" priority="3">
      <formula>AND(TODAY()&gt;=G$5,TODAY()&lt;H$5)</formula>
    </cfRule>
  </conditionalFormatting>
  <conditionalFormatting sqref="G30:EK30">
    <cfRule type="expression" dxfId="1" priority="1">
      <formula>AND(task_start&lt;=G$5,ROUNDDOWN((task_end-task_start+1)*task_progress,0)+task_start-1&gt;=G$5)</formula>
    </cfRule>
    <cfRule type="expression" dxfId="0" priority="2" stopIfTrue="1">
      <formula>AND(task_end&gt;=G$5,task_start&lt;H$5)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35"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3.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Fulls de càlcul</vt:lpstr>
      </vt:variant>
      <vt:variant>
        <vt:i4>1</vt:i4>
      </vt:variant>
      <vt:variant>
        <vt:lpstr>Intervals amb nom</vt:lpstr>
      </vt:variant>
      <vt:variant>
        <vt:i4>6</vt:i4>
      </vt:variant>
    </vt:vector>
  </HeadingPairs>
  <TitlesOfParts>
    <vt:vector size="7" baseType="lpstr">
      <vt:lpstr>PROJECTE</vt:lpstr>
      <vt:lpstr>Inicio_del_proyecto</vt:lpstr>
      <vt:lpstr>Semana_para_mostrar</vt:lpstr>
      <vt:lpstr>PROJECTE!task_end</vt:lpstr>
      <vt:lpstr>PROJECTE!task_progress</vt:lpstr>
      <vt:lpstr>PROJECTE!task_start</vt:lpstr>
      <vt:lpstr>PROJECTE!Títols_per_imprimir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2025-02-22T08:24:19Z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