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ime" sheetId="4" r:id="rId1"/>
    <sheet name="Speed" sheetId="2" r:id="rId2"/>
  </sheets>
  <calcPr calcId="14562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2" i="2"/>
  <c r="D13" i="2"/>
  <c r="D14" i="2"/>
  <c r="D15" i="2"/>
  <c r="D16" i="2"/>
  <c r="D17" i="2"/>
  <c r="D18" i="2"/>
  <c r="D19" i="2"/>
  <c r="D16" i="4" l="1"/>
  <c r="E16" i="4"/>
  <c r="D17" i="4"/>
  <c r="E17" i="4"/>
  <c r="D18" i="4"/>
  <c r="E18" i="4"/>
  <c r="D19" i="4"/>
  <c r="E19" i="4"/>
  <c r="D15" i="4"/>
  <c r="E15" i="4"/>
  <c r="D4" i="4"/>
  <c r="E4" i="4"/>
  <c r="D5" i="4"/>
  <c r="E5" i="4"/>
  <c r="D6" i="4"/>
  <c r="E6" i="4"/>
  <c r="D7" i="4"/>
  <c r="E7" i="4"/>
  <c r="D3" i="4"/>
  <c r="E3" i="4"/>
  <c r="E13" i="2" l="1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12" i="2"/>
  <c r="F12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3" i="2"/>
  <c r="F3" i="2" s="1"/>
  <c r="C13" i="2" l="1"/>
  <c r="C14" i="2"/>
  <c r="C15" i="2"/>
  <c r="C16" i="2"/>
  <c r="C17" i="2"/>
  <c r="C18" i="2"/>
  <c r="C19" i="2"/>
  <c r="C12" i="2"/>
  <c r="C4" i="2"/>
  <c r="C5" i="2"/>
  <c r="C6" i="2"/>
  <c r="C7" i="2"/>
  <c r="C8" i="2"/>
  <c r="C9" i="2"/>
  <c r="C3" i="2"/>
</calcChain>
</file>

<file path=xl/sharedStrings.xml><?xml version="1.0" encoding="utf-8"?>
<sst xmlns="http://schemas.openxmlformats.org/spreadsheetml/2006/main" count="30" uniqueCount="15">
  <si>
    <t>Analytical Steps</t>
  </si>
  <si>
    <t>Analytical Speed bit/s</t>
  </si>
  <si>
    <t>Experimental Speed bit/s</t>
  </si>
  <si>
    <t>Experimental Speed Gb/s</t>
  </si>
  <si>
    <t>Analytical Speed Gb/s</t>
  </si>
  <si>
    <t>Dimension</t>
  </si>
  <si>
    <t>Algorithm B</t>
  </si>
  <si>
    <t>Algorithm A</t>
  </si>
  <si>
    <t>Load Size</t>
  </si>
  <si>
    <t>Graph 1 (96 Processors-5 HHC Dimension) Execution Time in mS</t>
  </si>
  <si>
    <t>Log(Algorithm B Result)</t>
  </si>
  <si>
    <t>Log(Algorithm A Result)</t>
  </si>
  <si>
    <t>Graph 2 (768 Processors-7 HHC Dimension) Execution Time in mS</t>
  </si>
  <si>
    <t>Graph 3 (500 Load Size) execution over multiple HHC dimensions Execution Time in mS</t>
  </si>
  <si>
    <t>HHC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</si>
</sst>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2.8252405949256341E-2"/>
          <c:w val="0.65577449693788281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v>Algorithm A</c:v>
          </c:tx>
          <c:val>
            <c:numRef>
              <c:f>Time!$D$3:$D$7</c:f>
              <c:numCache>
                <c:formatCode>General</c:formatCode>
                <c:ptCount val="5"/>
                <c:pt idx="0">
                  <c:v>3.9484618700612835</c:v>
                </c:pt>
                <c:pt idx="1">
                  <c:v>4.0554930066778452</c:v>
                </c:pt>
                <c:pt idx="2">
                  <c:v>4.0927557235970786</c:v>
                </c:pt>
                <c:pt idx="3">
                  <c:v>4.1787467965289578</c:v>
                </c:pt>
                <c:pt idx="4">
                  <c:v>4.2796441338653102</c:v>
                </c:pt>
              </c:numCache>
            </c:numRef>
          </c:val>
          <c:smooth val="0"/>
        </c:ser>
        <c:ser>
          <c:idx val="1"/>
          <c:order val="1"/>
          <c:tx>
            <c:v>Algorithm B</c:v>
          </c:tx>
          <c:val>
            <c:numRef>
              <c:f>Time!$E$3:$E$7</c:f>
              <c:numCache>
                <c:formatCode>General</c:formatCode>
                <c:ptCount val="5"/>
                <c:pt idx="0">
                  <c:v>2.9777236052888476</c:v>
                </c:pt>
                <c:pt idx="1">
                  <c:v>2.9867717342662448</c:v>
                </c:pt>
                <c:pt idx="2">
                  <c:v>2.9912260756924947</c:v>
                </c:pt>
                <c:pt idx="3">
                  <c:v>2.9956351945975501</c:v>
                </c:pt>
                <c:pt idx="4">
                  <c:v>3.0718820073061255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48448"/>
        <c:axId val="69449984"/>
      </c:lineChart>
      <c:catAx>
        <c:axId val="6944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69449984"/>
        <c:crosses val="autoZero"/>
        <c:auto val="1"/>
        <c:lblAlgn val="ctr"/>
        <c:lblOffset val="100"/>
        <c:noMultiLvlLbl val="0"/>
      </c:catAx>
      <c:valAx>
        <c:axId val="6944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44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Algorithm B</c:v>
          </c:tx>
          <c:val>
            <c:numRef>
              <c:f>Time!$D$15:$D$19</c:f>
              <c:numCache>
                <c:formatCode>General</c:formatCode>
                <c:ptCount val="5"/>
                <c:pt idx="0">
                  <c:v>4.4344890631511902</c:v>
                </c:pt>
                <c:pt idx="1">
                  <c:v>4.423639019239971</c:v>
                </c:pt>
                <c:pt idx="2">
                  <c:v>4.4307843184667535</c:v>
                </c:pt>
                <c:pt idx="3">
                  <c:v>4.446257488316375</c:v>
                </c:pt>
                <c:pt idx="4">
                  <c:v>4.5560973688241999</c:v>
                </c:pt>
              </c:numCache>
            </c:numRef>
          </c:val>
          <c:smooth val="0"/>
        </c:ser>
        <c:ser>
          <c:idx val="1"/>
          <c:order val="1"/>
          <c:tx>
            <c:v>Algorithm A</c:v>
          </c:tx>
          <c:val>
            <c:numRef>
              <c:f>Time!$E$15:$E$19</c:f>
              <c:numCache>
                <c:formatCode>General</c:formatCode>
                <c:ptCount val="5"/>
                <c:pt idx="0">
                  <c:v>4.8409274643174776</c:v>
                </c:pt>
                <c:pt idx="1">
                  <c:v>4.8207202004520742</c:v>
                </c:pt>
                <c:pt idx="2">
                  <c:v>4.8416785033688869</c:v>
                </c:pt>
                <c:pt idx="3">
                  <c:v>4.80453468538638</c:v>
                </c:pt>
                <c:pt idx="4">
                  <c:v>4.9594420946240731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90400"/>
        <c:axId val="89600384"/>
      </c:lineChart>
      <c:catAx>
        <c:axId val="89590400"/>
        <c:scaling>
          <c:orientation val="minMax"/>
        </c:scaling>
        <c:delete val="0"/>
        <c:axPos val="b"/>
        <c:majorTickMark val="out"/>
        <c:minorTickMark val="none"/>
        <c:tickLblPos val="nextTo"/>
        <c:crossAx val="89600384"/>
        <c:crosses val="autoZero"/>
        <c:auto val="1"/>
        <c:lblAlgn val="ctr"/>
        <c:lblOffset val="100"/>
        <c:noMultiLvlLbl val="0"/>
      </c:catAx>
      <c:valAx>
        <c:axId val="8960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590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Algorithm A</c:v>
          </c:tx>
          <c:val>
            <c:numRef>
              <c:f>Time!$B$29:$B$35</c:f>
              <c:numCache>
                <c:formatCode>General</c:formatCode>
                <c:ptCount val="7"/>
                <c:pt idx="0">
                  <c:v>70</c:v>
                </c:pt>
                <c:pt idx="1">
                  <c:v>190</c:v>
                </c:pt>
                <c:pt idx="2">
                  <c:v>260</c:v>
                </c:pt>
                <c:pt idx="3">
                  <c:v>721</c:v>
                </c:pt>
                <c:pt idx="4">
                  <c:v>2236</c:v>
                </c:pt>
                <c:pt idx="5">
                  <c:v>10542</c:v>
                </c:pt>
                <c:pt idx="6">
                  <c:v>25037</c:v>
                </c:pt>
              </c:numCache>
            </c:numRef>
          </c:val>
          <c:smooth val="0"/>
        </c:ser>
        <c:ser>
          <c:idx val="1"/>
          <c:order val="1"/>
          <c:tx>
            <c:v>Algorithm B</c:v>
          </c:tx>
          <c:val>
            <c:numRef>
              <c:f>Time!$C$29:$C$35</c:f>
              <c:numCache>
                <c:formatCode>General</c:formatCode>
                <c:ptCount val="7"/>
                <c:pt idx="0">
                  <c:v>40</c:v>
                </c:pt>
                <c:pt idx="1">
                  <c:v>100</c:v>
                </c:pt>
                <c:pt idx="2">
                  <c:v>170</c:v>
                </c:pt>
                <c:pt idx="3">
                  <c:v>410</c:v>
                </c:pt>
                <c:pt idx="4">
                  <c:v>990</c:v>
                </c:pt>
                <c:pt idx="5">
                  <c:v>2551</c:v>
                </c:pt>
                <c:pt idx="6">
                  <c:v>7670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25344"/>
        <c:axId val="89626880"/>
      </c:lineChart>
      <c:catAx>
        <c:axId val="89625344"/>
        <c:scaling>
          <c:orientation val="minMax"/>
        </c:scaling>
        <c:delete val="0"/>
        <c:axPos val="b"/>
        <c:majorTickMark val="out"/>
        <c:minorTickMark val="none"/>
        <c:tickLblPos val="nextTo"/>
        <c:crossAx val="89626880"/>
        <c:crosses val="autoZero"/>
        <c:auto val="1"/>
        <c:lblAlgn val="ctr"/>
        <c:lblOffset val="100"/>
        <c:noMultiLvlLbl val="0"/>
      </c:catAx>
      <c:valAx>
        <c:axId val="8962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625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Speed!$C$3:$C$9</c:f>
              <c:numCache>
                <c:formatCode>General</c:formatCode>
                <c:ptCount val="7"/>
                <c:pt idx="0">
                  <c:v>2.685546875</c:v>
                </c:pt>
                <c:pt idx="1">
                  <c:v>3.41796875</c:v>
                </c:pt>
                <c:pt idx="2">
                  <c:v>4.150390625</c:v>
                </c:pt>
                <c:pt idx="3">
                  <c:v>4.8828125</c:v>
                </c:pt>
                <c:pt idx="4">
                  <c:v>5.615234375</c:v>
                </c:pt>
                <c:pt idx="5">
                  <c:v>6.34765625</c:v>
                </c:pt>
                <c:pt idx="6">
                  <c:v>7.080078125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Speed!$F$3:$F$9</c:f>
              <c:numCache>
                <c:formatCode>General</c:formatCode>
                <c:ptCount val="7"/>
                <c:pt idx="0">
                  <c:v>2.685546875</c:v>
                </c:pt>
                <c:pt idx="1">
                  <c:v>3.41796875</c:v>
                </c:pt>
                <c:pt idx="2">
                  <c:v>4.150390625</c:v>
                </c:pt>
                <c:pt idx="3">
                  <c:v>4.8828125</c:v>
                </c:pt>
                <c:pt idx="4">
                  <c:v>5.615234375</c:v>
                </c:pt>
                <c:pt idx="5">
                  <c:v>6.34765625</c:v>
                </c:pt>
                <c:pt idx="6">
                  <c:v>7.080078125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454272"/>
        <c:axId val="92460160"/>
        <c:axId val="0"/>
      </c:bar3DChart>
      <c:catAx>
        <c:axId val="92454272"/>
        <c:scaling>
          <c:orientation val="minMax"/>
        </c:scaling>
        <c:delete val="0"/>
        <c:axPos val="b"/>
        <c:majorTickMark val="out"/>
        <c:minorTickMark val="none"/>
        <c:tickLblPos val="nextTo"/>
        <c:crossAx val="92460160"/>
        <c:crosses val="autoZero"/>
        <c:auto val="1"/>
        <c:lblAlgn val="ctr"/>
        <c:lblOffset val="100"/>
        <c:noMultiLvlLbl val="0"/>
      </c:catAx>
      <c:valAx>
        <c:axId val="92460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454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Speed!$C$12:$C$19</c:f>
              <c:numCache>
                <c:formatCode>General</c:formatCode>
                <c:ptCount val="8"/>
                <c:pt idx="0">
                  <c:v>2.197265625</c:v>
                </c:pt>
                <c:pt idx="1">
                  <c:v>2.9296875</c:v>
                </c:pt>
                <c:pt idx="2">
                  <c:v>3.662109375</c:v>
                </c:pt>
                <c:pt idx="3">
                  <c:v>4.39453125</c:v>
                </c:pt>
                <c:pt idx="4">
                  <c:v>5.126953125</c:v>
                </c:pt>
                <c:pt idx="5">
                  <c:v>5.859375</c:v>
                </c:pt>
                <c:pt idx="6">
                  <c:v>6.591796875</c:v>
                </c:pt>
                <c:pt idx="7">
                  <c:v>7.32421875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Speed!$F$12:$F$19</c:f>
              <c:numCache>
                <c:formatCode>General</c:formatCode>
                <c:ptCount val="8"/>
                <c:pt idx="0">
                  <c:v>2.197265625</c:v>
                </c:pt>
                <c:pt idx="1">
                  <c:v>2.9296875</c:v>
                </c:pt>
                <c:pt idx="2">
                  <c:v>3.662109375</c:v>
                </c:pt>
                <c:pt idx="3">
                  <c:v>4.39453125</c:v>
                </c:pt>
                <c:pt idx="4">
                  <c:v>5.126953125</c:v>
                </c:pt>
                <c:pt idx="5">
                  <c:v>5.859375</c:v>
                </c:pt>
                <c:pt idx="6">
                  <c:v>6.591796875</c:v>
                </c:pt>
                <c:pt idx="7">
                  <c:v>7.32421875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670976"/>
        <c:axId val="92693248"/>
        <c:axId val="0"/>
      </c:bar3DChart>
      <c:catAx>
        <c:axId val="9267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92693248"/>
        <c:crosses val="autoZero"/>
        <c:auto val="1"/>
        <c:lblAlgn val="ctr"/>
        <c:lblOffset val="100"/>
        <c:noMultiLvlLbl val="0"/>
      </c:catAx>
      <c:valAx>
        <c:axId val="9269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670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23812</xdr:rowOff>
    </xdr:from>
    <xdr:to>
      <xdr:col>14</xdr:col>
      <xdr:colOff>104775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15</xdr:row>
      <xdr:rowOff>52387</xdr:rowOff>
    </xdr:from>
    <xdr:to>
      <xdr:col>14</xdr:col>
      <xdr:colOff>104775</xdr:colOff>
      <xdr:row>31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180975</xdr:colOff>
      <xdr:row>31</xdr:row>
      <xdr:rowOff>147637</xdr:rowOff>
    </xdr:from>
    <xdr:to>
      <xdr:col>14</xdr:col>
      <xdr:colOff>104775</xdr:colOff>
      <xdr:row>46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0</xdr:row>
      <xdr:rowOff>157162</xdr:rowOff>
    </xdr:from>
    <xdr:to>
      <xdr:col>15</xdr:col>
      <xdr:colOff>247650</xdr:colOff>
      <xdr:row>15</xdr:row>
      <xdr:rowOff>42862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16</xdr:row>
      <xdr:rowOff>33337</xdr:rowOff>
    </xdr:from>
    <xdr:to>
      <xdr:col>15</xdr:col>
      <xdr:colOff>285750</xdr:colOff>
      <xdr:row>30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2" workbookViewId="0">
      <selection activeCell="B46" sqref="B46"/>
    </sheetView>
  </sheetViews>
  <sheetFormatPr defaultRowHeight="15" x14ac:dyDescent="0.25"/>
  <cols>
    <col min="1" max="1" width="14.85546875" bestFit="1" customWidth="1"/>
    <col min="2" max="3" width="32.5703125" customWidth="1"/>
    <col min="4" max="4" width="22.42578125" bestFit="1" customWidth="1"/>
    <col min="5" max="5" width="22.28515625" bestFit="1" customWidth="1"/>
  </cols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s="3" t="s">
        <v>8</v>
      </c>
      <c r="B2" s="3" t="s">
        <v>7</v>
      </c>
      <c r="C2" s="3" t="s">
        <v>6</v>
      </c>
      <c r="D2" s="3" t="s">
        <v>11</v>
      </c>
      <c r="E2" s="3" t="s">
        <v>10</v>
      </c>
    </row>
    <row r="3" spans="1:5" x14ac:dyDescent="0.25">
      <c r="A3" s="2">
        <v>10</v>
      </c>
      <c r="B3" s="2">
        <v>8881</v>
      </c>
      <c r="C3" s="2">
        <v>950</v>
      </c>
      <c r="D3" s="2">
        <f t="shared" ref="D3:E7" si="0">LOG(B3)</f>
        <v>3.9484618700612835</v>
      </c>
      <c r="E3" s="2">
        <f t="shared" si="0"/>
        <v>2.9777236052888476</v>
      </c>
    </row>
    <row r="4" spans="1:5" x14ac:dyDescent="0.25">
      <c r="A4" s="2">
        <v>100</v>
      </c>
      <c r="B4" s="2">
        <v>11363</v>
      </c>
      <c r="C4" s="2">
        <v>970</v>
      </c>
      <c r="D4" s="2">
        <f t="shared" si="0"/>
        <v>4.0554930066778452</v>
      </c>
      <c r="E4" s="2">
        <f t="shared" si="0"/>
        <v>2.9867717342662448</v>
      </c>
    </row>
    <row r="5" spans="1:5" x14ac:dyDescent="0.25">
      <c r="A5" s="2">
        <v>1000</v>
      </c>
      <c r="B5" s="2">
        <v>12381</v>
      </c>
      <c r="C5" s="2">
        <v>980</v>
      </c>
      <c r="D5" s="2">
        <f t="shared" si="0"/>
        <v>4.0927557235970786</v>
      </c>
      <c r="E5" s="2">
        <f t="shared" si="0"/>
        <v>2.9912260756924947</v>
      </c>
    </row>
    <row r="6" spans="1:5" x14ac:dyDescent="0.25">
      <c r="A6" s="2">
        <v>10000</v>
      </c>
      <c r="B6" s="2">
        <v>15092</v>
      </c>
      <c r="C6" s="2">
        <v>990</v>
      </c>
      <c r="D6" s="2">
        <f t="shared" si="0"/>
        <v>4.1787467965289578</v>
      </c>
      <c r="E6" s="2">
        <f t="shared" si="0"/>
        <v>2.9956351945975501</v>
      </c>
    </row>
    <row r="7" spans="1:5" x14ac:dyDescent="0.25">
      <c r="A7" s="2">
        <v>100000</v>
      </c>
      <c r="B7" s="2">
        <v>19039</v>
      </c>
      <c r="C7" s="2">
        <v>1180</v>
      </c>
      <c r="D7" s="2">
        <f t="shared" si="0"/>
        <v>4.2796441338653102</v>
      </c>
      <c r="E7" s="2">
        <f t="shared" si="0"/>
        <v>3.0718820073061255</v>
      </c>
    </row>
    <row r="13" spans="1:5" x14ac:dyDescent="0.25">
      <c r="A13" s="4" t="s">
        <v>12</v>
      </c>
      <c r="B13" s="4"/>
      <c r="C13" s="4"/>
      <c r="D13" s="4"/>
      <c r="E13" s="4"/>
    </row>
    <row r="14" spans="1:5" x14ac:dyDescent="0.25">
      <c r="A14" s="3" t="s">
        <v>8</v>
      </c>
      <c r="B14" s="3" t="s">
        <v>7</v>
      </c>
      <c r="C14" s="3" t="s">
        <v>6</v>
      </c>
      <c r="D14" s="3" t="s">
        <v>11</v>
      </c>
      <c r="E14" s="3" t="s">
        <v>10</v>
      </c>
    </row>
    <row r="15" spans="1:5" x14ac:dyDescent="0.25">
      <c r="A15">
        <v>10</v>
      </c>
      <c r="B15">
        <v>27195</v>
      </c>
      <c r="C15">
        <v>69331</v>
      </c>
      <c r="D15">
        <f t="shared" ref="D15:E19" si="1">LOG(B15)</f>
        <v>4.4344890631511902</v>
      </c>
      <c r="E15">
        <f t="shared" si="1"/>
        <v>4.8409274643174776</v>
      </c>
    </row>
    <row r="16" spans="1:5" x14ac:dyDescent="0.25">
      <c r="A16">
        <v>100</v>
      </c>
      <c r="B16">
        <v>26524</v>
      </c>
      <c r="C16">
        <v>66179</v>
      </c>
      <c r="D16">
        <f t="shared" si="1"/>
        <v>4.423639019239971</v>
      </c>
      <c r="E16">
        <f t="shared" si="1"/>
        <v>4.8207202004520742</v>
      </c>
    </row>
    <row r="17" spans="1:5" x14ac:dyDescent="0.25">
      <c r="A17">
        <v>1000</v>
      </c>
      <c r="B17">
        <v>26964</v>
      </c>
      <c r="C17">
        <v>69451</v>
      </c>
      <c r="D17">
        <f t="shared" si="1"/>
        <v>4.4307843184667535</v>
      </c>
      <c r="E17">
        <f t="shared" si="1"/>
        <v>4.8416785033688869</v>
      </c>
    </row>
    <row r="18" spans="1:5" x14ac:dyDescent="0.25">
      <c r="A18">
        <v>10000</v>
      </c>
      <c r="B18">
        <v>27942</v>
      </c>
      <c r="C18">
        <v>63758</v>
      </c>
      <c r="D18">
        <f t="shared" si="1"/>
        <v>4.446257488316375</v>
      </c>
      <c r="E18">
        <f t="shared" si="1"/>
        <v>4.80453468538638</v>
      </c>
    </row>
    <row r="19" spans="1:5" x14ac:dyDescent="0.25">
      <c r="A19">
        <v>100000</v>
      </c>
      <c r="B19">
        <v>35983</v>
      </c>
      <c r="C19">
        <v>91084</v>
      </c>
      <c r="D19">
        <f t="shared" si="1"/>
        <v>4.5560973688241999</v>
      </c>
      <c r="E19">
        <f t="shared" si="1"/>
        <v>4.9594420946240731</v>
      </c>
    </row>
    <row r="27" spans="1:5" x14ac:dyDescent="0.25">
      <c r="A27" s="4" t="s">
        <v>13</v>
      </c>
      <c r="B27" s="4"/>
      <c r="C27" s="4"/>
    </row>
    <row r="28" spans="1:5" x14ac:dyDescent="0.25">
      <c r="A28" s="3" t="s">
        <v>14</v>
      </c>
      <c r="B28" s="3" t="s">
        <v>7</v>
      </c>
      <c r="C28" s="3" t="s">
        <v>6</v>
      </c>
    </row>
    <row r="29" spans="1:5" x14ac:dyDescent="0.25">
      <c r="A29" s="2">
        <v>1</v>
      </c>
      <c r="B29" s="2">
        <v>70</v>
      </c>
      <c r="C29" s="2">
        <v>40</v>
      </c>
    </row>
    <row r="30" spans="1:5" x14ac:dyDescent="0.25">
      <c r="A30" s="2">
        <v>2</v>
      </c>
      <c r="B30" s="2">
        <v>190</v>
      </c>
      <c r="C30" s="2">
        <v>100</v>
      </c>
    </row>
    <row r="31" spans="1:5" x14ac:dyDescent="0.25">
      <c r="A31" s="2">
        <v>3</v>
      </c>
      <c r="B31" s="2">
        <v>260</v>
      </c>
      <c r="C31" s="2">
        <v>170</v>
      </c>
    </row>
    <row r="32" spans="1:5" x14ac:dyDescent="0.25">
      <c r="A32" s="2">
        <v>4</v>
      </c>
      <c r="B32" s="2">
        <v>721</v>
      </c>
      <c r="C32" s="2">
        <v>410</v>
      </c>
    </row>
    <row r="33" spans="1:3" x14ac:dyDescent="0.25">
      <c r="A33" s="2">
        <v>5</v>
      </c>
      <c r="B33" s="2">
        <v>2236</v>
      </c>
      <c r="C33" s="2">
        <v>990</v>
      </c>
    </row>
    <row r="34" spans="1:3" x14ac:dyDescent="0.25">
      <c r="A34" s="2">
        <v>6</v>
      </c>
      <c r="B34" s="2">
        <v>10542</v>
      </c>
      <c r="C34" s="2">
        <v>2551</v>
      </c>
    </row>
    <row r="35" spans="1:3" x14ac:dyDescent="0.25">
      <c r="A35" s="2">
        <v>7</v>
      </c>
      <c r="B35" s="2">
        <v>25037</v>
      </c>
      <c r="C35" s="2">
        <v>7670</v>
      </c>
    </row>
  </sheetData>
  <mergeCells count="3">
    <mergeCell ref="A27:C27"/>
    <mergeCell ref="A1:E1"/>
    <mergeCell ref="A13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8" sqref="C18"/>
    </sheetView>
  </sheetViews>
  <sheetFormatPr defaultRowHeight="15" x14ac:dyDescent="0.25"/>
  <cols>
    <col min="1" max="1" width="10.5703125" bestFit="1" customWidth="1"/>
    <col min="2" max="3" width="23.85546875" bestFit="1" customWidth="1"/>
    <col min="4" max="4" width="15.140625" bestFit="1" customWidth="1"/>
    <col min="5" max="5" width="21.5703125" customWidth="1"/>
    <col min="6" max="6" width="21.5703125" bestFit="1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1" t="s">
        <v>5</v>
      </c>
      <c r="B2" s="1" t="s">
        <v>2</v>
      </c>
      <c r="C2" s="1" t="s">
        <v>3</v>
      </c>
      <c r="D2" s="1" t="s">
        <v>0</v>
      </c>
      <c r="E2" s="1" t="s">
        <v>1</v>
      </c>
      <c r="F2" s="1" t="s">
        <v>4</v>
      </c>
    </row>
    <row r="3" spans="1:6" x14ac:dyDescent="0.25">
      <c r="A3" s="2">
        <v>1</v>
      </c>
      <c r="B3" s="2">
        <v>2883584000</v>
      </c>
      <c r="C3" s="2">
        <f>B3/(1024*1024*1024)</f>
        <v>2.685546875</v>
      </c>
      <c r="D3" s="2">
        <f>3*A3+8</f>
        <v>11</v>
      </c>
      <c r="E3" s="2">
        <f t="shared" ref="E3:E9" si="0">D3*(250*1024*1024)</f>
        <v>2883584000</v>
      </c>
      <c r="F3" s="2">
        <f>E3/(1024*1024*1024)</f>
        <v>2.685546875</v>
      </c>
    </row>
    <row r="4" spans="1:6" x14ac:dyDescent="0.25">
      <c r="A4" s="2">
        <v>2</v>
      </c>
      <c r="B4" s="2">
        <v>3670016000</v>
      </c>
      <c r="C4" s="2">
        <f t="shared" ref="C4:C9" si="1">B4/(1024*1024*1024)</f>
        <v>3.41796875</v>
      </c>
      <c r="D4" s="2">
        <f t="shared" ref="D4:D9" si="2">3*A4+8</f>
        <v>14</v>
      </c>
      <c r="E4" s="2">
        <f t="shared" si="0"/>
        <v>3670016000</v>
      </c>
      <c r="F4" s="2">
        <f t="shared" ref="F4:F9" si="3">E4/(1024*1024*1024)</f>
        <v>3.41796875</v>
      </c>
    </row>
    <row r="5" spans="1:6" x14ac:dyDescent="0.25">
      <c r="A5" s="2">
        <v>3</v>
      </c>
      <c r="B5" s="2">
        <v>4456448000</v>
      </c>
      <c r="C5" s="2">
        <f t="shared" si="1"/>
        <v>4.150390625</v>
      </c>
      <c r="D5" s="2">
        <f t="shared" si="2"/>
        <v>17</v>
      </c>
      <c r="E5" s="2">
        <f t="shared" si="0"/>
        <v>4456448000</v>
      </c>
      <c r="F5" s="2">
        <f t="shared" si="3"/>
        <v>4.150390625</v>
      </c>
    </row>
    <row r="6" spans="1:6" x14ac:dyDescent="0.25">
      <c r="A6" s="2">
        <v>4</v>
      </c>
      <c r="B6" s="2">
        <v>5242880000</v>
      </c>
      <c r="C6" s="2">
        <f t="shared" si="1"/>
        <v>4.8828125</v>
      </c>
      <c r="D6" s="2">
        <f t="shared" si="2"/>
        <v>20</v>
      </c>
      <c r="E6" s="2">
        <f t="shared" si="0"/>
        <v>5242880000</v>
      </c>
      <c r="F6" s="2">
        <f t="shared" si="3"/>
        <v>4.8828125</v>
      </c>
    </row>
    <row r="7" spans="1:6" x14ac:dyDescent="0.25">
      <c r="A7" s="2">
        <v>5</v>
      </c>
      <c r="B7" s="2">
        <v>6029312000</v>
      </c>
      <c r="C7" s="2">
        <f t="shared" si="1"/>
        <v>5.615234375</v>
      </c>
      <c r="D7" s="2">
        <f t="shared" si="2"/>
        <v>23</v>
      </c>
      <c r="E7" s="2">
        <f t="shared" si="0"/>
        <v>6029312000</v>
      </c>
      <c r="F7" s="2">
        <f t="shared" si="3"/>
        <v>5.615234375</v>
      </c>
    </row>
    <row r="8" spans="1:6" x14ac:dyDescent="0.25">
      <c r="A8" s="2">
        <v>6</v>
      </c>
      <c r="B8" s="2">
        <v>6815744000</v>
      </c>
      <c r="C8" s="2">
        <f t="shared" si="1"/>
        <v>6.34765625</v>
      </c>
      <c r="D8" s="2">
        <f t="shared" si="2"/>
        <v>26</v>
      </c>
      <c r="E8" s="2">
        <f t="shared" si="0"/>
        <v>6815744000</v>
      </c>
      <c r="F8" s="2">
        <f t="shared" si="3"/>
        <v>6.34765625</v>
      </c>
    </row>
    <row r="9" spans="1:6" x14ac:dyDescent="0.25">
      <c r="A9" s="2">
        <v>7</v>
      </c>
      <c r="B9" s="2">
        <v>7602176000</v>
      </c>
      <c r="C9" s="2">
        <f t="shared" si="1"/>
        <v>7.080078125</v>
      </c>
      <c r="D9" s="2">
        <f t="shared" si="2"/>
        <v>29</v>
      </c>
      <c r="E9" s="2">
        <f t="shared" si="0"/>
        <v>7602176000</v>
      </c>
      <c r="F9" s="2">
        <f t="shared" si="3"/>
        <v>7.080078125</v>
      </c>
    </row>
    <row r="10" spans="1:6" x14ac:dyDescent="0.25">
      <c r="A10" s="4" t="s">
        <v>6</v>
      </c>
      <c r="B10" s="4"/>
      <c r="C10" s="4"/>
      <c r="D10" s="4"/>
      <c r="E10" s="4"/>
      <c r="F10" s="4"/>
    </row>
    <row r="11" spans="1:6" x14ac:dyDescent="0.25">
      <c r="A11" s="1" t="s">
        <v>5</v>
      </c>
      <c r="B11" s="1" t="s">
        <v>2</v>
      </c>
      <c r="C11" s="1" t="s">
        <v>3</v>
      </c>
      <c r="D11" s="1" t="s">
        <v>0</v>
      </c>
      <c r="E11" s="1" t="s">
        <v>1</v>
      </c>
      <c r="F11" s="1" t="s">
        <v>4</v>
      </c>
    </row>
    <row r="12" spans="1:6" x14ac:dyDescent="0.25">
      <c r="A12" s="2">
        <v>1</v>
      </c>
      <c r="B12" s="2">
        <v>2359296000</v>
      </c>
      <c r="C12" s="2">
        <f>B12/(1024*1024*1024)</f>
        <v>2.197265625</v>
      </c>
      <c r="D12" s="2">
        <f>3*A12 + 6</f>
        <v>9</v>
      </c>
      <c r="E12" s="2">
        <f t="shared" ref="E12:E19" si="4">D12*(250*1024*1024)</f>
        <v>2359296000</v>
      </c>
      <c r="F12" s="2">
        <f>E12/(1024*1024*1024)</f>
        <v>2.197265625</v>
      </c>
    </row>
    <row r="13" spans="1:6" x14ac:dyDescent="0.25">
      <c r="A13" s="2">
        <v>2</v>
      </c>
      <c r="B13" s="2">
        <v>3145728000</v>
      </c>
      <c r="C13" s="2">
        <f t="shared" ref="C13:C19" si="5">B13/(1024*1024*1024)</f>
        <v>2.9296875</v>
      </c>
      <c r="D13" s="2">
        <f t="shared" ref="D13:D19" si="6">3*A13 + 6</f>
        <v>12</v>
      </c>
      <c r="E13" s="2">
        <f t="shared" si="4"/>
        <v>3145728000</v>
      </c>
      <c r="F13" s="2">
        <f t="shared" ref="F13:F19" si="7">E13/(1024*1024*1024)</f>
        <v>2.9296875</v>
      </c>
    </row>
    <row r="14" spans="1:6" x14ac:dyDescent="0.25">
      <c r="A14" s="2">
        <v>3</v>
      </c>
      <c r="B14" s="2">
        <v>3932160000</v>
      </c>
      <c r="C14" s="2">
        <f t="shared" si="5"/>
        <v>3.662109375</v>
      </c>
      <c r="D14" s="2">
        <f t="shared" si="6"/>
        <v>15</v>
      </c>
      <c r="E14" s="2">
        <f t="shared" si="4"/>
        <v>3932160000</v>
      </c>
      <c r="F14" s="2">
        <f t="shared" si="7"/>
        <v>3.662109375</v>
      </c>
    </row>
    <row r="15" spans="1:6" x14ac:dyDescent="0.25">
      <c r="A15" s="2">
        <v>4</v>
      </c>
      <c r="B15" s="2">
        <v>4718592000</v>
      </c>
      <c r="C15" s="2">
        <f t="shared" si="5"/>
        <v>4.39453125</v>
      </c>
      <c r="D15" s="2">
        <f t="shared" si="6"/>
        <v>18</v>
      </c>
      <c r="E15" s="2">
        <f t="shared" si="4"/>
        <v>4718592000</v>
      </c>
      <c r="F15" s="2">
        <f t="shared" si="7"/>
        <v>4.39453125</v>
      </c>
    </row>
    <row r="16" spans="1:6" x14ac:dyDescent="0.25">
      <c r="A16" s="2">
        <v>5</v>
      </c>
      <c r="B16" s="2">
        <v>5505024000</v>
      </c>
      <c r="C16" s="2">
        <f t="shared" si="5"/>
        <v>5.126953125</v>
      </c>
      <c r="D16" s="2">
        <f t="shared" si="6"/>
        <v>21</v>
      </c>
      <c r="E16" s="2">
        <f t="shared" si="4"/>
        <v>5505024000</v>
      </c>
      <c r="F16" s="2">
        <f t="shared" si="7"/>
        <v>5.126953125</v>
      </c>
    </row>
    <row r="17" spans="1:6" x14ac:dyDescent="0.25">
      <c r="A17" s="2">
        <v>6</v>
      </c>
      <c r="B17" s="2">
        <v>6291456000</v>
      </c>
      <c r="C17" s="2">
        <f t="shared" si="5"/>
        <v>5.859375</v>
      </c>
      <c r="D17" s="2">
        <f t="shared" si="6"/>
        <v>24</v>
      </c>
      <c r="E17" s="2">
        <f t="shared" si="4"/>
        <v>6291456000</v>
      </c>
      <c r="F17" s="2">
        <f t="shared" si="7"/>
        <v>5.859375</v>
      </c>
    </row>
    <row r="18" spans="1:6" x14ac:dyDescent="0.25">
      <c r="A18" s="2">
        <v>7</v>
      </c>
      <c r="B18" s="2">
        <v>7077888000</v>
      </c>
      <c r="C18" s="2">
        <f t="shared" si="5"/>
        <v>6.591796875</v>
      </c>
      <c r="D18" s="2">
        <f t="shared" si="6"/>
        <v>27</v>
      </c>
      <c r="E18" s="2">
        <f t="shared" si="4"/>
        <v>7077888000</v>
      </c>
      <c r="F18" s="2">
        <f t="shared" si="7"/>
        <v>6.591796875</v>
      </c>
    </row>
    <row r="19" spans="1:6" x14ac:dyDescent="0.25">
      <c r="A19" s="2">
        <v>8</v>
      </c>
      <c r="B19" s="2">
        <v>7864320000</v>
      </c>
      <c r="C19" s="2">
        <f t="shared" si="5"/>
        <v>7.32421875</v>
      </c>
      <c r="D19" s="2">
        <f t="shared" si="6"/>
        <v>30</v>
      </c>
      <c r="E19" s="2">
        <f t="shared" si="4"/>
        <v>7864320000</v>
      </c>
      <c r="F19" s="2">
        <f t="shared" si="7"/>
        <v>7.32421875</v>
      </c>
    </row>
  </sheetData>
  <mergeCells count="2">
    <mergeCell ref="A10:F10"/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Speed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Asmaran</dc:creator>
  <cp:lastModifiedBy>Mohammad Asmaran</cp:lastModifiedBy>
  <dcterms:created xsi:type="dcterms:W3CDTF">2013-12-27T14:14:20Z</dcterms:created>
  <dcterms:modified xsi:type="dcterms:W3CDTF">2014-01-08T20:04:26Z</dcterms:modified>
</cp:coreProperties>
</file>