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980" windowHeight="7755" firstSheet="1" activeTab="3"/>
  </bookViews>
  <sheets>
    <sheet name="Speed Up in Random Case" sheetId="6" r:id="rId1"/>
    <sheet name="Speed Up in Sorted Case (3)" sheetId="8" r:id="rId2"/>
    <sheet name="Speed Up in Rev Sorted Case (4)" sheetId="9" r:id="rId3"/>
    <sheet name="Speed Up in local dist. Case (5" sheetId="10" r:id="rId4"/>
    <sheet name="Speed Up in Random Case (2)" sheetId="7" r:id="rId5"/>
    <sheet name="OTTIS Full" sheetId="1" r:id="rId6"/>
    <sheet name="OTTIS Half" sheetId="2" r:id="rId7"/>
    <sheet name="Sequential Sort" sheetId="3" r:id="rId8"/>
    <sheet name="Full OTTIS Random" sheetId="4" r:id="rId9"/>
    <sheet name="Full OTTIS 4 D Comparison" sheetId="5" r:id="rId10"/>
  </sheets>
  <calcPr calcId="145621"/>
</workbook>
</file>

<file path=xl/calcChain.xml><?xml version="1.0" encoding="utf-8"?>
<calcChain xmlns="http://schemas.openxmlformats.org/spreadsheetml/2006/main">
  <c r="N4" i="6" l="1"/>
  <c r="N9" i="10" l="1"/>
  <c r="M9" i="10"/>
  <c r="J9" i="10"/>
  <c r="K9" i="10" s="1"/>
  <c r="G9" i="10"/>
  <c r="H9" i="10" s="1"/>
  <c r="D9" i="10"/>
  <c r="E9" i="10" s="1"/>
  <c r="M8" i="10"/>
  <c r="N8" i="10" s="1"/>
  <c r="J8" i="10"/>
  <c r="K8" i="10" s="1"/>
  <c r="G8" i="10"/>
  <c r="H8" i="10" s="1"/>
  <c r="D8" i="10"/>
  <c r="E8" i="10" s="1"/>
  <c r="M7" i="10"/>
  <c r="N7" i="10" s="1"/>
  <c r="J7" i="10"/>
  <c r="K7" i="10" s="1"/>
  <c r="G7" i="10"/>
  <c r="H7" i="10" s="1"/>
  <c r="D7" i="10"/>
  <c r="E7" i="10" s="1"/>
  <c r="M6" i="10"/>
  <c r="N6" i="10" s="1"/>
  <c r="J6" i="10"/>
  <c r="K6" i="10" s="1"/>
  <c r="G6" i="10"/>
  <c r="H6" i="10" s="1"/>
  <c r="D6" i="10"/>
  <c r="E6" i="10" s="1"/>
  <c r="N5" i="10"/>
  <c r="M5" i="10"/>
  <c r="J5" i="10"/>
  <c r="K5" i="10" s="1"/>
  <c r="G5" i="10"/>
  <c r="H5" i="10" s="1"/>
  <c r="D5" i="10"/>
  <c r="E5" i="10" s="1"/>
  <c r="M4" i="10"/>
  <c r="N4" i="10" s="1"/>
  <c r="J4" i="10"/>
  <c r="K4" i="10" s="1"/>
  <c r="G4" i="10"/>
  <c r="H4" i="10" s="1"/>
  <c r="D4" i="10"/>
  <c r="E4" i="10" s="1"/>
  <c r="M9" i="9"/>
  <c r="N9" i="9" s="1"/>
  <c r="J9" i="9"/>
  <c r="K9" i="9" s="1"/>
  <c r="G9" i="9"/>
  <c r="H9" i="9" s="1"/>
  <c r="D9" i="9"/>
  <c r="E9" i="9" s="1"/>
  <c r="N8" i="9"/>
  <c r="M8" i="9"/>
  <c r="J8" i="9"/>
  <c r="K8" i="9" s="1"/>
  <c r="H8" i="9"/>
  <c r="G8" i="9"/>
  <c r="D8" i="9"/>
  <c r="E8" i="9" s="1"/>
  <c r="M7" i="9"/>
  <c r="N7" i="9" s="1"/>
  <c r="J7" i="9"/>
  <c r="K7" i="9" s="1"/>
  <c r="G7" i="9"/>
  <c r="H7" i="9" s="1"/>
  <c r="D7" i="9"/>
  <c r="E7" i="9" s="1"/>
  <c r="M6" i="9"/>
  <c r="N6" i="9" s="1"/>
  <c r="J6" i="9"/>
  <c r="K6" i="9" s="1"/>
  <c r="H6" i="9"/>
  <c r="G6" i="9"/>
  <c r="D6" i="9"/>
  <c r="E6" i="9" s="1"/>
  <c r="M5" i="9"/>
  <c r="N5" i="9" s="1"/>
  <c r="J5" i="9"/>
  <c r="K5" i="9" s="1"/>
  <c r="G5" i="9"/>
  <c r="H5" i="9" s="1"/>
  <c r="D5" i="9"/>
  <c r="E5" i="9" s="1"/>
  <c r="M4" i="9"/>
  <c r="N4" i="9" s="1"/>
  <c r="J4" i="9"/>
  <c r="K4" i="9" s="1"/>
  <c r="H4" i="9"/>
  <c r="G4" i="9"/>
  <c r="D4" i="9"/>
  <c r="E4" i="9" s="1"/>
  <c r="M9" i="8"/>
  <c r="N9" i="8" s="1"/>
  <c r="J9" i="8"/>
  <c r="K9" i="8" s="1"/>
  <c r="G9" i="8"/>
  <c r="H9" i="8" s="1"/>
  <c r="D9" i="8"/>
  <c r="E9" i="8" s="1"/>
  <c r="M8" i="8"/>
  <c r="N8" i="8" s="1"/>
  <c r="J8" i="8"/>
  <c r="K8" i="8" s="1"/>
  <c r="G8" i="8"/>
  <c r="H8" i="8" s="1"/>
  <c r="D8" i="8"/>
  <c r="E8" i="8" s="1"/>
  <c r="M7" i="8"/>
  <c r="N7" i="8" s="1"/>
  <c r="J7" i="8"/>
  <c r="K7" i="8" s="1"/>
  <c r="G7" i="8"/>
  <c r="H7" i="8" s="1"/>
  <c r="D7" i="8"/>
  <c r="E7" i="8" s="1"/>
  <c r="M6" i="8"/>
  <c r="N6" i="8" s="1"/>
  <c r="J6" i="8"/>
  <c r="K6" i="8" s="1"/>
  <c r="G6" i="8"/>
  <c r="H6" i="8" s="1"/>
  <c r="D6" i="8"/>
  <c r="E6" i="8" s="1"/>
  <c r="M5" i="8"/>
  <c r="N5" i="8" s="1"/>
  <c r="J5" i="8"/>
  <c r="K5" i="8" s="1"/>
  <c r="G5" i="8"/>
  <c r="H5" i="8" s="1"/>
  <c r="D5" i="8"/>
  <c r="E5" i="8" s="1"/>
  <c r="M4" i="8"/>
  <c r="N4" i="8" s="1"/>
  <c r="J4" i="8"/>
  <c r="K4" i="8" s="1"/>
  <c r="G4" i="8"/>
  <c r="H4" i="8" s="1"/>
  <c r="D4" i="8"/>
  <c r="E4" i="8" s="1"/>
  <c r="N9" i="6" l="1"/>
  <c r="N8" i="6"/>
  <c r="N7" i="6"/>
  <c r="N6" i="6"/>
  <c r="N5" i="6"/>
  <c r="K9" i="6"/>
  <c r="K8" i="6"/>
  <c r="K7" i="6"/>
  <c r="K6" i="6"/>
  <c r="K5" i="6"/>
  <c r="K4" i="6"/>
  <c r="H9" i="6"/>
  <c r="H8" i="6"/>
  <c r="H7" i="6"/>
  <c r="H6" i="6"/>
  <c r="H5" i="6"/>
  <c r="H4" i="6"/>
  <c r="E9" i="6"/>
  <c r="E8" i="6"/>
  <c r="E7" i="6"/>
  <c r="E6" i="6"/>
  <c r="E5" i="6"/>
  <c r="J9" i="7"/>
  <c r="H9" i="7"/>
  <c r="F9" i="7"/>
  <c r="D9" i="7"/>
  <c r="J8" i="7"/>
  <c r="H8" i="7"/>
  <c r="F8" i="7"/>
  <c r="D8" i="7"/>
  <c r="J7" i="7"/>
  <c r="H7" i="7"/>
  <c r="F7" i="7"/>
  <c r="D7" i="7"/>
  <c r="J6" i="7"/>
  <c r="H6" i="7"/>
  <c r="F6" i="7"/>
  <c r="D6" i="7"/>
  <c r="J5" i="7"/>
  <c r="H5" i="7"/>
  <c r="F5" i="7"/>
  <c r="D5" i="7"/>
  <c r="J4" i="7"/>
  <c r="H4" i="7"/>
  <c r="F4" i="7"/>
  <c r="D4" i="7"/>
  <c r="M5" i="6"/>
  <c r="M6" i="6"/>
  <c r="M7" i="6"/>
  <c r="M8" i="6"/>
  <c r="M9" i="6"/>
  <c r="M4" i="6"/>
  <c r="J5" i="6"/>
  <c r="J6" i="6"/>
  <c r="J7" i="6"/>
  <c r="J8" i="6"/>
  <c r="J9" i="6"/>
  <c r="J4" i="6"/>
  <c r="G5" i="6"/>
  <c r="G6" i="6"/>
  <c r="G7" i="6"/>
  <c r="G8" i="6"/>
  <c r="G9" i="6"/>
  <c r="G4" i="6"/>
  <c r="D5" i="6"/>
  <c r="D6" i="6"/>
  <c r="D7" i="6"/>
  <c r="D8" i="6"/>
  <c r="D9" i="6"/>
  <c r="D4" i="6"/>
  <c r="E4" i="6" s="1"/>
  <c r="C13" i="4"/>
  <c r="D13" i="4"/>
  <c r="E13" i="4"/>
  <c r="B13" i="4"/>
</calcChain>
</file>

<file path=xl/sharedStrings.xml><?xml version="1.0" encoding="utf-8"?>
<sst xmlns="http://schemas.openxmlformats.org/spreadsheetml/2006/main" count="414" uniqueCount="42">
  <si>
    <t>sequential sort</t>
  </si>
  <si>
    <t>random array</t>
  </si>
  <si>
    <t>array size</t>
  </si>
  <si>
    <t>Time</t>
  </si>
  <si>
    <t>Parallel Sort</t>
  </si>
  <si>
    <t>1 Dimension OTTIS 36 threads</t>
  </si>
  <si>
    <t>sorted array</t>
  </si>
  <si>
    <t>Communications Steps</t>
  </si>
  <si>
    <t>Electronic</t>
  </si>
  <si>
    <t>Optical</t>
  </si>
  <si>
    <t>2 Dimension OTTIS 144 threads</t>
  </si>
  <si>
    <t>3 Dimension OTTIS 576 threads</t>
  </si>
  <si>
    <t>4 Dimension OTTIS 2304 threads</t>
  </si>
  <si>
    <t>reverse sorted array</t>
  </si>
  <si>
    <t>local distribution array</t>
  </si>
  <si>
    <t>reverse array</t>
  </si>
  <si>
    <t>1 Dimension OTTIS 18 threads</t>
  </si>
  <si>
    <t>2 Dimension OTTIS 72 threads</t>
  </si>
  <si>
    <t>3 Dimension OTTIS 288 threads</t>
  </si>
  <si>
    <t>4 Dimension OTTIS 1152 threads</t>
  </si>
  <si>
    <t>Random</t>
  </si>
  <si>
    <t>Sorted</t>
  </si>
  <si>
    <t>Reverse sorted</t>
  </si>
  <si>
    <t>Local Distribution</t>
  </si>
  <si>
    <t>Sequential Sort</t>
  </si>
  <si>
    <t>Array Size</t>
  </si>
  <si>
    <t>Random Array</t>
  </si>
  <si>
    <t>One Dimension</t>
  </si>
  <si>
    <t>Two Dimensions</t>
  </si>
  <si>
    <t>Three Dimension</t>
  </si>
  <si>
    <t>Three Dimensions</t>
  </si>
  <si>
    <t>Four Dimension</t>
  </si>
  <si>
    <t>Total Comm</t>
  </si>
  <si>
    <t>Four Dimensions</t>
  </si>
  <si>
    <t>Reversed</t>
  </si>
  <si>
    <t>Seuqntial</t>
  </si>
  <si>
    <t>Two Dimension</t>
  </si>
  <si>
    <t>Speed Up</t>
  </si>
  <si>
    <t>Speed Up in Random Array Scenario</t>
  </si>
  <si>
    <t>Number of Threads</t>
  </si>
  <si>
    <t>Effeciency</t>
  </si>
  <si>
    <t>Speed Up inReversed sorted Array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</si>
</sst>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Speed up in Random Array Scenario</a:t>
            </a:r>
          </a:p>
          <a:p>
            <a:pPr>
              <a:defRPr/>
            </a:pPr>
            <a:r>
              <a:rPr lang="en-US" sz="1400" b="0"/>
              <a:t>Full OTTIS Architecture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Random Case'!$C$2:$D$2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Case'!$D$4:$D$9</c:f>
              <c:numCache>
                <c:formatCode>0.00</c:formatCode>
                <c:ptCount val="6"/>
                <c:pt idx="0">
                  <c:v>5.739608801955991</c:v>
                </c:pt>
                <c:pt idx="1">
                  <c:v>5.7043478260869565</c:v>
                </c:pt>
                <c:pt idx="2">
                  <c:v>5.7904761904761903</c:v>
                </c:pt>
                <c:pt idx="3">
                  <c:v>5.8450704225352119</c:v>
                </c:pt>
                <c:pt idx="4">
                  <c:v>5.6344086021505371</c:v>
                </c:pt>
                <c:pt idx="5">
                  <c:v>5.5634427684117131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Random Case'!$F$2:$G$2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Case'!$G$4:$G$9</c:f>
              <c:numCache>
                <c:formatCode>0.00</c:formatCode>
                <c:ptCount val="6"/>
                <c:pt idx="0">
                  <c:v>7.1136363636363633</c:v>
                </c:pt>
                <c:pt idx="1">
                  <c:v>7.0035587188612096</c:v>
                </c:pt>
                <c:pt idx="2">
                  <c:v>6.9581139848935685</c:v>
                </c:pt>
                <c:pt idx="3">
                  <c:v>6.9736178793480095</c:v>
                </c:pt>
                <c:pt idx="4">
                  <c:v>6.9321338801428753</c:v>
                </c:pt>
                <c:pt idx="5">
                  <c:v>6.8011714936544099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Random Case'!$I$2:$J$2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Case'!$J$4:$J$9</c:f>
              <c:numCache>
                <c:formatCode>0.00</c:formatCode>
                <c:ptCount val="6"/>
                <c:pt idx="0">
                  <c:v>5.0213903743315509</c:v>
                </c:pt>
                <c:pt idx="1">
                  <c:v>7.7786561264822138</c:v>
                </c:pt>
                <c:pt idx="2">
                  <c:v>7.7570808879816271</c:v>
                </c:pt>
                <c:pt idx="3">
                  <c:v>7.6965875370919878</c:v>
                </c:pt>
                <c:pt idx="4">
                  <c:v>7.6979579844277941</c:v>
                </c:pt>
                <c:pt idx="5">
                  <c:v>8.7913628715647789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Random Case'!$L$2:$M$2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Case'!$M$4:$M$9</c:f>
              <c:numCache>
                <c:formatCode>0.00</c:formatCode>
                <c:ptCount val="6"/>
                <c:pt idx="0">
                  <c:v>8.7839101964452766</c:v>
                </c:pt>
                <c:pt idx="1">
                  <c:v>8.6619718309859159</c:v>
                </c:pt>
                <c:pt idx="2">
                  <c:v>9.9672131147540988</c:v>
                </c:pt>
                <c:pt idx="3">
                  <c:v>8.6820083682008367</c:v>
                </c:pt>
                <c:pt idx="4">
                  <c:v>8.5831285831285822</c:v>
                </c:pt>
                <c:pt idx="5">
                  <c:v>8.4093347639484985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8928"/>
        <c:axId val="111470848"/>
      </c:scatterChart>
      <c:valAx>
        <c:axId val="1114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70848"/>
        <c:crosses val="autoZero"/>
        <c:crossBetween val="midCat"/>
      </c:valAx>
      <c:valAx>
        <c:axId val="11147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146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Sequential Sort</a:t>
            </a:r>
            <a:r>
              <a:rPr lang="en-US" sz="1400" b="0" baseline="0"/>
              <a:t> - Different Arrays Types Different Arrays Sizes</a:t>
            </a:r>
            <a:endParaRPr lang="en-US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'Sequential Sort'!$B$2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Sort'!$B$3:$B$8</c:f>
              <c:numCache>
                <c:formatCode>General</c:formatCode>
                <c:ptCount val="6"/>
                <c:pt idx="0">
                  <c:v>9.39</c:v>
                </c:pt>
                <c:pt idx="1">
                  <c:v>19.68</c:v>
                </c:pt>
                <c:pt idx="2">
                  <c:v>30.4</c:v>
                </c:pt>
                <c:pt idx="3">
                  <c:v>41.5</c:v>
                </c:pt>
                <c:pt idx="4">
                  <c:v>52.4</c:v>
                </c:pt>
                <c:pt idx="5">
                  <c:v>62.7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'Sequential Sort'!$C$2</c:f>
              <c:strCache>
                <c:ptCount val="1"/>
                <c:pt idx="0">
                  <c:v>Local Distribution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Sort'!$C$3:$C$8</c:f>
              <c:numCache>
                <c:formatCode>General</c:formatCode>
                <c:ptCount val="6"/>
                <c:pt idx="0">
                  <c:v>8.7159999999999993</c:v>
                </c:pt>
                <c:pt idx="1">
                  <c:v>18.510999999999999</c:v>
                </c:pt>
                <c:pt idx="2">
                  <c:v>28.431999999999999</c:v>
                </c:pt>
                <c:pt idx="3">
                  <c:v>37.579000000000001</c:v>
                </c:pt>
                <c:pt idx="4">
                  <c:v>48.073</c:v>
                </c:pt>
                <c:pt idx="5">
                  <c:v>58.258000000000003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'Sequential Sort'!$D$2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Sort'!$D$3:$D$8</c:f>
              <c:numCache>
                <c:formatCode>General</c:formatCode>
                <c:ptCount val="6"/>
                <c:pt idx="0">
                  <c:v>4.3769999999999998</c:v>
                </c:pt>
                <c:pt idx="1">
                  <c:v>9.2270000000000003</c:v>
                </c:pt>
                <c:pt idx="2">
                  <c:v>14.302</c:v>
                </c:pt>
                <c:pt idx="3">
                  <c:v>18.873000000000001</c:v>
                </c:pt>
                <c:pt idx="4">
                  <c:v>23.957999999999998</c:v>
                </c:pt>
                <c:pt idx="5">
                  <c:v>29.03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'Sequential Sort'!$E$2</c:f>
              <c:strCache>
                <c:ptCount val="1"/>
                <c:pt idx="0">
                  <c:v>Reverse sorted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Sort'!$E$3:$E$8</c:f>
              <c:numCache>
                <c:formatCode>General</c:formatCode>
                <c:ptCount val="6"/>
                <c:pt idx="0">
                  <c:v>4.0670000000000002</c:v>
                </c:pt>
                <c:pt idx="1">
                  <c:v>8.4410000000000007</c:v>
                </c:pt>
                <c:pt idx="2">
                  <c:v>13.034000000000001</c:v>
                </c:pt>
                <c:pt idx="3">
                  <c:v>17.585999999999999</c:v>
                </c:pt>
                <c:pt idx="4">
                  <c:v>22.896999999999998</c:v>
                </c:pt>
                <c:pt idx="5">
                  <c:v>26.716000000000001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8384"/>
        <c:axId val="96770304"/>
      </c:scatterChart>
      <c:valAx>
        <c:axId val="96768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770304"/>
        <c:crosses val="autoZero"/>
        <c:crossBetween val="midCat"/>
      </c:valAx>
      <c:valAx>
        <c:axId val="9677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9676838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Time</a:t>
            </a:r>
            <a:r>
              <a:rPr lang="en-US" sz="1400" b="0" baseline="0"/>
              <a:t> Consumption for </a:t>
            </a:r>
            <a:r>
              <a:rPr lang="en-US" sz="1400" b="0"/>
              <a:t>Parallel Sort</a:t>
            </a:r>
            <a:r>
              <a:rPr lang="en-US" sz="1400" b="0" baseline="0"/>
              <a:t> - Random Array, Different Arrays Sizes and Different Dimensions</a:t>
            </a:r>
            <a:endParaRPr lang="en-US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 OTTIS Random'!$B$2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Random'!$B$4:$B$9</c:f>
              <c:numCache>
                <c:formatCode>General</c:formatCode>
                <c:ptCount val="6"/>
                <c:pt idx="0">
                  <c:v>1.6359999999999999</c:v>
                </c:pt>
                <c:pt idx="1">
                  <c:v>3.45</c:v>
                </c:pt>
                <c:pt idx="2">
                  <c:v>5.25</c:v>
                </c:pt>
                <c:pt idx="3">
                  <c:v>7.1</c:v>
                </c:pt>
                <c:pt idx="4">
                  <c:v>9.3000000000000007</c:v>
                </c:pt>
                <c:pt idx="5">
                  <c:v>11.27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'Full OTTIS Random'!$C$2</c:f>
              <c:strCache>
                <c:ptCount val="1"/>
                <c:pt idx="0">
                  <c:v>Two Dimensions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Random'!$C$4:$C$9</c:f>
              <c:numCache>
                <c:formatCode>General</c:formatCode>
                <c:ptCount val="6"/>
                <c:pt idx="0">
                  <c:v>1.32</c:v>
                </c:pt>
                <c:pt idx="1">
                  <c:v>2.81</c:v>
                </c:pt>
                <c:pt idx="2">
                  <c:v>4.3689999999999998</c:v>
                </c:pt>
                <c:pt idx="3">
                  <c:v>5.9509999999999996</c:v>
                </c:pt>
                <c:pt idx="4">
                  <c:v>7.5590000000000002</c:v>
                </c:pt>
                <c:pt idx="5">
                  <c:v>9.2189999999999994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'Full OTTIS Random'!$D$2</c:f>
              <c:strCache>
                <c:ptCount val="1"/>
                <c:pt idx="0">
                  <c:v>Three Dimensions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Random'!$D$4:$D$9</c:f>
              <c:numCache>
                <c:formatCode>General</c:formatCode>
                <c:ptCount val="6"/>
                <c:pt idx="0">
                  <c:v>1.87</c:v>
                </c:pt>
                <c:pt idx="1">
                  <c:v>2.5299999999999998</c:v>
                </c:pt>
                <c:pt idx="2">
                  <c:v>3.919</c:v>
                </c:pt>
                <c:pt idx="3">
                  <c:v>5.3920000000000003</c:v>
                </c:pt>
                <c:pt idx="4">
                  <c:v>6.8070000000000004</c:v>
                </c:pt>
                <c:pt idx="5">
                  <c:v>7.1319999999999997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'Full OTTIS Random'!$E$2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Random'!$E$4:$E$9</c:f>
              <c:numCache>
                <c:formatCode>General</c:formatCode>
                <c:ptCount val="6"/>
                <c:pt idx="0">
                  <c:v>1.069</c:v>
                </c:pt>
                <c:pt idx="1">
                  <c:v>2.2719999999999998</c:v>
                </c:pt>
                <c:pt idx="2">
                  <c:v>3.05</c:v>
                </c:pt>
                <c:pt idx="3">
                  <c:v>4.78</c:v>
                </c:pt>
                <c:pt idx="4">
                  <c:v>6.1050000000000004</c:v>
                </c:pt>
                <c:pt idx="5">
                  <c:v>7.4560000000000004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1600"/>
        <c:axId val="101723520"/>
      </c:scatterChart>
      <c:valAx>
        <c:axId val="101721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723520"/>
        <c:crosses val="autoZero"/>
        <c:crossBetween val="midCat"/>
      </c:valAx>
      <c:valAx>
        <c:axId val="10172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017216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 baseline="0">
                <a:effectLst/>
              </a:rPr>
              <a:t>Total Number of Communication Steps for Parallel Sort - Random Array, Different Arrays Sizes and Different Dimensions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1365266841644794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OTTIS Random'!$B$2</c:f>
              <c:strCache>
                <c:ptCount val="1"/>
                <c:pt idx="0">
                  <c:v>One Dimension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'Full OTTIS Random'!$B$13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1"/>
          <c:order val="1"/>
          <c:tx>
            <c:strRef>
              <c:f>'Full OTTIS Random'!$C$2</c:f>
              <c:strCache>
                <c:ptCount val="1"/>
                <c:pt idx="0">
                  <c:v>Two Dimensions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'Full OTTIS Random'!$C$13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</c:ser>
        <c:ser>
          <c:idx val="2"/>
          <c:order val="2"/>
          <c:tx>
            <c:strRef>
              <c:f>'Full OTTIS Random'!$D$2</c:f>
              <c:strCache>
                <c:ptCount val="1"/>
                <c:pt idx="0">
                  <c:v>Three Dimensions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'Full OTTIS Random'!$D$13</c:f>
              <c:numCache>
                <c:formatCode>General</c:formatCode>
                <c:ptCount val="1"/>
                <c:pt idx="0">
                  <c:v>545</c:v>
                </c:pt>
              </c:numCache>
            </c:numRef>
          </c:val>
        </c:ser>
        <c:ser>
          <c:idx val="3"/>
          <c:order val="3"/>
          <c:tx>
            <c:strRef>
              <c:f>'Full OTTIS Random'!$E$2</c:f>
              <c:strCache>
                <c:ptCount val="1"/>
                <c:pt idx="0">
                  <c:v>Four Dimension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'Full OTTIS Random'!$E$13</c:f>
              <c:numCache>
                <c:formatCode>General</c:formatCode>
                <c:ptCount val="1"/>
                <c:pt idx="0">
                  <c:v>2303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73312"/>
        <c:axId val="101774848"/>
      </c:barChart>
      <c:catAx>
        <c:axId val="10177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74848"/>
        <c:crosses val="autoZero"/>
        <c:auto val="1"/>
        <c:lblAlgn val="ctr"/>
        <c:lblOffset val="100"/>
        <c:noMultiLvlLbl val="0"/>
      </c:catAx>
      <c:valAx>
        <c:axId val="1017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7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Time</a:t>
            </a:r>
            <a:r>
              <a:rPr lang="en-US" sz="1400" b="0" baseline="0"/>
              <a:t> Consumption for </a:t>
            </a:r>
            <a:r>
              <a:rPr lang="en-US" sz="1400" b="0"/>
              <a:t>Parallel Sort</a:t>
            </a:r>
            <a:r>
              <a:rPr lang="en-US" sz="1400" b="0" baseline="0"/>
              <a:t> - Four Dimension, Different Arrays Types and Different Sizes</a:t>
            </a:r>
            <a:endParaRPr lang="en-US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 OTTIS 4 D Comparison'!$B$2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Comparison'!$B$4:$B$9</c:f>
              <c:numCache>
                <c:formatCode>General</c:formatCode>
                <c:ptCount val="6"/>
                <c:pt idx="0">
                  <c:v>1.069</c:v>
                </c:pt>
                <c:pt idx="1">
                  <c:v>2.2719999999999998</c:v>
                </c:pt>
                <c:pt idx="2">
                  <c:v>3.05</c:v>
                </c:pt>
                <c:pt idx="3">
                  <c:v>4.78</c:v>
                </c:pt>
                <c:pt idx="4">
                  <c:v>6.1050000000000004</c:v>
                </c:pt>
                <c:pt idx="5">
                  <c:v>7.4560000000000004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'Full OTTIS 4 D Comparison'!$C$2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Comparison'!$C$4:$C$9</c:f>
              <c:numCache>
                <c:formatCode>General</c:formatCode>
                <c:ptCount val="6"/>
                <c:pt idx="0">
                  <c:v>0.501</c:v>
                </c:pt>
                <c:pt idx="1">
                  <c:v>0.99</c:v>
                </c:pt>
                <c:pt idx="2">
                  <c:v>1.575</c:v>
                </c:pt>
                <c:pt idx="3">
                  <c:v>2.056</c:v>
                </c:pt>
                <c:pt idx="4">
                  <c:v>2.6949999999999998</c:v>
                </c:pt>
                <c:pt idx="5">
                  <c:v>3.2789999999999999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'Full OTTIS 4 D Comparison'!$D$2</c:f>
              <c:strCache>
                <c:ptCount val="1"/>
                <c:pt idx="0">
                  <c:v>Reversed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Comparison'!$D$4:$D$9</c:f>
              <c:numCache>
                <c:formatCode>General</c:formatCode>
                <c:ptCount val="6"/>
                <c:pt idx="0">
                  <c:v>0.56399999999999995</c:v>
                </c:pt>
                <c:pt idx="1">
                  <c:v>1.1140000000000001</c:v>
                </c:pt>
                <c:pt idx="2">
                  <c:v>1.748</c:v>
                </c:pt>
                <c:pt idx="3">
                  <c:v>2.27</c:v>
                </c:pt>
                <c:pt idx="4">
                  <c:v>3.0009999999999999</c:v>
                </c:pt>
                <c:pt idx="5">
                  <c:v>3.6190000000000002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'Full OTTIS 4 D Comparison'!$E$2</c:f>
              <c:strCache>
                <c:ptCount val="1"/>
                <c:pt idx="0">
                  <c:v>Local Distribution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Comparison'!$E$4:$E$9</c:f>
              <c:numCache>
                <c:formatCode>General</c:formatCode>
                <c:ptCount val="6"/>
                <c:pt idx="0">
                  <c:v>0.99199999999999999</c:v>
                </c:pt>
                <c:pt idx="1">
                  <c:v>2.04</c:v>
                </c:pt>
                <c:pt idx="2">
                  <c:v>3.1579999999999999</c:v>
                </c:pt>
                <c:pt idx="3">
                  <c:v>4.2919999999999998</c:v>
                </c:pt>
                <c:pt idx="4">
                  <c:v>5.4480000000000004</c:v>
                </c:pt>
                <c:pt idx="5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0080"/>
        <c:axId val="101792000"/>
      </c:scatterChart>
      <c:valAx>
        <c:axId val="101790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792000"/>
        <c:crosses val="autoZero"/>
        <c:crossBetween val="midCat"/>
      </c:valAx>
      <c:valAx>
        <c:axId val="10179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0179008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/>
              <a:t>Effeciency in Randon</a:t>
            </a:r>
            <a:r>
              <a:rPr lang="en-US" sz="1600" b="0" baseline="0"/>
              <a:t> Array Scenario</a:t>
            </a:r>
          </a:p>
          <a:p>
            <a:pPr>
              <a:defRPr/>
            </a:pPr>
            <a:r>
              <a:rPr lang="en-US" sz="1600" b="0" baseline="0"/>
              <a:t>Full OTTIS Architecture</a:t>
            </a:r>
            <a:endParaRPr lang="en-US" sz="16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Random Case'!$C$2:$E$2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Case'!$E$4:$E$9</c:f>
              <c:numCache>
                <c:formatCode>0.00000</c:formatCode>
                <c:ptCount val="6"/>
                <c:pt idx="0">
                  <c:v>0.15943357783211087</c:v>
                </c:pt>
                <c:pt idx="1">
                  <c:v>0.15845410628019324</c:v>
                </c:pt>
                <c:pt idx="2">
                  <c:v>0.16084656084656085</c:v>
                </c:pt>
                <c:pt idx="3">
                  <c:v>0.16236306729264477</c:v>
                </c:pt>
                <c:pt idx="4">
                  <c:v>0.15651135005973715</c:v>
                </c:pt>
                <c:pt idx="5">
                  <c:v>0.15454007690032537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Random Case'!$F$2:$H$2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Case'!$H$4:$H$9</c:f>
              <c:numCache>
                <c:formatCode>0.00000</c:formatCode>
                <c:ptCount val="6"/>
                <c:pt idx="0">
                  <c:v>4.9400252525252521E-2</c:v>
                </c:pt>
                <c:pt idx="1">
                  <c:v>4.8635824436536176E-2</c:v>
                </c:pt>
                <c:pt idx="2">
                  <c:v>4.8320236006205337E-2</c:v>
                </c:pt>
                <c:pt idx="3">
                  <c:v>4.842790193991673E-2</c:v>
                </c:pt>
                <c:pt idx="4">
                  <c:v>4.8139818612103299E-2</c:v>
                </c:pt>
                <c:pt idx="5">
                  <c:v>4.7230357594822289E-2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Random Case'!$I$2:$K$2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Case'!$K$4:$K$9</c:f>
              <c:numCache>
                <c:formatCode>0.00000</c:formatCode>
                <c:ptCount val="6"/>
                <c:pt idx="0">
                  <c:v>8.7176916221033875E-3</c:v>
                </c:pt>
                <c:pt idx="1">
                  <c:v>1.3504611330698288E-2</c:v>
                </c:pt>
                <c:pt idx="2">
                  <c:v>1.3467154319412547E-2</c:v>
                </c:pt>
                <c:pt idx="3">
                  <c:v>1.3362131140784701E-2</c:v>
                </c:pt>
                <c:pt idx="4">
                  <c:v>1.3364510389631587E-2</c:v>
                </c:pt>
                <c:pt idx="5">
                  <c:v>1.5262782763133297E-2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Random Case'!$L$2:$N$2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Case'!$N$4:$N$9</c:f>
              <c:numCache>
                <c:formatCode>General</c:formatCode>
                <c:ptCount val="6"/>
                <c:pt idx="0">
                  <c:v>3.8124610227627067E-3</c:v>
                </c:pt>
                <c:pt idx="1">
                  <c:v>3.7595363849765259E-3</c:v>
                </c:pt>
                <c:pt idx="2">
                  <c:v>4.326047358834244E-3</c:v>
                </c:pt>
                <c:pt idx="3">
                  <c:v>3.7682327986982797E-3</c:v>
                </c:pt>
                <c:pt idx="4">
                  <c:v>3.7253162253162251E-3</c:v>
                </c:pt>
                <c:pt idx="5">
                  <c:v>3.6498848801859805E-3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9920"/>
        <c:axId val="111651840"/>
      </c:scatterChart>
      <c:valAx>
        <c:axId val="11164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51840"/>
        <c:crosses val="autoZero"/>
        <c:crossBetween val="midCat"/>
      </c:valAx>
      <c:valAx>
        <c:axId val="11165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11164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Relative Speed up Sorted Array using</a:t>
            </a:r>
            <a:endParaRPr lang="en-US" sz="1400">
              <a:effectLst/>
              <a:latin typeface="+mn-lt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OHHC when </a:t>
            </a:r>
            <a:r>
              <a:rPr lang="en-US" sz="1400" b="0" i="1" baseline="0">
                <a:effectLst/>
                <a:latin typeface="+mn-lt"/>
              </a:rPr>
              <a:t>G=P</a:t>
            </a:r>
            <a:endParaRPr lang="en-US" sz="14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Sorted Case (3)'!$C$2:$D$2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(3)'!$D$4:$D$9</c:f>
              <c:numCache>
                <c:formatCode>0.00</c:formatCode>
                <c:ptCount val="6"/>
                <c:pt idx="0">
                  <c:v>13.433476394849787</c:v>
                </c:pt>
                <c:pt idx="1">
                  <c:v>13.024487094639312</c:v>
                </c:pt>
                <c:pt idx="2">
                  <c:v>12.865002115954296</c:v>
                </c:pt>
                <c:pt idx="3">
                  <c:v>13.033919597989948</c:v>
                </c:pt>
                <c:pt idx="4">
                  <c:v>13.439343421390099</c:v>
                </c:pt>
                <c:pt idx="5">
                  <c:v>13.408896492728829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Sorted Case (3)'!$F$2:$G$2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(3)'!$G$4:$G$9</c:f>
              <c:numCache>
                <c:formatCode>0.00</c:formatCode>
                <c:ptCount val="6"/>
                <c:pt idx="0">
                  <c:v>15.969387755102042</c:v>
                </c:pt>
                <c:pt idx="1">
                  <c:v>16.331950207468878</c:v>
                </c:pt>
                <c:pt idx="2">
                  <c:v>15.775817332641411</c:v>
                </c:pt>
                <c:pt idx="3">
                  <c:v>16.560255387071031</c:v>
                </c:pt>
                <c:pt idx="4">
                  <c:v>16.014669926650367</c:v>
                </c:pt>
                <c:pt idx="5">
                  <c:v>15.726109857035365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Sorted Case (3)'!$I$2:$J$2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(3)'!$J$4:$J$9</c:f>
              <c:numCache>
                <c:formatCode>0.00</c:formatCode>
                <c:ptCount val="6"/>
                <c:pt idx="0">
                  <c:v>17.78409090909091</c:v>
                </c:pt>
                <c:pt idx="1">
                  <c:v>17.989031078610601</c:v>
                </c:pt>
                <c:pt idx="2">
                  <c:v>17.47126436781609</c:v>
                </c:pt>
                <c:pt idx="3">
                  <c:v>18.395390070921987</c:v>
                </c:pt>
                <c:pt idx="4">
                  <c:v>17.583892617449663</c:v>
                </c:pt>
                <c:pt idx="5">
                  <c:v>17.201646090534979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Sorted Case (3)'!$L$2:$M$2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(3)'!$M$4:$M$9</c:f>
              <c:numCache>
                <c:formatCode>0.00</c:formatCode>
                <c:ptCount val="6"/>
                <c:pt idx="0">
                  <c:v>18.742514970059883</c:v>
                </c:pt>
                <c:pt idx="1">
                  <c:v>19.878787878787879</c:v>
                </c:pt>
                <c:pt idx="2">
                  <c:v>19.301587301587301</c:v>
                </c:pt>
                <c:pt idx="3">
                  <c:v>20.184824902723737</c:v>
                </c:pt>
                <c:pt idx="4">
                  <c:v>19.443413729128014</c:v>
                </c:pt>
                <c:pt idx="5">
                  <c:v>19.121683440073195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9008"/>
        <c:axId val="111833472"/>
      </c:scatterChart>
      <c:valAx>
        <c:axId val="1118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33472"/>
        <c:crosses val="autoZero"/>
        <c:crossBetween val="midCat"/>
      </c:valAx>
      <c:valAx>
        <c:axId val="1118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 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181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Sorted Case (3)'!$C$2:$E$2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(3)'!$E$4:$E$9</c:f>
              <c:numCache>
                <c:formatCode>0.00000</c:formatCode>
                <c:ptCount val="6"/>
                <c:pt idx="0">
                  <c:v>0.37315212207916076</c:v>
                </c:pt>
                <c:pt idx="1">
                  <c:v>0.36179130818442534</c:v>
                </c:pt>
                <c:pt idx="2">
                  <c:v>0.35736116988761935</c:v>
                </c:pt>
                <c:pt idx="3">
                  <c:v>0.36205332216638747</c:v>
                </c:pt>
                <c:pt idx="4">
                  <c:v>0.37331509503861388</c:v>
                </c:pt>
                <c:pt idx="5">
                  <c:v>0.37246934702024526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Sorted Case (3)'!$F$2:$H$2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(3)'!$H$4:$H$9</c:f>
              <c:numCache>
                <c:formatCode>0.00000</c:formatCode>
                <c:ptCount val="6"/>
                <c:pt idx="0">
                  <c:v>0.11089852607709752</c:v>
                </c:pt>
                <c:pt idx="1">
                  <c:v>0.11341632088520054</c:v>
                </c:pt>
                <c:pt idx="2">
                  <c:v>0.10955428703223202</c:v>
                </c:pt>
                <c:pt idx="3">
                  <c:v>0.11500177352132661</c:v>
                </c:pt>
                <c:pt idx="4">
                  <c:v>0.11121298560173866</c:v>
                </c:pt>
                <c:pt idx="5">
                  <c:v>0.10920909622941226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Sorted Case (3)'!$I$2:$K$2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(3)'!$K$4:$K$9</c:f>
              <c:numCache>
                <c:formatCode>0.00000</c:formatCode>
                <c:ptCount val="6"/>
                <c:pt idx="0">
                  <c:v>3.0875157828282832E-2</c:v>
                </c:pt>
                <c:pt idx="1">
                  <c:v>3.123095673369896E-2</c:v>
                </c:pt>
                <c:pt idx="2">
                  <c:v>3.0332056194125157E-2</c:v>
                </c:pt>
                <c:pt idx="3">
                  <c:v>3.1936441095350675E-2</c:v>
                </c:pt>
                <c:pt idx="4">
                  <c:v>3.0527591349738998E-2</c:v>
                </c:pt>
                <c:pt idx="5">
                  <c:v>2.9863968907178781E-2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Sorted Case (3)'!$L$2:$N$2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Sorted Case (3)'!$A$4:$A$9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Sorted Case (3)'!$N$4:$N$9</c:f>
              <c:numCache>
                <c:formatCode>General</c:formatCode>
                <c:ptCount val="6"/>
                <c:pt idx="0">
                  <c:v>8.1347721224218246E-3</c:v>
                </c:pt>
                <c:pt idx="1">
                  <c:v>8.6279461279461286E-3</c:v>
                </c:pt>
                <c:pt idx="2">
                  <c:v>8.3774250440917103E-3</c:v>
                </c:pt>
                <c:pt idx="3">
                  <c:v>8.7607746973627325E-3</c:v>
                </c:pt>
                <c:pt idx="4">
                  <c:v>8.4389816532673672E-3</c:v>
                </c:pt>
                <c:pt idx="5">
                  <c:v>8.2993417708651027E-3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8928"/>
        <c:axId val="111887488"/>
      </c:scatterChart>
      <c:valAx>
        <c:axId val="1118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87488"/>
        <c:crosses val="autoZero"/>
        <c:crossBetween val="midCat"/>
      </c:valAx>
      <c:valAx>
        <c:axId val="11188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11186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Relative Speedup in Reversed Sorted data input using</a:t>
            </a:r>
            <a:endParaRPr lang="en-US" sz="1400">
              <a:effectLst/>
              <a:latin typeface="+mn-lt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OHHC when </a:t>
            </a:r>
            <a:r>
              <a:rPr lang="en-US" sz="1400" b="0" i="1" baseline="0">
                <a:effectLst/>
                <a:latin typeface="+mn-lt"/>
              </a:rPr>
              <a:t>G=P</a:t>
            </a:r>
            <a:endParaRPr lang="en-US" sz="14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Rev Sorted Case (4)'!$C$2:$D$2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(4)'!$D$4:$D$9</c:f>
              <c:numCache>
                <c:formatCode>0.00</c:formatCode>
                <c:ptCount val="6"/>
                <c:pt idx="0">
                  <c:v>13.041666666666668</c:v>
                </c:pt>
                <c:pt idx="1">
                  <c:v>13.470225872689937</c:v>
                </c:pt>
                <c:pt idx="2">
                  <c:v>12.783851976450798</c:v>
                </c:pt>
                <c:pt idx="3">
                  <c:v>12.587200485289657</c:v>
                </c:pt>
                <c:pt idx="4">
                  <c:v>12.154952447228021</c:v>
                </c:pt>
                <c:pt idx="5">
                  <c:v>12.514970059880241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Rev Sorted Case (4)'!$F$2:$G$2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(4)'!$G$4:$G$9</c:f>
              <c:numCache>
                <c:formatCode>0.00</c:formatCode>
                <c:ptCount val="6"/>
                <c:pt idx="0">
                  <c:v>14.513137557959816</c:v>
                </c:pt>
                <c:pt idx="1">
                  <c:v>14.875283446712018</c:v>
                </c:pt>
                <c:pt idx="2">
                  <c:v>14.524605828953655</c:v>
                </c:pt>
                <c:pt idx="3">
                  <c:v>15.123906705539357</c:v>
                </c:pt>
                <c:pt idx="4">
                  <c:v>14.628699050809605</c:v>
                </c:pt>
                <c:pt idx="5">
                  <c:v>14.473684210526317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Rev Sorted Case (4)'!$I$2:$J$2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(4)'!$J$4:$J$9</c:f>
              <c:numCache>
                <c:formatCode>0.00</c:formatCode>
                <c:ptCount val="6"/>
                <c:pt idx="0">
                  <c:v>16.217616580310882</c:v>
                </c:pt>
                <c:pt idx="1">
                  <c:v>16.41367806505421</c:v>
                </c:pt>
                <c:pt idx="2">
                  <c:v>15.874673629242819</c:v>
                </c:pt>
                <c:pt idx="3">
                  <c:v>16.600000000000001</c:v>
                </c:pt>
                <c:pt idx="4">
                  <c:v>16.073619631901842</c:v>
                </c:pt>
                <c:pt idx="5">
                  <c:v>15.809379727685325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Rev Sorted Case (4)'!$L$2:$M$2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(4)'!$M$4:$M$9</c:f>
              <c:numCache>
                <c:formatCode>0.00</c:formatCode>
                <c:ptCount val="6"/>
                <c:pt idx="0">
                  <c:v>16.648936170212767</c:v>
                </c:pt>
                <c:pt idx="1">
                  <c:v>17.666068222621185</c:v>
                </c:pt>
                <c:pt idx="2">
                  <c:v>17.391304347826086</c:v>
                </c:pt>
                <c:pt idx="3">
                  <c:v>18.281938325991188</c:v>
                </c:pt>
                <c:pt idx="4">
                  <c:v>17.460846384538488</c:v>
                </c:pt>
                <c:pt idx="5">
                  <c:v>17.325227963525837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44064"/>
        <c:axId val="111945984"/>
      </c:scatterChart>
      <c:valAx>
        <c:axId val="1119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45984"/>
        <c:crosses val="autoZero"/>
        <c:crossBetween val="midCat"/>
      </c:valAx>
      <c:valAx>
        <c:axId val="1119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 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194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Rev Sorted Case (4)'!$C$2:$E$2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(4)'!$E$4:$E$9</c:f>
              <c:numCache>
                <c:formatCode>0.00000</c:formatCode>
                <c:ptCount val="6"/>
                <c:pt idx="0">
                  <c:v>0.36226851851851855</c:v>
                </c:pt>
                <c:pt idx="1">
                  <c:v>0.37417294090805381</c:v>
                </c:pt>
                <c:pt idx="2">
                  <c:v>0.35510699934585549</c:v>
                </c:pt>
                <c:pt idx="3">
                  <c:v>0.34964445792471266</c:v>
                </c:pt>
                <c:pt idx="4">
                  <c:v>0.33763756797855615</c:v>
                </c:pt>
                <c:pt idx="5">
                  <c:v>0.34763805721889557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Rev Sorted Case (4)'!$F$2:$H$2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(4)'!$H$4:$H$9</c:f>
              <c:numCache>
                <c:formatCode>0.00000</c:formatCode>
                <c:ptCount val="6"/>
                <c:pt idx="0">
                  <c:v>0.10078567748583206</c:v>
                </c:pt>
                <c:pt idx="1">
                  <c:v>0.10330057949105569</c:v>
                </c:pt>
                <c:pt idx="2">
                  <c:v>0.10086531825662261</c:v>
                </c:pt>
                <c:pt idx="3">
                  <c:v>0.10502712989957887</c:v>
                </c:pt>
                <c:pt idx="4">
                  <c:v>0.10158818785284447</c:v>
                </c:pt>
                <c:pt idx="5">
                  <c:v>0.10051169590643276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Rev Sorted Case (4)'!$I$2:$K$2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(4)'!$K$4:$K$9</c:f>
              <c:numCache>
                <c:formatCode>0.00000</c:formatCode>
                <c:ptCount val="6"/>
                <c:pt idx="0">
                  <c:v>2.8155584340817504E-2</c:v>
                </c:pt>
                <c:pt idx="1">
                  <c:v>2.8495968862941336E-2</c:v>
                </c:pt>
                <c:pt idx="2">
                  <c:v>2.7560197272991006E-2</c:v>
                </c:pt>
                <c:pt idx="3">
                  <c:v>2.8819444444444446E-2</c:v>
                </c:pt>
                <c:pt idx="4">
                  <c:v>2.7905589638718475E-2</c:v>
                </c:pt>
                <c:pt idx="5">
                  <c:v>2.7446839805009244E-2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Rev Sorted Case (4)'!$L$2:$N$2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Rev Sorted Case (4)'!$A$4:$A$9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Rev Sorted Case (4)'!$N$4:$N$9</c:f>
              <c:numCache>
                <c:formatCode>General</c:formatCode>
                <c:ptCount val="6"/>
                <c:pt idx="0">
                  <c:v>7.2261007683215132E-3</c:v>
                </c:pt>
                <c:pt idx="1">
                  <c:v>7.6675643327348891E-3</c:v>
                </c:pt>
                <c:pt idx="2">
                  <c:v>7.548309178743961E-3</c:v>
                </c:pt>
                <c:pt idx="3">
                  <c:v>7.9348690651003424E-3</c:v>
                </c:pt>
                <c:pt idx="4">
                  <c:v>7.5784923544003858E-3</c:v>
                </c:pt>
                <c:pt idx="5">
                  <c:v>7.5196301925025332E-3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3984"/>
        <c:axId val="111995904"/>
      </c:scatterChart>
      <c:valAx>
        <c:axId val="1119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95904"/>
        <c:crosses val="autoZero"/>
        <c:crossBetween val="midCat"/>
      </c:valAx>
      <c:valAx>
        <c:axId val="11199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11199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Relative Speedup in Reversed Sorted data input using</a:t>
            </a:r>
            <a:endParaRPr lang="en-US" sz="1400">
              <a:effectLst/>
              <a:latin typeface="+mn-lt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OHHC when </a:t>
            </a:r>
            <a:r>
              <a:rPr lang="en-US" sz="1400" b="0" i="1" baseline="0">
                <a:effectLst/>
                <a:latin typeface="+mn-lt"/>
              </a:rPr>
              <a:t>G=P</a:t>
            </a:r>
            <a:endParaRPr lang="en-US" sz="14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local dist. Case (5'!$C$2:$D$2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(5'!$D$4:$D$9</c:f>
              <c:numCache>
                <c:formatCode>0.00</c:formatCode>
                <c:ptCount val="6"/>
                <c:pt idx="0">
                  <c:v>5.7998764669549105</c:v>
                </c:pt>
                <c:pt idx="1">
                  <c:v>5.9582198001816531</c:v>
                </c:pt>
                <c:pt idx="2">
                  <c:v>6.0114692505437999</c:v>
                </c:pt>
                <c:pt idx="3">
                  <c:v>5.7162534435261714</c:v>
                </c:pt>
                <c:pt idx="4">
                  <c:v>5.5863539445628989</c:v>
                </c:pt>
                <c:pt idx="5">
                  <c:v>5.6042188058634252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local dist. Case (5'!$F$2:$G$2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(5'!$G$4:$G$9</c:f>
              <c:numCache>
                <c:formatCode>0.00</c:formatCode>
                <c:ptCount val="6"/>
                <c:pt idx="0">
                  <c:v>7.5</c:v>
                </c:pt>
                <c:pt idx="1">
                  <c:v>7.5315729047072333</c:v>
                </c:pt>
                <c:pt idx="2">
                  <c:v>7.3447692679391148</c:v>
                </c:pt>
                <c:pt idx="3">
                  <c:v>7.5868372943327245</c:v>
                </c:pt>
                <c:pt idx="4">
                  <c:v>7.5646022809296953</c:v>
                </c:pt>
                <c:pt idx="5">
                  <c:v>7.2661953876463095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local dist. Case (5'!$I$2:$J$2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(5'!$J$4:$J$9</c:f>
              <c:numCache>
                <c:formatCode>0.00</c:formatCode>
                <c:ptCount val="6"/>
                <c:pt idx="0">
                  <c:v>8.5597082953509585</c:v>
                </c:pt>
                <c:pt idx="1">
                  <c:v>8.5490877497827977</c:v>
                </c:pt>
                <c:pt idx="2">
                  <c:v>8.5058757694459981</c:v>
                </c:pt>
                <c:pt idx="3">
                  <c:v>8.549649773382777</c:v>
                </c:pt>
                <c:pt idx="4">
                  <c:v>8.4830824024607416</c:v>
                </c:pt>
                <c:pt idx="5">
                  <c:v>8.3322259136212633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local dist. Case (5'!$L$2:$M$2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(5'!$M$4:$M$9</c:f>
              <c:numCache>
                <c:formatCode>0.00</c:formatCode>
                <c:ptCount val="6"/>
                <c:pt idx="0">
                  <c:v>9.4657258064516139</c:v>
                </c:pt>
                <c:pt idx="1">
                  <c:v>9.6470588235294112</c:v>
                </c:pt>
                <c:pt idx="2">
                  <c:v>9.6263457884737171</c:v>
                </c:pt>
                <c:pt idx="3">
                  <c:v>9.6691519105312214</c:v>
                </c:pt>
                <c:pt idx="4">
                  <c:v>9.6182085168869307</c:v>
                </c:pt>
                <c:pt idx="5">
                  <c:v>9.0869565217391308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9936"/>
        <c:axId val="95891840"/>
      </c:scatterChart>
      <c:valAx>
        <c:axId val="1121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91840"/>
        <c:crosses val="autoZero"/>
        <c:crossBetween val="midCat"/>
      </c:valAx>
      <c:valAx>
        <c:axId val="9589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 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219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/>
              <a:t>Effeciency in Randon</a:t>
            </a:r>
            <a:r>
              <a:rPr lang="en-US" sz="1600" b="0" baseline="0"/>
              <a:t> Array Scenario</a:t>
            </a:r>
          </a:p>
          <a:p>
            <a:pPr>
              <a:defRPr/>
            </a:pPr>
            <a:r>
              <a:rPr lang="en-US" sz="1600" b="0" baseline="0"/>
              <a:t>Full OTTIS Architecture</a:t>
            </a:r>
            <a:endParaRPr lang="en-US" sz="16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local dist. Case (5'!$C$2:$E$2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(5'!$E$4:$E$9</c:f>
              <c:numCache>
                <c:formatCode>0.00000</c:formatCode>
                <c:ptCount val="6"/>
                <c:pt idx="0">
                  <c:v>0.16110767963763639</c:v>
                </c:pt>
                <c:pt idx="1">
                  <c:v>0.16550610556060147</c:v>
                </c:pt>
                <c:pt idx="2">
                  <c:v>0.16698525695954999</c:v>
                </c:pt>
                <c:pt idx="3">
                  <c:v>0.15878481787572699</c:v>
                </c:pt>
                <c:pt idx="4">
                  <c:v>0.15517649846008053</c:v>
                </c:pt>
                <c:pt idx="5">
                  <c:v>0.15567274460731736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local dist. Case (5'!$F$2:$H$2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(5'!$H$4:$H$9</c:f>
              <c:numCache>
                <c:formatCode>0.00000</c:formatCode>
                <c:ptCount val="6"/>
                <c:pt idx="0">
                  <c:v>5.2083333333333336E-2</c:v>
                </c:pt>
                <c:pt idx="1">
                  <c:v>5.2302589616022452E-2</c:v>
                </c:pt>
                <c:pt idx="2">
                  <c:v>5.1005342138466074E-2</c:v>
                </c:pt>
                <c:pt idx="3">
                  <c:v>5.2686370099532809E-2</c:v>
                </c:pt>
                <c:pt idx="4">
                  <c:v>5.2531960284233993E-2</c:v>
                </c:pt>
                <c:pt idx="5">
                  <c:v>5.045969019198826E-2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local dist. Case (5'!$I$2:$K$2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(5'!$K$4:$K$9</c:f>
              <c:numCache>
                <c:formatCode>0.00000</c:formatCode>
                <c:ptCount val="6"/>
                <c:pt idx="0">
                  <c:v>1.4860604679428747E-2</c:v>
                </c:pt>
                <c:pt idx="1">
                  <c:v>1.4842166232261802E-2</c:v>
                </c:pt>
                <c:pt idx="2">
                  <c:v>1.4767145433065969E-2</c:v>
                </c:pt>
                <c:pt idx="3">
                  <c:v>1.4843141967678433E-2</c:v>
                </c:pt>
                <c:pt idx="4">
                  <c:v>1.4727573615383231E-2</c:v>
                </c:pt>
                <c:pt idx="5">
                  <c:v>1.4465669988925805E-2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local dist. Case (5'!$L$2:$N$2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local dist. Case (5'!$A$4:$A$9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local dist. Case (5'!$N$4:$N$9</c:f>
              <c:numCache>
                <c:formatCode>General</c:formatCode>
                <c:ptCount val="6"/>
                <c:pt idx="0">
                  <c:v>4.108387936827957E-3</c:v>
                </c:pt>
                <c:pt idx="1">
                  <c:v>4.1870915032679737E-3</c:v>
                </c:pt>
                <c:pt idx="2">
                  <c:v>4.1781014706917174E-3</c:v>
                </c:pt>
                <c:pt idx="3">
                  <c:v>4.19668051672362E-3</c:v>
                </c:pt>
                <c:pt idx="4">
                  <c:v>4.1745696687877304E-3</c:v>
                </c:pt>
                <c:pt idx="5">
                  <c:v>3.94399154589372E-3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5488"/>
        <c:axId val="95941760"/>
      </c:scatterChart>
      <c:valAx>
        <c:axId val="959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941760"/>
        <c:crosses val="autoZero"/>
        <c:crossBetween val="midCat"/>
      </c:valAx>
      <c:valAx>
        <c:axId val="9594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9593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Random Case (2)'!$C$2:$D$2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(2)'!$D$4:$D$9</c:f>
              <c:numCache>
                <c:formatCode>0.00</c:formatCode>
                <c:ptCount val="6"/>
                <c:pt idx="0">
                  <c:v>5.739608801955991</c:v>
                </c:pt>
                <c:pt idx="1">
                  <c:v>5.7043478260869565</c:v>
                </c:pt>
                <c:pt idx="2">
                  <c:v>5.7904761904761903</c:v>
                </c:pt>
                <c:pt idx="3">
                  <c:v>5.8450704225352119</c:v>
                </c:pt>
                <c:pt idx="4">
                  <c:v>5.6344086021505371</c:v>
                </c:pt>
                <c:pt idx="5">
                  <c:v>5.5634427684117131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'Speed Up in Random Case (2)'!$E$2:$F$2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(2)'!$F$4:$F$9</c:f>
              <c:numCache>
                <c:formatCode>0.00</c:formatCode>
                <c:ptCount val="6"/>
                <c:pt idx="0">
                  <c:v>7.1136363636363633</c:v>
                </c:pt>
                <c:pt idx="1">
                  <c:v>7.0035587188612096</c:v>
                </c:pt>
                <c:pt idx="2">
                  <c:v>6.9581139848935685</c:v>
                </c:pt>
                <c:pt idx="3">
                  <c:v>6.9736178793480095</c:v>
                </c:pt>
                <c:pt idx="4">
                  <c:v>6.9321338801428753</c:v>
                </c:pt>
                <c:pt idx="5">
                  <c:v>6.8011714936544099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'Speed Up in Random Case (2)'!$G$2:$H$2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(2)'!$H$4:$H$9</c:f>
              <c:numCache>
                <c:formatCode>0.00</c:formatCode>
                <c:ptCount val="6"/>
                <c:pt idx="0">
                  <c:v>5.0213903743315509</c:v>
                </c:pt>
                <c:pt idx="1">
                  <c:v>7.7786561264822138</c:v>
                </c:pt>
                <c:pt idx="2">
                  <c:v>7.7570808879816271</c:v>
                </c:pt>
                <c:pt idx="3">
                  <c:v>7.6965875370919878</c:v>
                </c:pt>
                <c:pt idx="4">
                  <c:v>7.6979579844277941</c:v>
                </c:pt>
                <c:pt idx="5">
                  <c:v>8.7913628715647789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'Speed Up in Random Case (2)'!$I$2:$J$2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(2)'!$J$4:$J$9</c:f>
              <c:numCache>
                <c:formatCode>0.00</c:formatCode>
                <c:ptCount val="6"/>
                <c:pt idx="0">
                  <c:v>8.7839101964452766</c:v>
                </c:pt>
                <c:pt idx="1">
                  <c:v>8.6619718309859159</c:v>
                </c:pt>
                <c:pt idx="2">
                  <c:v>9.9672131147540988</c:v>
                </c:pt>
                <c:pt idx="3">
                  <c:v>8.6820083682008367</c:v>
                </c:pt>
                <c:pt idx="4">
                  <c:v>8.5831285831285822</c:v>
                </c:pt>
                <c:pt idx="5">
                  <c:v>8.4093347639484985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3504"/>
        <c:axId val="96135040"/>
      </c:scatterChart>
      <c:valAx>
        <c:axId val="961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35040"/>
        <c:crosses val="autoZero"/>
        <c:crossBetween val="midCat"/>
      </c:valAx>
      <c:valAx>
        <c:axId val="96135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613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11</xdr:row>
      <xdr:rowOff>95250</xdr:rowOff>
    </xdr:from>
    <xdr:to>
      <xdr:col>5</xdr:col>
      <xdr:colOff>204787</xdr:colOff>
      <xdr:row>25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976312</xdr:colOff>
      <xdr:row>12</xdr:row>
      <xdr:rowOff>19050</xdr:rowOff>
    </xdr:from>
    <xdr:to>
      <xdr:col>10</xdr:col>
      <xdr:colOff>71437</xdr:colOff>
      <xdr:row>26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11</xdr:row>
      <xdr:rowOff>95250</xdr:rowOff>
    </xdr:from>
    <xdr:to>
      <xdr:col>5</xdr:col>
      <xdr:colOff>204787</xdr:colOff>
      <xdr:row>25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976312</xdr:colOff>
      <xdr:row>12</xdr:row>
      <xdr:rowOff>19050</xdr:rowOff>
    </xdr:from>
    <xdr:to>
      <xdr:col>10</xdr:col>
      <xdr:colOff>71437</xdr:colOff>
      <xdr:row>26</xdr:row>
      <xdr:rowOff>95250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11</xdr:row>
      <xdr:rowOff>95250</xdr:rowOff>
    </xdr:from>
    <xdr:to>
      <xdr:col>5</xdr:col>
      <xdr:colOff>204787</xdr:colOff>
      <xdr:row>25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976312</xdr:colOff>
      <xdr:row>12</xdr:row>
      <xdr:rowOff>19050</xdr:rowOff>
    </xdr:from>
    <xdr:to>
      <xdr:col>10</xdr:col>
      <xdr:colOff>71437</xdr:colOff>
      <xdr:row>26</xdr:row>
      <xdr:rowOff>95250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11</xdr:row>
      <xdr:rowOff>95250</xdr:rowOff>
    </xdr:from>
    <xdr:to>
      <xdr:col>5</xdr:col>
      <xdr:colOff>204787</xdr:colOff>
      <xdr:row>25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976312</xdr:colOff>
      <xdr:row>12</xdr:row>
      <xdr:rowOff>19050</xdr:rowOff>
    </xdr:from>
    <xdr:to>
      <xdr:col>10</xdr:col>
      <xdr:colOff>71437</xdr:colOff>
      <xdr:row>26</xdr:row>
      <xdr:rowOff>95250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1157287</xdr:colOff>
      <xdr:row>12</xdr:row>
      <xdr:rowOff>0</xdr:rowOff>
    </xdr:from>
    <xdr:to>
      <xdr:col>6</xdr:col>
      <xdr:colOff>509587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0</xdr:rowOff>
    </xdr:from>
    <xdr:to>
      <xdr:col>12</xdr:col>
      <xdr:colOff>504825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142875</xdr:rowOff>
    </xdr:from>
    <xdr:to>
      <xdr:col>13</xdr:col>
      <xdr:colOff>295276</xdr:colOff>
      <xdr:row>29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461962</xdr:colOff>
      <xdr:row>14</xdr:row>
      <xdr:rowOff>38100</xdr:rowOff>
    </xdr:from>
    <xdr:to>
      <xdr:col>4</xdr:col>
      <xdr:colOff>452437</xdr:colOff>
      <xdr:row>28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38100</xdr:rowOff>
    </xdr:from>
    <xdr:to>
      <xdr:col>12</xdr:col>
      <xdr:colOff>581026</xdr:colOff>
      <xdr:row>28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0" zoomScaleNormal="80" workbookViewId="0">
      <selection activeCell="N4" sqref="N4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5" width="12.85546875" customWidth="1"/>
    <col min="6" max="6" width="24.42578125" customWidth="1"/>
    <col min="7" max="8" width="14.85546875" customWidth="1"/>
    <col min="9" max="9" width="18.140625" customWidth="1"/>
    <col min="10" max="10" width="9.85546875" customWidth="1"/>
    <col min="11" max="11" width="11.140625" customWidth="1"/>
    <col min="12" max="12" width="17.42578125" customWidth="1"/>
    <col min="13" max="13" width="11" customWidth="1"/>
  </cols>
  <sheetData>
    <row r="1" spans="1:14" x14ac:dyDescent="0.25">
      <c r="A1" s="13"/>
      <c r="B1" s="19" t="s">
        <v>38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14"/>
      <c r="B2" s="4" t="s">
        <v>35</v>
      </c>
      <c r="C2" s="19" t="s">
        <v>27</v>
      </c>
      <c r="D2" s="19"/>
      <c r="E2" s="19"/>
      <c r="F2" s="19" t="s">
        <v>36</v>
      </c>
      <c r="G2" s="19"/>
      <c r="H2" s="19"/>
      <c r="I2" s="19" t="s">
        <v>29</v>
      </c>
      <c r="J2" s="19"/>
      <c r="K2" s="19"/>
      <c r="L2" s="18" t="s">
        <v>31</v>
      </c>
      <c r="M2" s="19"/>
      <c r="N2" s="19"/>
    </row>
    <row r="3" spans="1:14" x14ac:dyDescent="0.25">
      <c r="A3" s="14" t="s">
        <v>2</v>
      </c>
      <c r="B3" s="4" t="s">
        <v>3</v>
      </c>
      <c r="C3" s="4" t="s">
        <v>3</v>
      </c>
      <c r="D3" s="4" t="s">
        <v>37</v>
      </c>
      <c r="E3" s="4" t="s">
        <v>40</v>
      </c>
      <c r="F3" s="4" t="s">
        <v>3</v>
      </c>
      <c r="G3" s="4" t="s">
        <v>37</v>
      </c>
      <c r="H3" s="4" t="s">
        <v>40</v>
      </c>
      <c r="I3" s="4" t="s">
        <v>3</v>
      </c>
      <c r="J3" s="4" t="s">
        <v>37</v>
      </c>
      <c r="K3" s="4" t="s">
        <v>40</v>
      </c>
      <c r="L3" s="4" t="s">
        <v>3</v>
      </c>
      <c r="M3" s="4" t="s">
        <v>37</v>
      </c>
      <c r="N3" s="4" t="s">
        <v>40</v>
      </c>
    </row>
    <row r="4" spans="1:14" x14ac:dyDescent="0.25">
      <c r="A4" s="14">
        <v>10</v>
      </c>
      <c r="B4" s="4">
        <v>9.39</v>
      </c>
      <c r="C4" s="4">
        <v>1.6359999999999999</v>
      </c>
      <c r="D4" s="15">
        <f>B4/C4</f>
        <v>5.739608801955991</v>
      </c>
      <c r="E4" s="17">
        <f>D4/D10</f>
        <v>0.15943357783211087</v>
      </c>
      <c r="F4" s="4">
        <v>1.32</v>
      </c>
      <c r="G4" s="15">
        <f t="shared" ref="G4:G9" si="0">B4/F4</f>
        <v>7.1136363636363633</v>
      </c>
      <c r="H4" s="17">
        <f>G4/G10</f>
        <v>4.9400252525252521E-2</v>
      </c>
      <c r="I4" s="4">
        <v>1.87</v>
      </c>
      <c r="J4" s="15">
        <f t="shared" ref="J4:J9" si="1">B4/I4</f>
        <v>5.0213903743315509</v>
      </c>
      <c r="K4" s="17">
        <f>J4/J10</f>
        <v>8.7176916221033875E-3</v>
      </c>
      <c r="L4" s="4">
        <v>1.069</v>
      </c>
      <c r="M4" s="15">
        <f t="shared" ref="M4:M9" si="2">B4/L4</f>
        <v>8.7839101964452766</v>
      </c>
      <c r="N4" s="4">
        <f>M4/M10</f>
        <v>3.8124610227627067E-3</v>
      </c>
    </row>
    <row r="5" spans="1:14" x14ac:dyDescent="0.25">
      <c r="A5" s="14">
        <v>20</v>
      </c>
      <c r="B5" s="4">
        <v>19.68</v>
      </c>
      <c r="C5" s="4">
        <v>3.45</v>
      </c>
      <c r="D5" s="15">
        <f t="shared" ref="D5:D9" si="3">B5/C5</f>
        <v>5.7043478260869565</v>
      </c>
      <c r="E5" s="17">
        <f>D5/D10</f>
        <v>0.15845410628019324</v>
      </c>
      <c r="F5" s="4">
        <v>2.81</v>
      </c>
      <c r="G5" s="15">
        <f t="shared" si="0"/>
        <v>7.0035587188612096</v>
      </c>
      <c r="H5" s="17">
        <f>G5/G10</f>
        <v>4.8635824436536176E-2</v>
      </c>
      <c r="I5" s="4">
        <v>2.5299999999999998</v>
      </c>
      <c r="J5" s="15">
        <f t="shared" si="1"/>
        <v>7.7786561264822138</v>
      </c>
      <c r="K5" s="17">
        <f>J5/J10</f>
        <v>1.3504611330698288E-2</v>
      </c>
      <c r="L5" s="4">
        <v>2.2719999999999998</v>
      </c>
      <c r="M5" s="15">
        <f t="shared" si="2"/>
        <v>8.6619718309859159</v>
      </c>
      <c r="N5" s="4">
        <f>M5/M10</f>
        <v>3.7595363849765259E-3</v>
      </c>
    </row>
    <row r="6" spans="1:14" x14ac:dyDescent="0.25">
      <c r="A6" s="14">
        <v>30</v>
      </c>
      <c r="B6" s="4">
        <v>30.4</v>
      </c>
      <c r="C6" s="4">
        <v>5.25</v>
      </c>
      <c r="D6" s="15">
        <f t="shared" si="3"/>
        <v>5.7904761904761903</v>
      </c>
      <c r="E6" s="17">
        <f>D6/D10</f>
        <v>0.16084656084656085</v>
      </c>
      <c r="F6" s="4">
        <v>4.3689999999999998</v>
      </c>
      <c r="G6" s="15">
        <f t="shared" si="0"/>
        <v>6.9581139848935685</v>
      </c>
      <c r="H6" s="17">
        <f>G6/G10</f>
        <v>4.8320236006205337E-2</v>
      </c>
      <c r="I6" s="4">
        <v>3.919</v>
      </c>
      <c r="J6" s="15">
        <f t="shared" si="1"/>
        <v>7.7570808879816271</v>
      </c>
      <c r="K6" s="17">
        <f>J6/J10</f>
        <v>1.3467154319412547E-2</v>
      </c>
      <c r="L6" s="4">
        <v>3.05</v>
      </c>
      <c r="M6" s="15">
        <f t="shared" si="2"/>
        <v>9.9672131147540988</v>
      </c>
      <c r="N6" s="4">
        <f>M6/M10</f>
        <v>4.326047358834244E-3</v>
      </c>
    </row>
    <row r="7" spans="1:14" x14ac:dyDescent="0.25">
      <c r="A7" s="14">
        <v>40</v>
      </c>
      <c r="B7" s="4">
        <v>41.5</v>
      </c>
      <c r="C7" s="4">
        <v>7.1</v>
      </c>
      <c r="D7" s="15">
        <f t="shared" si="3"/>
        <v>5.8450704225352119</v>
      </c>
      <c r="E7" s="17">
        <f>D7/D10</f>
        <v>0.16236306729264477</v>
      </c>
      <c r="F7" s="4">
        <v>5.9509999999999996</v>
      </c>
      <c r="G7" s="15">
        <f t="shared" si="0"/>
        <v>6.9736178793480095</v>
      </c>
      <c r="H7" s="17">
        <f>G7/G10</f>
        <v>4.842790193991673E-2</v>
      </c>
      <c r="I7" s="4">
        <v>5.3920000000000003</v>
      </c>
      <c r="J7" s="15">
        <f t="shared" si="1"/>
        <v>7.6965875370919878</v>
      </c>
      <c r="K7" s="17">
        <f>J7/J10</f>
        <v>1.3362131140784701E-2</v>
      </c>
      <c r="L7" s="4">
        <v>4.78</v>
      </c>
      <c r="M7" s="15">
        <f t="shared" si="2"/>
        <v>8.6820083682008367</v>
      </c>
      <c r="N7" s="4">
        <f>M7/M10</f>
        <v>3.7682327986982797E-3</v>
      </c>
    </row>
    <row r="8" spans="1:14" x14ac:dyDescent="0.25">
      <c r="A8" s="14">
        <v>50</v>
      </c>
      <c r="B8" s="4">
        <v>52.4</v>
      </c>
      <c r="C8" s="4">
        <v>9.3000000000000007</v>
      </c>
      <c r="D8" s="15">
        <f t="shared" si="3"/>
        <v>5.6344086021505371</v>
      </c>
      <c r="E8" s="17">
        <f>D8/D10</f>
        <v>0.15651135005973715</v>
      </c>
      <c r="F8" s="4">
        <v>7.5590000000000002</v>
      </c>
      <c r="G8" s="15">
        <f t="shared" si="0"/>
        <v>6.9321338801428753</v>
      </c>
      <c r="H8" s="17">
        <f>G8/G10</f>
        <v>4.8139818612103299E-2</v>
      </c>
      <c r="I8" s="4">
        <v>6.8070000000000004</v>
      </c>
      <c r="J8" s="15">
        <f t="shared" si="1"/>
        <v>7.6979579844277941</v>
      </c>
      <c r="K8" s="17">
        <f>J8/J10</f>
        <v>1.3364510389631587E-2</v>
      </c>
      <c r="L8" s="4">
        <v>6.1050000000000004</v>
      </c>
      <c r="M8" s="15">
        <f t="shared" si="2"/>
        <v>8.5831285831285822</v>
      </c>
      <c r="N8" s="4">
        <f>M8/M10</f>
        <v>3.7253162253162251E-3</v>
      </c>
    </row>
    <row r="9" spans="1:14" x14ac:dyDescent="0.25">
      <c r="A9" s="14">
        <v>60</v>
      </c>
      <c r="B9" s="4">
        <v>62.7</v>
      </c>
      <c r="C9" s="4">
        <v>11.27</v>
      </c>
      <c r="D9" s="15">
        <f t="shared" si="3"/>
        <v>5.5634427684117131</v>
      </c>
      <c r="E9" s="17">
        <f>D9/D10</f>
        <v>0.15454007690032537</v>
      </c>
      <c r="F9" s="4">
        <v>9.2189999999999994</v>
      </c>
      <c r="G9" s="15">
        <f t="shared" si="0"/>
        <v>6.8011714936544099</v>
      </c>
      <c r="H9" s="17">
        <f>G9/G10</f>
        <v>4.7230357594822289E-2</v>
      </c>
      <c r="I9" s="4">
        <v>7.1319999999999997</v>
      </c>
      <c r="J9" s="15">
        <f t="shared" si="1"/>
        <v>8.7913628715647789</v>
      </c>
      <c r="K9" s="17">
        <f>J9/J10</f>
        <v>1.5262782763133297E-2</v>
      </c>
      <c r="L9" s="4">
        <v>7.4560000000000004</v>
      </c>
      <c r="M9" s="15">
        <f t="shared" si="2"/>
        <v>8.4093347639484985</v>
      </c>
      <c r="N9" s="4">
        <f>M9/M10</f>
        <v>3.6498848801859805E-3</v>
      </c>
    </row>
    <row r="10" spans="1:14" x14ac:dyDescent="0.25">
      <c r="B10" s="4"/>
      <c r="C10" s="4" t="s">
        <v>39</v>
      </c>
      <c r="D10" s="4">
        <v>36</v>
      </c>
      <c r="E10" s="16"/>
      <c r="F10" s="4" t="s">
        <v>39</v>
      </c>
      <c r="G10" s="4">
        <v>144</v>
      </c>
      <c r="H10" s="4"/>
      <c r="I10" s="4" t="s">
        <v>39</v>
      </c>
      <c r="J10" s="4">
        <v>576</v>
      </c>
      <c r="K10" s="4"/>
      <c r="L10" s="4" t="s">
        <v>39</v>
      </c>
      <c r="M10" s="4">
        <v>2304</v>
      </c>
      <c r="N10" s="4"/>
    </row>
  </sheetData>
  <mergeCells count="5">
    <mergeCell ref="L2:N2"/>
    <mergeCell ref="B1:N1"/>
    <mergeCell ref="F2:H2"/>
    <mergeCell ref="C2:E2"/>
    <mergeCell ref="I2:K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4" sqref="F14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4" width="24.42578125" customWidth="1"/>
    <col min="5" max="5" width="18.140625" customWidth="1"/>
  </cols>
  <sheetData>
    <row r="1" spans="1:6" x14ac:dyDescent="0.25">
      <c r="A1" s="4"/>
      <c r="B1" s="19" t="s">
        <v>33</v>
      </c>
      <c r="C1" s="19"/>
      <c r="D1" s="19"/>
      <c r="E1" s="19"/>
    </row>
    <row r="2" spans="1:6" x14ac:dyDescent="0.25">
      <c r="A2" s="4"/>
      <c r="B2" s="4" t="s">
        <v>20</v>
      </c>
      <c r="C2" s="4" t="s">
        <v>21</v>
      </c>
      <c r="D2" s="4" t="s">
        <v>34</v>
      </c>
      <c r="E2" s="4" t="s">
        <v>23</v>
      </c>
    </row>
    <row r="3" spans="1:6" x14ac:dyDescent="0.25">
      <c r="A3" s="4" t="s">
        <v>2</v>
      </c>
      <c r="B3" s="6" t="s">
        <v>3</v>
      </c>
      <c r="C3" s="6" t="s">
        <v>3</v>
      </c>
      <c r="D3" s="6" t="s">
        <v>3</v>
      </c>
      <c r="E3" s="6" t="s">
        <v>3</v>
      </c>
    </row>
    <row r="4" spans="1:6" x14ac:dyDescent="0.25">
      <c r="A4" s="4">
        <v>10</v>
      </c>
      <c r="B4" s="6">
        <v>1.069</v>
      </c>
      <c r="C4" s="6">
        <v>0.501</v>
      </c>
      <c r="D4" s="6">
        <v>0.56399999999999995</v>
      </c>
      <c r="E4" s="6">
        <v>0.99199999999999999</v>
      </c>
    </row>
    <row r="5" spans="1:6" x14ac:dyDescent="0.25">
      <c r="A5" s="4">
        <v>20</v>
      </c>
      <c r="B5" s="6">
        <v>2.2719999999999998</v>
      </c>
      <c r="C5" s="6">
        <v>0.99</v>
      </c>
      <c r="D5" s="6">
        <v>1.1140000000000001</v>
      </c>
      <c r="E5" s="6">
        <v>2.04</v>
      </c>
    </row>
    <row r="6" spans="1:6" x14ac:dyDescent="0.25">
      <c r="A6" s="4">
        <v>30</v>
      </c>
      <c r="B6" s="6">
        <v>3.05</v>
      </c>
      <c r="C6" s="6">
        <v>1.575</v>
      </c>
      <c r="D6" s="6">
        <v>1.748</v>
      </c>
      <c r="E6" s="6">
        <v>3.1579999999999999</v>
      </c>
    </row>
    <row r="7" spans="1:6" x14ac:dyDescent="0.25">
      <c r="A7" s="4">
        <v>40</v>
      </c>
      <c r="B7" s="6">
        <v>4.78</v>
      </c>
      <c r="C7" s="6">
        <v>2.056</v>
      </c>
      <c r="D7" s="6">
        <v>2.27</v>
      </c>
      <c r="E7" s="6">
        <v>4.2919999999999998</v>
      </c>
    </row>
    <row r="8" spans="1:6" x14ac:dyDescent="0.25">
      <c r="A8" s="4">
        <v>50</v>
      </c>
      <c r="B8" s="6">
        <v>6.1050000000000004</v>
      </c>
      <c r="C8" s="6">
        <v>2.6949999999999998</v>
      </c>
      <c r="D8" s="6">
        <v>3.0009999999999999</v>
      </c>
      <c r="E8" s="6">
        <v>5.4480000000000004</v>
      </c>
    </row>
    <row r="9" spans="1:6" x14ac:dyDescent="0.25">
      <c r="A9" s="4">
        <v>60</v>
      </c>
      <c r="B9" s="6">
        <v>7.4560000000000004</v>
      </c>
      <c r="C9" s="6">
        <v>3.2789999999999999</v>
      </c>
      <c r="D9" s="6">
        <v>3.6190000000000002</v>
      </c>
      <c r="E9" s="6">
        <v>6.9</v>
      </c>
    </row>
    <row r="10" spans="1:6" x14ac:dyDescent="0.25">
      <c r="A10" s="19"/>
      <c r="B10" s="19"/>
      <c r="C10" s="19"/>
      <c r="D10" s="19"/>
      <c r="E10" s="19"/>
      <c r="F10" s="8"/>
    </row>
    <row r="11" spans="1:6" x14ac:dyDescent="0.25">
      <c r="A11" s="4"/>
      <c r="B11" s="4"/>
      <c r="C11" s="4"/>
      <c r="D11" s="4"/>
      <c r="E11" s="4"/>
    </row>
    <row r="12" spans="1:6" x14ac:dyDescent="0.25">
      <c r="A12" s="4"/>
      <c r="B12" s="4"/>
      <c r="C12" s="4"/>
      <c r="D12" s="4"/>
      <c r="E12" s="4"/>
    </row>
    <row r="13" spans="1:6" x14ac:dyDescent="0.25">
      <c r="A13" s="6"/>
      <c r="B13" s="6"/>
      <c r="C13" s="6"/>
      <c r="D13" s="6"/>
      <c r="E13" s="6"/>
    </row>
  </sheetData>
  <mergeCells count="2">
    <mergeCell ref="B1:E1"/>
    <mergeCell ref="A10:E1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0" zoomScaleNormal="80" workbookViewId="0">
      <selection activeCell="C29" sqref="C29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5" width="12.85546875" customWidth="1"/>
    <col min="6" max="6" width="24.42578125" customWidth="1"/>
    <col min="7" max="8" width="14.85546875" customWidth="1"/>
    <col min="9" max="9" width="18.140625" customWidth="1"/>
    <col min="10" max="10" width="9.85546875" customWidth="1"/>
    <col min="11" max="11" width="11.140625" customWidth="1"/>
    <col min="12" max="12" width="17.42578125" customWidth="1"/>
    <col min="13" max="13" width="11" customWidth="1"/>
  </cols>
  <sheetData>
    <row r="1" spans="1:14" x14ac:dyDescent="0.25">
      <c r="A1" s="13"/>
      <c r="B1" s="19" t="s">
        <v>38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14"/>
      <c r="B2" s="9" t="s">
        <v>35</v>
      </c>
      <c r="C2" s="19" t="s">
        <v>27</v>
      </c>
      <c r="D2" s="19"/>
      <c r="E2" s="19"/>
      <c r="F2" s="19" t="s">
        <v>36</v>
      </c>
      <c r="G2" s="19"/>
      <c r="H2" s="19"/>
      <c r="I2" s="19" t="s">
        <v>29</v>
      </c>
      <c r="J2" s="19"/>
      <c r="K2" s="19"/>
      <c r="L2" s="18" t="s">
        <v>31</v>
      </c>
      <c r="M2" s="19"/>
      <c r="N2" s="19"/>
    </row>
    <row r="3" spans="1:14" x14ac:dyDescent="0.25">
      <c r="A3" s="14" t="s">
        <v>2</v>
      </c>
      <c r="B3" s="9" t="s">
        <v>3</v>
      </c>
      <c r="C3" s="9" t="s">
        <v>3</v>
      </c>
      <c r="D3" s="9" t="s">
        <v>37</v>
      </c>
      <c r="E3" s="9" t="s">
        <v>40</v>
      </c>
      <c r="F3" s="9" t="s">
        <v>3</v>
      </c>
      <c r="G3" s="9" t="s">
        <v>37</v>
      </c>
      <c r="H3" s="9" t="s">
        <v>40</v>
      </c>
      <c r="I3" s="9" t="s">
        <v>3</v>
      </c>
      <c r="J3" s="9" t="s">
        <v>37</v>
      </c>
      <c r="K3" s="9" t="s">
        <v>40</v>
      </c>
      <c r="L3" s="9" t="s">
        <v>3</v>
      </c>
      <c r="M3" s="9" t="s">
        <v>37</v>
      </c>
      <c r="N3" s="9" t="s">
        <v>40</v>
      </c>
    </row>
    <row r="4" spans="1:14" x14ac:dyDescent="0.25">
      <c r="A4" s="14">
        <v>10</v>
      </c>
      <c r="B4" s="9">
        <v>9.39</v>
      </c>
      <c r="C4" s="7">
        <v>0.69899999999999995</v>
      </c>
      <c r="D4" s="15">
        <f>B4/C4</f>
        <v>13.433476394849787</v>
      </c>
      <c r="E4" s="17">
        <f>D4/D10</f>
        <v>0.37315212207916076</v>
      </c>
      <c r="F4" s="7">
        <v>0.58799999999999997</v>
      </c>
      <c r="G4" s="15">
        <f t="shared" ref="G4:G9" si="0">B4/F4</f>
        <v>15.969387755102042</v>
      </c>
      <c r="H4" s="17">
        <f>G4/G10</f>
        <v>0.11089852607709752</v>
      </c>
      <c r="I4" s="7">
        <v>0.52800000000000002</v>
      </c>
      <c r="J4" s="15">
        <f t="shared" ref="J4:J9" si="1">B4/I4</f>
        <v>17.78409090909091</v>
      </c>
      <c r="K4" s="17">
        <f>J4/J10</f>
        <v>3.0875157828282832E-2</v>
      </c>
      <c r="L4" s="7">
        <v>0.501</v>
      </c>
      <c r="M4" s="15">
        <f t="shared" ref="M4:M9" si="2">B4/L4</f>
        <v>18.742514970059883</v>
      </c>
      <c r="N4" s="9">
        <f>M4/M10</f>
        <v>8.1347721224218246E-3</v>
      </c>
    </row>
    <row r="5" spans="1:14" x14ac:dyDescent="0.25">
      <c r="A5" s="14">
        <v>20</v>
      </c>
      <c r="B5" s="9">
        <v>19.68</v>
      </c>
      <c r="C5" s="7">
        <v>1.5109999999999999</v>
      </c>
      <c r="D5" s="15">
        <f t="shared" ref="D5:D9" si="3">B5/C5</f>
        <v>13.024487094639312</v>
      </c>
      <c r="E5" s="17">
        <f>D5/D10</f>
        <v>0.36179130818442534</v>
      </c>
      <c r="F5" s="7">
        <v>1.2050000000000001</v>
      </c>
      <c r="G5" s="15">
        <f t="shared" si="0"/>
        <v>16.331950207468878</v>
      </c>
      <c r="H5" s="17">
        <f>G5/G10</f>
        <v>0.11341632088520054</v>
      </c>
      <c r="I5" s="7">
        <v>1.0940000000000001</v>
      </c>
      <c r="J5" s="15">
        <f t="shared" si="1"/>
        <v>17.989031078610601</v>
      </c>
      <c r="K5" s="17">
        <f>J5/J10</f>
        <v>3.123095673369896E-2</v>
      </c>
      <c r="L5" s="7">
        <v>0.99</v>
      </c>
      <c r="M5" s="15">
        <f t="shared" si="2"/>
        <v>19.878787878787879</v>
      </c>
      <c r="N5" s="9">
        <f>M5/M10</f>
        <v>8.6279461279461286E-3</v>
      </c>
    </row>
    <row r="6" spans="1:14" x14ac:dyDescent="0.25">
      <c r="A6" s="14">
        <v>30</v>
      </c>
      <c r="B6" s="9">
        <v>30.4</v>
      </c>
      <c r="C6" s="7">
        <v>2.363</v>
      </c>
      <c r="D6" s="15">
        <f t="shared" si="3"/>
        <v>12.865002115954296</v>
      </c>
      <c r="E6" s="17">
        <f>D6/D10</f>
        <v>0.35736116988761935</v>
      </c>
      <c r="F6" s="7">
        <v>1.927</v>
      </c>
      <c r="G6" s="15">
        <f t="shared" si="0"/>
        <v>15.775817332641411</v>
      </c>
      <c r="H6" s="17">
        <f>G6/G10</f>
        <v>0.10955428703223202</v>
      </c>
      <c r="I6" s="7">
        <v>1.74</v>
      </c>
      <c r="J6" s="15">
        <f t="shared" si="1"/>
        <v>17.47126436781609</v>
      </c>
      <c r="K6" s="17">
        <f>J6/J10</f>
        <v>3.0332056194125157E-2</v>
      </c>
      <c r="L6" s="7">
        <v>1.575</v>
      </c>
      <c r="M6" s="15">
        <f t="shared" si="2"/>
        <v>19.301587301587301</v>
      </c>
      <c r="N6" s="9">
        <f>M6/M10</f>
        <v>8.3774250440917103E-3</v>
      </c>
    </row>
    <row r="7" spans="1:14" x14ac:dyDescent="0.25">
      <c r="A7" s="14">
        <v>40</v>
      </c>
      <c r="B7" s="9">
        <v>41.5</v>
      </c>
      <c r="C7" s="7">
        <v>3.1840000000000002</v>
      </c>
      <c r="D7" s="15">
        <f t="shared" si="3"/>
        <v>13.033919597989948</v>
      </c>
      <c r="E7" s="17">
        <f>D7/D10</f>
        <v>0.36205332216638747</v>
      </c>
      <c r="F7" s="7">
        <v>2.5059999999999998</v>
      </c>
      <c r="G7" s="15">
        <f t="shared" si="0"/>
        <v>16.560255387071031</v>
      </c>
      <c r="H7" s="17">
        <f>G7/G10</f>
        <v>0.11500177352132661</v>
      </c>
      <c r="I7" s="7">
        <v>2.2559999999999998</v>
      </c>
      <c r="J7" s="15">
        <f t="shared" si="1"/>
        <v>18.395390070921987</v>
      </c>
      <c r="K7" s="17">
        <f>J7/J10</f>
        <v>3.1936441095350675E-2</v>
      </c>
      <c r="L7" s="7">
        <v>2.056</v>
      </c>
      <c r="M7" s="15">
        <f t="shared" si="2"/>
        <v>20.184824902723737</v>
      </c>
      <c r="N7" s="9">
        <f>M7/M10</f>
        <v>8.7607746973627325E-3</v>
      </c>
    </row>
    <row r="8" spans="1:14" x14ac:dyDescent="0.25">
      <c r="A8" s="14">
        <v>50</v>
      </c>
      <c r="B8" s="9">
        <v>52.4</v>
      </c>
      <c r="C8" s="7">
        <v>3.899</v>
      </c>
      <c r="D8" s="15">
        <f t="shared" si="3"/>
        <v>13.439343421390099</v>
      </c>
      <c r="E8" s="17">
        <f>D8/D10</f>
        <v>0.37331509503861388</v>
      </c>
      <c r="F8" s="7">
        <v>3.2719999999999998</v>
      </c>
      <c r="G8" s="15">
        <f t="shared" si="0"/>
        <v>16.014669926650367</v>
      </c>
      <c r="H8" s="17">
        <f>G8/G10</f>
        <v>0.11121298560173866</v>
      </c>
      <c r="I8" s="7">
        <v>2.98</v>
      </c>
      <c r="J8" s="15">
        <f t="shared" si="1"/>
        <v>17.583892617449663</v>
      </c>
      <c r="K8" s="17">
        <f>J8/J10</f>
        <v>3.0527591349738998E-2</v>
      </c>
      <c r="L8" s="7">
        <v>2.6949999999999998</v>
      </c>
      <c r="M8" s="15">
        <f t="shared" si="2"/>
        <v>19.443413729128014</v>
      </c>
      <c r="N8" s="9">
        <f>M8/M10</f>
        <v>8.4389816532673672E-3</v>
      </c>
    </row>
    <row r="9" spans="1:14" x14ac:dyDescent="0.25">
      <c r="A9" s="14">
        <v>60</v>
      </c>
      <c r="B9" s="9">
        <v>62.7</v>
      </c>
      <c r="C9" s="7">
        <v>4.6760000000000002</v>
      </c>
      <c r="D9" s="15">
        <f t="shared" si="3"/>
        <v>13.408896492728829</v>
      </c>
      <c r="E9" s="17">
        <f>D9/D10</f>
        <v>0.37246934702024526</v>
      </c>
      <c r="F9" s="7">
        <v>3.9870000000000001</v>
      </c>
      <c r="G9" s="15">
        <f t="shared" si="0"/>
        <v>15.726109857035365</v>
      </c>
      <c r="H9" s="17">
        <f>G9/G10</f>
        <v>0.10920909622941226</v>
      </c>
      <c r="I9" s="7">
        <v>3.645</v>
      </c>
      <c r="J9" s="15">
        <f t="shared" si="1"/>
        <v>17.201646090534979</v>
      </c>
      <c r="K9" s="17">
        <f>J9/J10</f>
        <v>2.9863968907178781E-2</v>
      </c>
      <c r="L9" s="7">
        <v>3.2789999999999999</v>
      </c>
      <c r="M9" s="15">
        <f t="shared" si="2"/>
        <v>19.121683440073195</v>
      </c>
      <c r="N9" s="9">
        <f>M9/M10</f>
        <v>8.2993417708651027E-3</v>
      </c>
    </row>
    <row r="10" spans="1:14" x14ac:dyDescent="0.25">
      <c r="B10" s="9"/>
      <c r="C10" s="9" t="s">
        <v>39</v>
      </c>
      <c r="D10" s="9">
        <v>36</v>
      </c>
      <c r="E10" s="16"/>
      <c r="F10" s="9" t="s">
        <v>39</v>
      </c>
      <c r="G10" s="9">
        <v>144</v>
      </c>
      <c r="H10" s="9"/>
      <c r="I10" s="9" t="s">
        <v>39</v>
      </c>
      <c r="J10" s="9">
        <v>576</v>
      </c>
      <c r="K10" s="9"/>
      <c r="L10" s="9" t="s">
        <v>39</v>
      </c>
      <c r="M10" s="9">
        <v>2304</v>
      </c>
      <c r="N10" s="9"/>
    </row>
  </sheetData>
  <mergeCells count="5">
    <mergeCell ref="B1:N1"/>
    <mergeCell ref="C2:E2"/>
    <mergeCell ref="F2:H2"/>
    <mergeCell ref="I2:K2"/>
    <mergeCell ref="L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0" zoomScaleNormal="80" workbookViewId="0">
      <selection activeCell="I7" sqref="I7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5" width="12.85546875" customWidth="1"/>
    <col min="6" max="6" width="24.42578125" customWidth="1"/>
    <col min="7" max="8" width="14.85546875" customWidth="1"/>
    <col min="9" max="9" width="18.140625" customWidth="1"/>
    <col min="10" max="10" width="9.85546875" customWidth="1"/>
    <col min="11" max="11" width="11.140625" customWidth="1"/>
    <col min="12" max="12" width="17.42578125" customWidth="1"/>
    <col min="13" max="13" width="11" customWidth="1"/>
  </cols>
  <sheetData>
    <row r="1" spans="1:14" x14ac:dyDescent="0.25">
      <c r="A1" s="13"/>
      <c r="B1" s="19" t="s">
        <v>41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14"/>
      <c r="B2" s="9" t="s">
        <v>35</v>
      </c>
      <c r="C2" s="19" t="s">
        <v>27</v>
      </c>
      <c r="D2" s="19"/>
      <c r="E2" s="19"/>
      <c r="F2" s="19" t="s">
        <v>36</v>
      </c>
      <c r="G2" s="19"/>
      <c r="H2" s="19"/>
      <c r="I2" s="19" t="s">
        <v>29</v>
      </c>
      <c r="J2" s="19"/>
      <c r="K2" s="19"/>
      <c r="L2" s="18" t="s">
        <v>31</v>
      </c>
      <c r="M2" s="19"/>
      <c r="N2" s="19"/>
    </row>
    <row r="3" spans="1:14" x14ac:dyDescent="0.25">
      <c r="A3" s="14" t="s">
        <v>2</v>
      </c>
      <c r="B3" s="9" t="s">
        <v>3</v>
      </c>
      <c r="C3" s="9" t="s">
        <v>3</v>
      </c>
      <c r="D3" s="9" t="s">
        <v>37</v>
      </c>
      <c r="E3" s="9" t="s">
        <v>40</v>
      </c>
      <c r="F3" s="9" t="s">
        <v>3</v>
      </c>
      <c r="G3" s="9" t="s">
        <v>37</v>
      </c>
      <c r="H3" s="9" t="s">
        <v>40</v>
      </c>
      <c r="I3" s="9" t="s">
        <v>3</v>
      </c>
      <c r="J3" s="9" t="s">
        <v>37</v>
      </c>
      <c r="K3" s="9" t="s">
        <v>40</v>
      </c>
      <c r="L3" s="9" t="s">
        <v>3</v>
      </c>
      <c r="M3" s="9" t="s">
        <v>37</v>
      </c>
      <c r="N3" s="9" t="s">
        <v>40</v>
      </c>
    </row>
    <row r="4" spans="1:14" x14ac:dyDescent="0.25">
      <c r="A4" s="14">
        <v>10</v>
      </c>
      <c r="B4" s="9">
        <v>9.39</v>
      </c>
      <c r="C4" s="7">
        <v>0.72</v>
      </c>
      <c r="D4" s="15">
        <f>B4/C4</f>
        <v>13.041666666666668</v>
      </c>
      <c r="E4" s="17">
        <f>D4/D10</f>
        <v>0.36226851851851855</v>
      </c>
      <c r="F4" s="7">
        <v>0.64700000000000002</v>
      </c>
      <c r="G4" s="15">
        <f t="shared" ref="G4:G9" si="0">B4/F4</f>
        <v>14.513137557959816</v>
      </c>
      <c r="H4" s="17">
        <f>G4/G10</f>
        <v>0.10078567748583206</v>
      </c>
      <c r="I4" s="7">
        <v>0.57899999999999996</v>
      </c>
      <c r="J4" s="15">
        <f t="shared" ref="J4:J9" si="1">B4/I4</f>
        <v>16.217616580310882</v>
      </c>
      <c r="K4" s="17">
        <f>J4/J10</f>
        <v>2.8155584340817504E-2</v>
      </c>
      <c r="L4" s="7">
        <v>0.56399999999999995</v>
      </c>
      <c r="M4" s="15">
        <f t="shared" ref="M4:M9" si="2">B4/L4</f>
        <v>16.648936170212767</v>
      </c>
      <c r="N4" s="9">
        <f>M4/M10</f>
        <v>7.2261007683215132E-3</v>
      </c>
    </row>
    <row r="5" spans="1:14" x14ac:dyDescent="0.25">
      <c r="A5" s="14">
        <v>20</v>
      </c>
      <c r="B5" s="9">
        <v>19.68</v>
      </c>
      <c r="C5" s="7">
        <v>1.4610000000000001</v>
      </c>
      <c r="D5" s="15">
        <f t="shared" ref="D5:D9" si="3">B5/C5</f>
        <v>13.470225872689937</v>
      </c>
      <c r="E5" s="17">
        <f>D5/D10</f>
        <v>0.37417294090805381</v>
      </c>
      <c r="F5" s="7">
        <v>1.323</v>
      </c>
      <c r="G5" s="15">
        <f t="shared" si="0"/>
        <v>14.875283446712018</v>
      </c>
      <c r="H5" s="17">
        <f>G5/G10</f>
        <v>0.10330057949105569</v>
      </c>
      <c r="I5" s="7">
        <v>1.1990000000000001</v>
      </c>
      <c r="J5" s="15">
        <f t="shared" si="1"/>
        <v>16.41367806505421</v>
      </c>
      <c r="K5" s="17">
        <f>J5/J10</f>
        <v>2.8495968862941336E-2</v>
      </c>
      <c r="L5" s="7">
        <v>1.1140000000000001</v>
      </c>
      <c r="M5" s="15">
        <f t="shared" si="2"/>
        <v>17.666068222621185</v>
      </c>
      <c r="N5" s="9">
        <f>M5/M10</f>
        <v>7.6675643327348891E-3</v>
      </c>
    </row>
    <row r="6" spans="1:14" x14ac:dyDescent="0.25">
      <c r="A6" s="14">
        <v>30</v>
      </c>
      <c r="B6" s="9">
        <v>30.4</v>
      </c>
      <c r="C6" s="7">
        <v>2.3780000000000001</v>
      </c>
      <c r="D6" s="15">
        <f t="shared" si="3"/>
        <v>12.783851976450798</v>
      </c>
      <c r="E6" s="17">
        <f>D6/D10</f>
        <v>0.35510699934585549</v>
      </c>
      <c r="F6" s="7">
        <v>2.093</v>
      </c>
      <c r="G6" s="15">
        <f t="shared" si="0"/>
        <v>14.524605828953655</v>
      </c>
      <c r="H6" s="17">
        <f>G6/G10</f>
        <v>0.10086531825662261</v>
      </c>
      <c r="I6" s="7">
        <v>1.915</v>
      </c>
      <c r="J6" s="15">
        <f t="shared" si="1"/>
        <v>15.874673629242819</v>
      </c>
      <c r="K6" s="17">
        <f>J6/J10</f>
        <v>2.7560197272991006E-2</v>
      </c>
      <c r="L6" s="7">
        <v>1.748</v>
      </c>
      <c r="M6" s="15">
        <f t="shared" si="2"/>
        <v>17.391304347826086</v>
      </c>
      <c r="N6" s="9">
        <f>M6/M10</f>
        <v>7.548309178743961E-3</v>
      </c>
    </row>
    <row r="7" spans="1:14" x14ac:dyDescent="0.25">
      <c r="A7" s="14">
        <v>40</v>
      </c>
      <c r="B7" s="9">
        <v>41.5</v>
      </c>
      <c r="C7" s="7">
        <v>3.2970000000000002</v>
      </c>
      <c r="D7" s="15">
        <f t="shared" si="3"/>
        <v>12.587200485289657</v>
      </c>
      <c r="E7" s="17">
        <f>D7/D10</f>
        <v>0.34964445792471266</v>
      </c>
      <c r="F7" s="7">
        <v>2.7440000000000002</v>
      </c>
      <c r="G7" s="15">
        <f t="shared" si="0"/>
        <v>15.123906705539357</v>
      </c>
      <c r="H7" s="17">
        <f>G7/G10</f>
        <v>0.10502712989957887</v>
      </c>
      <c r="I7" s="7">
        <v>2.5</v>
      </c>
      <c r="J7" s="15">
        <f t="shared" si="1"/>
        <v>16.600000000000001</v>
      </c>
      <c r="K7" s="17">
        <f>J7/J10</f>
        <v>2.8819444444444446E-2</v>
      </c>
      <c r="L7" s="7">
        <v>2.27</v>
      </c>
      <c r="M7" s="15">
        <f t="shared" si="2"/>
        <v>18.281938325991188</v>
      </c>
      <c r="N7" s="9">
        <f>M7/M10</f>
        <v>7.9348690651003424E-3</v>
      </c>
    </row>
    <row r="8" spans="1:14" x14ac:dyDescent="0.25">
      <c r="A8" s="14">
        <v>50</v>
      </c>
      <c r="B8" s="9">
        <v>52.4</v>
      </c>
      <c r="C8" s="7">
        <v>4.3109999999999999</v>
      </c>
      <c r="D8" s="15">
        <f t="shared" si="3"/>
        <v>12.154952447228021</v>
      </c>
      <c r="E8" s="17">
        <f>D8/D10</f>
        <v>0.33763756797855615</v>
      </c>
      <c r="F8" s="7">
        <v>3.5819999999999999</v>
      </c>
      <c r="G8" s="15">
        <f t="shared" si="0"/>
        <v>14.628699050809605</v>
      </c>
      <c r="H8" s="17">
        <f>G8/G10</f>
        <v>0.10158818785284447</v>
      </c>
      <c r="I8" s="7">
        <v>3.26</v>
      </c>
      <c r="J8" s="15">
        <f t="shared" si="1"/>
        <v>16.073619631901842</v>
      </c>
      <c r="K8" s="17">
        <f>J8/J10</f>
        <v>2.7905589638718475E-2</v>
      </c>
      <c r="L8" s="7">
        <v>3.0009999999999999</v>
      </c>
      <c r="M8" s="15">
        <f t="shared" si="2"/>
        <v>17.460846384538488</v>
      </c>
      <c r="N8" s="9">
        <f>M8/M10</f>
        <v>7.5784923544003858E-3</v>
      </c>
    </row>
    <row r="9" spans="1:14" x14ac:dyDescent="0.25">
      <c r="A9" s="14">
        <v>60</v>
      </c>
      <c r="B9" s="9">
        <v>62.7</v>
      </c>
      <c r="C9" s="7">
        <v>5.01</v>
      </c>
      <c r="D9" s="15">
        <f t="shared" si="3"/>
        <v>12.514970059880241</v>
      </c>
      <c r="E9" s="17">
        <f>D9/D10</f>
        <v>0.34763805721889557</v>
      </c>
      <c r="F9" s="7">
        <v>4.3319999999999999</v>
      </c>
      <c r="G9" s="15">
        <f t="shared" si="0"/>
        <v>14.473684210526317</v>
      </c>
      <c r="H9" s="17">
        <f>G9/G10</f>
        <v>0.10051169590643276</v>
      </c>
      <c r="I9" s="7">
        <v>3.9660000000000002</v>
      </c>
      <c r="J9" s="15">
        <f t="shared" si="1"/>
        <v>15.809379727685325</v>
      </c>
      <c r="K9" s="17">
        <f>J9/J10</f>
        <v>2.7446839805009244E-2</v>
      </c>
      <c r="L9" s="7">
        <v>3.6190000000000002</v>
      </c>
      <c r="M9" s="15">
        <f t="shared" si="2"/>
        <v>17.325227963525837</v>
      </c>
      <c r="N9" s="9">
        <f>M9/M10</f>
        <v>7.5196301925025332E-3</v>
      </c>
    </row>
    <row r="10" spans="1:14" x14ac:dyDescent="0.25">
      <c r="B10" s="9"/>
      <c r="C10" s="9" t="s">
        <v>39</v>
      </c>
      <c r="D10" s="9">
        <v>36</v>
      </c>
      <c r="E10" s="16"/>
      <c r="F10" s="9" t="s">
        <v>39</v>
      </c>
      <c r="G10" s="9">
        <v>144</v>
      </c>
      <c r="H10" s="9"/>
      <c r="I10" s="9" t="s">
        <v>39</v>
      </c>
      <c r="J10" s="9">
        <v>576</v>
      </c>
      <c r="K10" s="9"/>
      <c r="L10" s="9" t="s">
        <v>39</v>
      </c>
      <c r="M10" s="9">
        <v>2304</v>
      </c>
      <c r="N10" s="9"/>
    </row>
  </sheetData>
  <mergeCells count="5">
    <mergeCell ref="B1:N1"/>
    <mergeCell ref="C2:E2"/>
    <mergeCell ref="F2:H2"/>
    <mergeCell ref="I2:K2"/>
    <mergeCell ref="L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80" zoomScaleNormal="80" workbookViewId="0">
      <selection activeCell="I4" sqref="I4:I9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5" width="12.85546875" customWidth="1"/>
    <col min="6" max="6" width="24.42578125" customWidth="1"/>
    <col min="7" max="8" width="14.85546875" customWidth="1"/>
    <col min="9" max="9" width="18.140625" customWidth="1"/>
    <col min="10" max="10" width="9.85546875" customWidth="1"/>
    <col min="11" max="11" width="11.140625" customWidth="1"/>
    <col min="12" max="12" width="17.42578125" customWidth="1"/>
    <col min="13" max="13" width="11" customWidth="1"/>
  </cols>
  <sheetData>
    <row r="1" spans="1:14" x14ac:dyDescent="0.25">
      <c r="A1" s="13"/>
      <c r="B1" s="19" t="s">
        <v>38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14"/>
      <c r="B2" s="9" t="s">
        <v>35</v>
      </c>
      <c r="C2" s="19" t="s">
        <v>27</v>
      </c>
      <c r="D2" s="19"/>
      <c r="E2" s="19"/>
      <c r="F2" s="19" t="s">
        <v>36</v>
      </c>
      <c r="G2" s="19"/>
      <c r="H2" s="19"/>
      <c r="I2" s="19" t="s">
        <v>29</v>
      </c>
      <c r="J2" s="19"/>
      <c r="K2" s="19"/>
      <c r="L2" s="18" t="s">
        <v>31</v>
      </c>
      <c r="M2" s="19"/>
      <c r="N2" s="19"/>
    </row>
    <row r="3" spans="1:14" x14ac:dyDescent="0.25">
      <c r="A3" s="14" t="s">
        <v>2</v>
      </c>
      <c r="B3" s="9" t="s">
        <v>3</v>
      </c>
      <c r="C3" s="9" t="s">
        <v>3</v>
      </c>
      <c r="D3" s="9" t="s">
        <v>37</v>
      </c>
      <c r="E3" s="9" t="s">
        <v>40</v>
      </c>
      <c r="F3" s="9" t="s">
        <v>3</v>
      </c>
      <c r="G3" s="9" t="s">
        <v>37</v>
      </c>
      <c r="H3" s="9" t="s">
        <v>40</v>
      </c>
      <c r="I3" s="9" t="s">
        <v>3</v>
      </c>
      <c r="J3" s="9" t="s">
        <v>37</v>
      </c>
      <c r="K3" s="9" t="s">
        <v>40</v>
      </c>
      <c r="L3" s="9" t="s">
        <v>3</v>
      </c>
      <c r="M3" s="9" t="s">
        <v>37</v>
      </c>
      <c r="N3" s="9" t="s">
        <v>40</v>
      </c>
    </row>
    <row r="4" spans="1:14" x14ac:dyDescent="0.25">
      <c r="A4" s="14">
        <v>10</v>
      </c>
      <c r="B4" s="9">
        <v>9.39</v>
      </c>
      <c r="C4" s="7">
        <v>1.619</v>
      </c>
      <c r="D4" s="15">
        <f>B4/C4</f>
        <v>5.7998764669549105</v>
      </c>
      <c r="E4" s="17">
        <f>D4/D10</f>
        <v>0.16110767963763639</v>
      </c>
      <c r="F4" s="7">
        <v>1.252</v>
      </c>
      <c r="G4" s="15">
        <f t="shared" ref="G4:G9" si="0">B4/F4</f>
        <v>7.5</v>
      </c>
      <c r="H4" s="17">
        <f>G4/G10</f>
        <v>5.2083333333333336E-2</v>
      </c>
      <c r="I4" s="27">
        <v>1.097</v>
      </c>
      <c r="J4" s="15">
        <f t="shared" ref="J4:J9" si="1">B4/I4</f>
        <v>8.5597082953509585</v>
      </c>
      <c r="K4" s="17">
        <f>J4/J10</f>
        <v>1.4860604679428747E-2</v>
      </c>
      <c r="L4" s="7">
        <v>0.99199999999999999</v>
      </c>
      <c r="M4" s="15">
        <f t="shared" ref="M4:M9" si="2">B4/L4</f>
        <v>9.4657258064516139</v>
      </c>
      <c r="N4" s="9">
        <f>M4/M10</f>
        <v>4.108387936827957E-3</v>
      </c>
    </row>
    <row r="5" spans="1:14" x14ac:dyDescent="0.25">
      <c r="A5" s="14">
        <v>20</v>
      </c>
      <c r="B5" s="9">
        <v>19.68</v>
      </c>
      <c r="C5" s="7">
        <v>3.3029999999999999</v>
      </c>
      <c r="D5" s="15">
        <f t="shared" ref="D5:D9" si="3">B5/C5</f>
        <v>5.9582198001816531</v>
      </c>
      <c r="E5" s="17">
        <f>D5/D10</f>
        <v>0.16550610556060147</v>
      </c>
      <c r="F5" s="7">
        <v>2.613</v>
      </c>
      <c r="G5" s="15">
        <f t="shared" si="0"/>
        <v>7.5315729047072333</v>
      </c>
      <c r="H5" s="17">
        <f>G5/G10</f>
        <v>5.2302589616022452E-2</v>
      </c>
      <c r="I5" s="27">
        <v>2.302</v>
      </c>
      <c r="J5" s="15">
        <f t="shared" si="1"/>
        <v>8.5490877497827977</v>
      </c>
      <c r="K5" s="17">
        <f>J5/J10</f>
        <v>1.4842166232261802E-2</v>
      </c>
      <c r="L5" s="7">
        <v>2.04</v>
      </c>
      <c r="M5" s="15">
        <f t="shared" si="2"/>
        <v>9.6470588235294112</v>
      </c>
      <c r="N5" s="9">
        <f>M5/M10</f>
        <v>4.1870915032679737E-3</v>
      </c>
    </row>
    <row r="6" spans="1:14" x14ac:dyDescent="0.25">
      <c r="A6" s="14">
        <v>30</v>
      </c>
      <c r="B6" s="9">
        <v>30.4</v>
      </c>
      <c r="C6" s="7">
        <v>5.0570000000000004</v>
      </c>
      <c r="D6" s="15">
        <f t="shared" si="3"/>
        <v>6.0114692505437999</v>
      </c>
      <c r="E6" s="17">
        <f>D6/D10</f>
        <v>0.16698525695954999</v>
      </c>
      <c r="F6" s="7">
        <v>4.1390000000000002</v>
      </c>
      <c r="G6" s="15">
        <f t="shared" si="0"/>
        <v>7.3447692679391148</v>
      </c>
      <c r="H6" s="17">
        <f>G6/G10</f>
        <v>5.1005342138466074E-2</v>
      </c>
      <c r="I6" s="27">
        <v>3.5739999999999998</v>
      </c>
      <c r="J6" s="15">
        <f t="shared" si="1"/>
        <v>8.5058757694459981</v>
      </c>
      <c r="K6" s="17">
        <f>J6/J10</f>
        <v>1.4767145433065969E-2</v>
      </c>
      <c r="L6" s="7">
        <v>3.1579999999999999</v>
      </c>
      <c r="M6" s="15">
        <f t="shared" si="2"/>
        <v>9.6263457884737171</v>
      </c>
      <c r="N6" s="9">
        <f>M6/M10</f>
        <v>4.1781014706917174E-3</v>
      </c>
    </row>
    <row r="7" spans="1:14" x14ac:dyDescent="0.25">
      <c r="A7" s="14">
        <v>40</v>
      </c>
      <c r="B7" s="9">
        <v>41.5</v>
      </c>
      <c r="C7" s="7">
        <v>7.26</v>
      </c>
      <c r="D7" s="15">
        <f t="shared" si="3"/>
        <v>5.7162534435261714</v>
      </c>
      <c r="E7" s="17">
        <f>D7/D10</f>
        <v>0.15878481787572699</v>
      </c>
      <c r="F7" s="7">
        <v>5.47</v>
      </c>
      <c r="G7" s="15">
        <f t="shared" si="0"/>
        <v>7.5868372943327245</v>
      </c>
      <c r="H7" s="17">
        <f>G7/G10</f>
        <v>5.2686370099532809E-2</v>
      </c>
      <c r="I7" s="27">
        <v>4.8540000000000001</v>
      </c>
      <c r="J7" s="15">
        <f t="shared" si="1"/>
        <v>8.549649773382777</v>
      </c>
      <c r="K7" s="17">
        <f>J7/J10</f>
        <v>1.4843141967678433E-2</v>
      </c>
      <c r="L7" s="7">
        <v>4.2919999999999998</v>
      </c>
      <c r="M7" s="15">
        <f t="shared" si="2"/>
        <v>9.6691519105312214</v>
      </c>
      <c r="N7" s="9">
        <f>M7/M10</f>
        <v>4.19668051672362E-3</v>
      </c>
    </row>
    <row r="8" spans="1:14" x14ac:dyDescent="0.25">
      <c r="A8" s="14">
        <v>50</v>
      </c>
      <c r="B8" s="9">
        <v>52.4</v>
      </c>
      <c r="C8" s="7">
        <v>9.3800000000000008</v>
      </c>
      <c r="D8" s="15">
        <f t="shared" si="3"/>
        <v>5.5863539445628989</v>
      </c>
      <c r="E8" s="17">
        <f>D8/D10</f>
        <v>0.15517649846008053</v>
      </c>
      <c r="F8" s="7">
        <v>6.9269999999999996</v>
      </c>
      <c r="G8" s="15">
        <f t="shared" si="0"/>
        <v>7.5646022809296953</v>
      </c>
      <c r="H8" s="17">
        <f>G8/G10</f>
        <v>5.2531960284233993E-2</v>
      </c>
      <c r="I8" s="27">
        <v>6.1769999999999996</v>
      </c>
      <c r="J8" s="15">
        <f t="shared" si="1"/>
        <v>8.4830824024607416</v>
      </c>
      <c r="K8" s="17">
        <f>J8/J10</f>
        <v>1.4727573615383231E-2</v>
      </c>
      <c r="L8" s="7">
        <v>5.4480000000000004</v>
      </c>
      <c r="M8" s="15">
        <f t="shared" si="2"/>
        <v>9.6182085168869307</v>
      </c>
      <c r="N8" s="9">
        <f>M8/M10</f>
        <v>4.1745696687877304E-3</v>
      </c>
    </row>
    <row r="9" spans="1:14" x14ac:dyDescent="0.25">
      <c r="A9" s="14">
        <v>60</v>
      </c>
      <c r="B9" s="9">
        <v>62.7</v>
      </c>
      <c r="C9" s="7">
        <v>11.188000000000001</v>
      </c>
      <c r="D9" s="15">
        <f t="shared" si="3"/>
        <v>5.6042188058634252</v>
      </c>
      <c r="E9" s="17">
        <f>D9/D10</f>
        <v>0.15567274460731736</v>
      </c>
      <c r="F9" s="7">
        <v>8.6289999999999996</v>
      </c>
      <c r="G9" s="15">
        <f t="shared" si="0"/>
        <v>7.2661953876463095</v>
      </c>
      <c r="H9" s="17">
        <f>G9/G10</f>
        <v>5.045969019198826E-2</v>
      </c>
      <c r="I9" s="27">
        <v>7.5250000000000004</v>
      </c>
      <c r="J9" s="15">
        <f t="shared" si="1"/>
        <v>8.3322259136212633</v>
      </c>
      <c r="K9" s="17">
        <f>J9/J10</f>
        <v>1.4465669988925805E-2</v>
      </c>
      <c r="L9" s="7">
        <v>6.9</v>
      </c>
      <c r="M9" s="15">
        <f t="shared" si="2"/>
        <v>9.0869565217391308</v>
      </c>
      <c r="N9" s="9">
        <f>M9/M10</f>
        <v>3.94399154589372E-3</v>
      </c>
    </row>
    <row r="10" spans="1:14" x14ac:dyDescent="0.25">
      <c r="B10" s="9"/>
      <c r="C10" s="9" t="s">
        <v>39</v>
      </c>
      <c r="D10" s="9">
        <v>36</v>
      </c>
      <c r="E10" s="16"/>
      <c r="F10" s="9" t="s">
        <v>39</v>
      </c>
      <c r="G10" s="9">
        <v>144</v>
      </c>
      <c r="H10" s="9"/>
      <c r="I10" s="9" t="s">
        <v>39</v>
      </c>
      <c r="J10" s="9">
        <v>576</v>
      </c>
      <c r="K10" s="9"/>
      <c r="L10" s="9" t="s">
        <v>39</v>
      </c>
      <c r="M10" s="9">
        <v>2304</v>
      </c>
      <c r="N10" s="9"/>
    </row>
  </sheetData>
  <mergeCells count="5">
    <mergeCell ref="B1:N1"/>
    <mergeCell ref="C2:E2"/>
    <mergeCell ref="F2:H2"/>
    <mergeCell ref="I2:K2"/>
    <mergeCell ref="L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B17" sqref="B17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4" width="12.85546875" customWidth="1"/>
    <col min="5" max="5" width="24.42578125" customWidth="1"/>
    <col min="6" max="6" width="14.85546875" customWidth="1"/>
    <col min="7" max="7" width="18.140625" customWidth="1"/>
    <col min="8" max="8" width="9.85546875" customWidth="1"/>
    <col min="9" max="9" width="17.42578125" customWidth="1"/>
    <col min="10" max="10" width="11" customWidth="1"/>
  </cols>
  <sheetData>
    <row r="1" spans="1:10" x14ac:dyDescent="0.25">
      <c r="A1" s="11"/>
      <c r="B1" s="20" t="s">
        <v>38</v>
      </c>
      <c r="C1" s="21"/>
      <c r="D1" s="21"/>
      <c r="E1" s="21"/>
      <c r="F1" s="21"/>
      <c r="G1" s="21"/>
      <c r="H1" s="21"/>
      <c r="I1" s="22"/>
      <c r="J1" s="10"/>
    </row>
    <row r="2" spans="1:10" x14ac:dyDescent="0.25">
      <c r="A2" s="4"/>
      <c r="B2" s="4" t="s">
        <v>35</v>
      </c>
      <c r="C2" s="23" t="s">
        <v>27</v>
      </c>
      <c r="D2" s="24"/>
      <c r="E2" s="23" t="s">
        <v>36</v>
      </c>
      <c r="F2" s="24"/>
      <c r="G2" s="23" t="s">
        <v>29</v>
      </c>
      <c r="H2" s="24"/>
      <c r="I2" s="25" t="s">
        <v>31</v>
      </c>
      <c r="J2" s="24"/>
    </row>
    <row r="3" spans="1:10" x14ac:dyDescent="0.25">
      <c r="A3" s="4" t="s">
        <v>2</v>
      </c>
      <c r="B3" s="6" t="s">
        <v>3</v>
      </c>
      <c r="C3" s="6" t="s">
        <v>3</v>
      </c>
      <c r="D3" s="6" t="s">
        <v>37</v>
      </c>
      <c r="E3" s="6" t="s">
        <v>3</v>
      </c>
      <c r="F3" s="6" t="s">
        <v>37</v>
      </c>
      <c r="G3" s="6" t="s">
        <v>3</v>
      </c>
      <c r="H3" s="6" t="s">
        <v>37</v>
      </c>
      <c r="I3" s="6" t="s">
        <v>3</v>
      </c>
      <c r="J3" s="6" t="s">
        <v>37</v>
      </c>
    </row>
    <row r="4" spans="1:10" x14ac:dyDescent="0.25">
      <c r="A4" s="4">
        <v>10</v>
      </c>
      <c r="B4" s="6">
        <v>9.39</v>
      </c>
      <c r="C4" s="6">
        <v>1.6359999999999999</v>
      </c>
      <c r="D4" s="12">
        <f>B4/C4</f>
        <v>5.739608801955991</v>
      </c>
      <c r="E4" s="6">
        <v>1.32</v>
      </c>
      <c r="F4" s="12">
        <f>B4/E4</f>
        <v>7.1136363636363633</v>
      </c>
      <c r="G4" s="6">
        <v>1.87</v>
      </c>
      <c r="H4" s="12">
        <f>B4/G4</f>
        <v>5.0213903743315509</v>
      </c>
      <c r="I4" s="6">
        <v>1.069</v>
      </c>
      <c r="J4" s="12">
        <f>B4/I4</f>
        <v>8.7839101964452766</v>
      </c>
    </row>
    <row r="5" spans="1:10" x14ac:dyDescent="0.25">
      <c r="A5" s="4">
        <v>20</v>
      </c>
      <c r="B5" s="6">
        <v>19.68</v>
      </c>
      <c r="C5" s="6">
        <v>3.45</v>
      </c>
      <c r="D5" s="12">
        <f t="shared" ref="D5:D9" si="0">B5/C5</f>
        <v>5.7043478260869565</v>
      </c>
      <c r="E5" s="6">
        <v>2.81</v>
      </c>
      <c r="F5" s="12">
        <f t="shared" ref="F5:F9" si="1">B5/E5</f>
        <v>7.0035587188612096</v>
      </c>
      <c r="G5" s="4">
        <v>2.5299999999999998</v>
      </c>
      <c r="H5" s="12">
        <f t="shared" ref="H5:H9" si="2">B5/G5</f>
        <v>7.7786561264822138</v>
      </c>
      <c r="I5" s="6">
        <v>2.2719999999999998</v>
      </c>
      <c r="J5" s="12">
        <f t="shared" ref="J5:J9" si="3">B5/I5</f>
        <v>8.6619718309859159</v>
      </c>
    </row>
    <row r="6" spans="1:10" x14ac:dyDescent="0.25">
      <c r="A6" s="4">
        <v>30</v>
      </c>
      <c r="B6" s="6">
        <v>30.4</v>
      </c>
      <c r="C6" s="6">
        <v>5.25</v>
      </c>
      <c r="D6" s="12">
        <f t="shared" si="0"/>
        <v>5.7904761904761903</v>
      </c>
      <c r="E6" s="6">
        <v>4.3689999999999998</v>
      </c>
      <c r="F6" s="12">
        <f t="shared" si="1"/>
        <v>6.9581139848935685</v>
      </c>
      <c r="G6" s="4">
        <v>3.919</v>
      </c>
      <c r="H6" s="12">
        <f t="shared" si="2"/>
        <v>7.7570808879816271</v>
      </c>
      <c r="I6" s="6">
        <v>3.05</v>
      </c>
      <c r="J6" s="12">
        <f t="shared" si="3"/>
        <v>9.9672131147540988</v>
      </c>
    </row>
    <row r="7" spans="1:10" x14ac:dyDescent="0.25">
      <c r="A7" s="4">
        <v>40</v>
      </c>
      <c r="B7" s="6">
        <v>41.5</v>
      </c>
      <c r="C7" s="6">
        <v>7.1</v>
      </c>
      <c r="D7" s="12">
        <f t="shared" si="0"/>
        <v>5.8450704225352119</v>
      </c>
      <c r="E7" s="6">
        <v>5.9509999999999996</v>
      </c>
      <c r="F7" s="12">
        <f t="shared" si="1"/>
        <v>6.9736178793480095</v>
      </c>
      <c r="G7" s="4">
        <v>5.3920000000000003</v>
      </c>
      <c r="H7" s="12">
        <f t="shared" si="2"/>
        <v>7.6965875370919878</v>
      </c>
      <c r="I7" s="6">
        <v>4.78</v>
      </c>
      <c r="J7" s="12">
        <f t="shared" si="3"/>
        <v>8.6820083682008367</v>
      </c>
    </row>
    <row r="8" spans="1:10" x14ac:dyDescent="0.25">
      <c r="A8" s="4">
        <v>50</v>
      </c>
      <c r="B8" s="6">
        <v>52.4</v>
      </c>
      <c r="C8" s="6">
        <v>9.3000000000000007</v>
      </c>
      <c r="D8" s="12">
        <f t="shared" si="0"/>
        <v>5.6344086021505371</v>
      </c>
      <c r="E8" s="6">
        <v>7.5590000000000002</v>
      </c>
      <c r="F8" s="12">
        <f t="shared" si="1"/>
        <v>6.9321338801428753</v>
      </c>
      <c r="G8" s="4">
        <v>6.8070000000000004</v>
      </c>
      <c r="H8" s="12">
        <f t="shared" si="2"/>
        <v>7.6979579844277941</v>
      </c>
      <c r="I8" s="6">
        <v>6.1050000000000004</v>
      </c>
      <c r="J8" s="12">
        <f t="shared" si="3"/>
        <v>8.5831285831285822</v>
      </c>
    </row>
    <row r="9" spans="1:10" x14ac:dyDescent="0.25">
      <c r="A9" s="4">
        <v>60</v>
      </c>
      <c r="B9" s="6">
        <v>62.7</v>
      </c>
      <c r="C9" s="6">
        <v>11.27</v>
      </c>
      <c r="D9" s="12">
        <f t="shared" si="0"/>
        <v>5.5634427684117131</v>
      </c>
      <c r="E9" s="6">
        <v>9.2189999999999994</v>
      </c>
      <c r="F9" s="12">
        <f t="shared" si="1"/>
        <v>6.8011714936544099</v>
      </c>
      <c r="G9" s="6">
        <v>7.1319999999999997</v>
      </c>
      <c r="H9" s="12">
        <f t="shared" si="2"/>
        <v>8.7913628715647789</v>
      </c>
      <c r="I9" s="6">
        <v>7.4560000000000004</v>
      </c>
      <c r="J9" s="12">
        <f t="shared" si="3"/>
        <v>8.4093347639484985</v>
      </c>
    </row>
  </sheetData>
  <mergeCells count="5">
    <mergeCell ref="B1:I1"/>
    <mergeCell ref="C2:D2"/>
    <mergeCell ref="E2:F2"/>
    <mergeCell ref="G2:H2"/>
    <mergeCell ref="I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C40" workbookViewId="0">
      <selection activeCell="E47" sqref="E47:E52"/>
    </sheetView>
  </sheetViews>
  <sheetFormatPr defaultRowHeight="15" x14ac:dyDescent="0.25"/>
  <cols>
    <col min="1" max="1" width="19.7109375" customWidth="1"/>
    <col min="2" max="2" width="14.140625" customWidth="1"/>
    <col min="4" max="4" width="10.42578125" customWidth="1"/>
    <col min="5" max="5" width="24.5703125" customWidth="1"/>
    <col min="7" max="7" width="10.42578125" customWidth="1"/>
    <col min="8" max="8" width="24.5703125" customWidth="1"/>
    <col min="10" max="10" width="10.42578125" customWidth="1"/>
    <col min="11" max="11" width="24.5703125" customWidth="1"/>
    <col min="13" max="13" width="10.42578125" customWidth="1"/>
    <col min="14" max="14" width="24.5703125" customWidth="1"/>
  </cols>
  <sheetData>
    <row r="1" spans="1:14" x14ac:dyDescent="0.25">
      <c r="A1" s="26" t="s">
        <v>0</v>
      </c>
      <c r="B1" s="26"/>
      <c r="C1" s="1"/>
      <c r="D1" s="26" t="s">
        <v>4</v>
      </c>
      <c r="E1" s="26"/>
      <c r="G1" s="26" t="s">
        <v>4</v>
      </c>
      <c r="H1" s="26"/>
      <c r="J1" s="26" t="s">
        <v>4</v>
      </c>
      <c r="K1" s="26"/>
      <c r="M1" s="26" t="s">
        <v>4</v>
      </c>
      <c r="N1" s="26"/>
    </row>
    <row r="2" spans="1:14" x14ac:dyDescent="0.25">
      <c r="A2" s="26" t="s">
        <v>1</v>
      </c>
      <c r="B2" s="26"/>
      <c r="C2" s="1"/>
      <c r="D2" s="26" t="s">
        <v>1</v>
      </c>
      <c r="E2" s="26"/>
      <c r="G2" s="26" t="s">
        <v>6</v>
      </c>
      <c r="H2" s="26"/>
      <c r="J2" s="26" t="s">
        <v>13</v>
      </c>
      <c r="K2" s="26"/>
      <c r="M2" s="26" t="s">
        <v>14</v>
      </c>
      <c r="N2" s="26"/>
    </row>
    <row r="3" spans="1:14" x14ac:dyDescent="0.25">
      <c r="A3" s="26"/>
      <c r="B3" s="26"/>
      <c r="C3" s="1"/>
      <c r="D3" s="26" t="s">
        <v>5</v>
      </c>
      <c r="E3" s="26"/>
      <c r="G3" s="26" t="s">
        <v>5</v>
      </c>
      <c r="H3" s="26"/>
      <c r="J3" s="26" t="s">
        <v>5</v>
      </c>
      <c r="K3" s="26"/>
      <c r="M3" s="26" t="s">
        <v>5</v>
      </c>
      <c r="N3" s="26"/>
    </row>
    <row r="4" spans="1:14" x14ac:dyDescent="0.25">
      <c r="A4" s="2" t="s">
        <v>2</v>
      </c>
      <c r="B4" s="2" t="s">
        <v>3</v>
      </c>
      <c r="D4" s="2" t="s">
        <v>2</v>
      </c>
      <c r="E4" s="2" t="s">
        <v>3</v>
      </c>
      <c r="G4" s="2" t="s">
        <v>2</v>
      </c>
      <c r="H4" s="2" t="s">
        <v>3</v>
      </c>
      <c r="J4" s="2" t="s">
        <v>2</v>
      </c>
      <c r="K4" s="2" t="s">
        <v>3</v>
      </c>
      <c r="M4" s="2" t="s">
        <v>2</v>
      </c>
      <c r="N4" s="2" t="s">
        <v>3</v>
      </c>
    </row>
    <row r="5" spans="1:14" x14ac:dyDescent="0.25">
      <c r="A5" s="2">
        <v>10</v>
      </c>
      <c r="B5" s="2">
        <v>9.39</v>
      </c>
      <c r="D5" s="2">
        <v>10</v>
      </c>
      <c r="E5" s="2">
        <v>1.6359999999999999</v>
      </c>
      <c r="G5" s="2">
        <v>10</v>
      </c>
      <c r="H5" s="2">
        <v>0.69899999999999995</v>
      </c>
      <c r="J5" s="2">
        <v>10</v>
      </c>
      <c r="K5" s="2">
        <v>0.72</v>
      </c>
      <c r="M5" s="2">
        <v>10</v>
      </c>
      <c r="N5" s="2">
        <v>1.619</v>
      </c>
    </row>
    <row r="6" spans="1:14" x14ac:dyDescent="0.25">
      <c r="A6" s="2">
        <v>20</v>
      </c>
      <c r="B6" s="2">
        <v>19.68</v>
      </c>
      <c r="D6" s="2">
        <v>20</v>
      </c>
      <c r="E6" s="2">
        <v>3.45</v>
      </c>
      <c r="G6" s="2">
        <v>20</v>
      </c>
      <c r="H6" s="2">
        <v>1.5109999999999999</v>
      </c>
      <c r="J6" s="2">
        <v>20</v>
      </c>
      <c r="K6" s="2">
        <v>1.4610000000000001</v>
      </c>
      <c r="M6" s="2">
        <v>20</v>
      </c>
      <c r="N6" s="2">
        <v>3.3029999999999999</v>
      </c>
    </row>
    <row r="7" spans="1:14" x14ac:dyDescent="0.25">
      <c r="A7" s="2">
        <v>30</v>
      </c>
      <c r="B7" s="2">
        <v>30.4</v>
      </c>
      <c r="D7" s="2">
        <v>30</v>
      </c>
      <c r="E7" s="2">
        <v>5.25</v>
      </c>
      <c r="G7" s="2">
        <v>30</v>
      </c>
      <c r="H7" s="2">
        <v>2.363</v>
      </c>
      <c r="J7" s="2">
        <v>30</v>
      </c>
      <c r="K7" s="2">
        <v>2.3780000000000001</v>
      </c>
      <c r="M7" s="2">
        <v>30</v>
      </c>
      <c r="N7" s="2">
        <v>5.0570000000000004</v>
      </c>
    </row>
    <row r="8" spans="1:14" x14ac:dyDescent="0.25">
      <c r="A8" s="2">
        <v>40</v>
      </c>
      <c r="B8" s="2">
        <v>41.5</v>
      </c>
      <c r="D8" s="2">
        <v>40</v>
      </c>
      <c r="E8" s="2">
        <v>7.1</v>
      </c>
      <c r="G8" s="2">
        <v>40</v>
      </c>
      <c r="H8" s="2">
        <v>3.1840000000000002</v>
      </c>
      <c r="J8" s="2">
        <v>40</v>
      </c>
      <c r="K8" s="2">
        <v>3.2970000000000002</v>
      </c>
      <c r="M8" s="2">
        <v>40</v>
      </c>
      <c r="N8" s="2">
        <v>7.26</v>
      </c>
    </row>
    <row r="9" spans="1:14" x14ac:dyDescent="0.25">
      <c r="A9" s="2">
        <v>50</v>
      </c>
      <c r="B9" s="2">
        <v>52.4</v>
      </c>
      <c r="D9" s="2">
        <v>50</v>
      </c>
      <c r="E9" s="2">
        <v>9.3000000000000007</v>
      </c>
      <c r="G9" s="2">
        <v>50</v>
      </c>
      <c r="H9" s="2">
        <v>3.899</v>
      </c>
      <c r="J9" s="2">
        <v>50</v>
      </c>
      <c r="K9" s="2">
        <v>4.3109999999999999</v>
      </c>
      <c r="M9" s="2">
        <v>50</v>
      </c>
      <c r="N9" s="2">
        <v>9.3800000000000008</v>
      </c>
    </row>
    <row r="10" spans="1:14" x14ac:dyDescent="0.25">
      <c r="A10" s="2">
        <v>60</v>
      </c>
      <c r="B10" s="2">
        <v>62.7</v>
      </c>
      <c r="D10" s="2">
        <v>60</v>
      </c>
      <c r="E10" s="2">
        <v>11.27</v>
      </c>
      <c r="G10" s="2">
        <v>60</v>
      </c>
      <c r="H10" s="2">
        <v>4.6760000000000002</v>
      </c>
      <c r="J10" s="2">
        <v>60</v>
      </c>
      <c r="K10" s="2">
        <v>5.01</v>
      </c>
      <c r="M10" s="2">
        <v>60</v>
      </c>
      <c r="N10" s="2">
        <v>11.188000000000001</v>
      </c>
    </row>
    <row r="11" spans="1:14" x14ac:dyDescent="0.25">
      <c r="A11" s="3"/>
      <c r="B11" s="3"/>
      <c r="D11" s="26" t="s">
        <v>7</v>
      </c>
      <c r="E11" s="26"/>
      <c r="G11" s="26" t="s">
        <v>7</v>
      </c>
      <c r="H11" s="26"/>
      <c r="J11" s="26" t="s">
        <v>7</v>
      </c>
      <c r="K11" s="26"/>
      <c r="M11" s="26" t="s">
        <v>7</v>
      </c>
      <c r="N11" s="26"/>
    </row>
    <row r="12" spans="1:14" x14ac:dyDescent="0.25">
      <c r="A12" s="3"/>
      <c r="B12" s="3"/>
      <c r="D12" s="2" t="s">
        <v>8</v>
      </c>
      <c r="E12" s="2">
        <v>30</v>
      </c>
      <c r="G12" s="2" t="s">
        <v>8</v>
      </c>
      <c r="H12" s="2">
        <v>30</v>
      </c>
      <c r="J12" s="2" t="s">
        <v>8</v>
      </c>
      <c r="K12" s="2">
        <v>30</v>
      </c>
      <c r="M12" s="2" t="s">
        <v>8</v>
      </c>
      <c r="N12" s="2">
        <v>30</v>
      </c>
    </row>
    <row r="13" spans="1:14" x14ac:dyDescent="0.25">
      <c r="A13" s="3"/>
      <c r="B13" s="3"/>
      <c r="D13" s="2" t="s">
        <v>9</v>
      </c>
      <c r="E13" s="2">
        <v>5</v>
      </c>
      <c r="G13" s="2" t="s">
        <v>9</v>
      </c>
      <c r="H13" s="2">
        <v>5</v>
      </c>
      <c r="J13" s="2" t="s">
        <v>9</v>
      </c>
      <c r="K13" s="2">
        <v>5</v>
      </c>
      <c r="M13" s="2" t="s">
        <v>9</v>
      </c>
      <c r="N13" s="2">
        <v>5</v>
      </c>
    </row>
    <row r="15" spans="1:14" x14ac:dyDescent="0.25">
      <c r="A15" s="26" t="s">
        <v>0</v>
      </c>
      <c r="B15" s="26"/>
      <c r="D15" s="26" t="s">
        <v>4</v>
      </c>
      <c r="E15" s="26"/>
      <c r="G15" s="26" t="s">
        <v>4</v>
      </c>
      <c r="H15" s="26"/>
      <c r="J15" s="26" t="s">
        <v>4</v>
      </c>
      <c r="K15" s="26"/>
      <c r="M15" s="26" t="s">
        <v>4</v>
      </c>
      <c r="N15" s="26"/>
    </row>
    <row r="16" spans="1:14" x14ac:dyDescent="0.25">
      <c r="A16" s="26" t="s">
        <v>6</v>
      </c>
      <c r="B16" s="26"/>
      <c r="D16" s="26" t="s">
        <v>1</v>
      </c>
      <c r="E16" s="26"/>
      <c r="G16" s="26" t="s">
        <v>6</v>
      </c>
      <c r="H16" s="26"/>
      <c r="J16" s="26" t="s">
        <v>13</v>
      </c>
      <c r="K16" s="26"/>
      <c r="M16" s="26" t="s">
        <v>14</v>
      </c>
      <c r="N16" s="26"/>
    </row>
    <row r="17" spans="1:14" x14ac:dyDescent="0.25">
      <c r="A17" s="26"/>
      <c r="B17" s="26"/>
      <c r="D17" s="26" t="s">
        <v>10</v>
      </c>
      <c r="E17" s="26"/>
      <c r="G17" s="26" t="s">
        <v>10</v>
      </c>
      <c r="H17" s="26"/>
      <c r="J17" s="26" t="s">
        <v>10</v>
      </c>
      <c r="K17" s="26"/>
      <c r="M17" s="26" t="s">
        <v>10</v>
      </c>
      <c r="N17" s="26"/>
    </row>
    <row r="18" spans="1:14" x14ac:dyDescent="0.25">
      <c r="A18" s="2" t="s">
        <v>2</v>
      </c>
      <c r="B18" s="2" t="s">
        <v>3</v>
      </c>
      <c r="D18" s="2" t="s">
        <v>2</v>
      </c>
      <c r="E18" s="2" t="s">
        <v>3</v>
      </c>
      <c r="G18" s="2" t="s">
        <v>2</v>
      </c>
      <c r="H18" s="2" t="s">
        <v>3</v>
      </c>
      <c r="J18" s="2" t="s">
        <v>2</v>
      </c>
      <c r="K18" s="2" t="s">
        <v>3</v>
      </c>
      <c r="M18" s="2" t="s">
        <v>2</v>
      </c>
      <c r="N18" s="2" t="s">
        <v>3</v>
      </c>
    </row>
    <row r="19" spans="1:14" x14ac:dyDescent="0.25">
      <c r="A19" s="2">
        <v>10</v>
      </c>
      <c r="B19" s="2">
        <v>4.3769999999999998</v>
      </c>
      <c r="D19" s="2">
        <v>10</v>
      </c>
      <c r="E19" s="2">
        <v>1.32</v>
      </c>
      <c r="G19" s="2">
        <v>10</v>
      </c>
      <c r="H19" s="2">
        <v>0.58799999999999997</v>
      </c>
      <c r="J19" s="2">
        <v>10</v>
      </c>
      <c r="K19" s="2">
        <v>0.64700000000000002</v>
      </c>
      <c r="M19" s="2">
        <v>10</v>
      </c>
      <c r="N19" s="2">
        <v>1.252</v>
      </c>
    </row>
    <row r="20" spans="1:14" x14ac:dyDescent="0.25">
      <c r="A20" s="2">
        <v>20</v>
      </c>
      <c r="B20" s="2">
        <v>9.2270000000000003</v>
      </c>
      <c r="D20" s="2">
        <v>20</v>
      </c>
      <c r="E20" s="2">
        <v>2.81</v>
      </c>
      <c r="G20" s="2">
        <v>20</v>
      </c>
      <c r="H20" s="2">
        <v>1.2050000000000001</v>
      </c>
      <c r="J20" s="2">
        <v>20</v>
      </c>
      <c r="K20" s="2">
        <v>1.323</v>
      </c>
      <c r="M20" s="2">
        <v>20</v>
      </c>
      <c r="N20" s="2">
        <v>2.613</v>
      </c>
    </row>
    <row r="21" spans="1:14" x14ac:dyDescent="0.25">
      <c r="A21" s="2">
        <v>30</v>
      </c>
      <c r="B21" s="4">
        <v>18.873000000000001</v>
      </c>
      <c r="D21" s="2">
        <v>30</v>
      </c>
      <c r="E21" s="2">
        <v>4.3689999999999998</v>
      </c>
      <c r="G21" s="2">
        <v>30</v>
      </c>
      <c r="H21" s="2">
        <v>1.927</v>
      </c>
      <c r="J21" s="2">
        <v>30</v>
      </c>
      <c r="K21" s="2">
        <v>2.093</v>
      </c>
      <c r="M21" s="2">
        <v>30</v>
      </c>
      <c r="N21" s="2">
        <v>4.1390000000000002</v>
      </c>
    </row>
    <row r="22" spans="1:14" x14ac:dyDescent="0.25">
      <c r="A22" s="2">
        <v>40</v>
      </c>
      <c r="B22" s="2">
        <v>18.873000000000001</v>
      </c>
      <c r="D22" s="2">
        <v>40</v>
      </c>
      <c r="E22" s="2">
        <v>5.9509999999999996</v>
      </c>
      <c r="G22" s="2">
        <v>40</v>
      </c>
      <c r="H22" s="2">
        <v>2.5059999999999998</v>
      </c>
      <c r="J22" s="2">
        <v>40</v>
      </c>
      <c r="K22" s="2">
        <v>2.7440000000000002</v>
      </c>
      <c r="M22" s="2">
        <v>40</v>
      </c>
      <c r="N22" s="2">
        <v>5.47</v>
      </c>
    </row>
    <row r="23" spans="1:14" x14ac:dyDescent="0.25">
      <c r="A23" s="2">
        <v>50</v>
      </c>
      <c r="B23" s="2">
        <v>23.957999999999998</v>
      </c>
      <c r="D23" s="2">
        <v>50</v>
      </c>
      <c r="E23" s="2">
        <v>7.5590000000000002</v>
      </c>
      <c r="G23" s="2">
        <v>50</v>
      </c>
      <c r="H23" s="2">
        <v>3.2719999999999998</v>
      </c>
      <c r="J23" s="2">
        <v>50</v>
      </c>
      <c r="K23" s="2">
        <v>3.5819999999999999</v>
      </c>
      <c r="M23" s="2">
        <v>50</v>
      </c>
      <c r="N23" s="2">
        <v>6.9269999999999996</v>
      </c>
    </row>
    <row r="24" spans="1:14" x14ac:dyDescent="0.25">
      <c r="A24" s="2">
        <v>60</v>
      </c>
      <c r="B24" s="2">
        <v>29.03</v>
      </c>
      <c r="D24" s="2">
        <v>60</v>
      </c>
      <c r="E24" s="2">
        <v>9.2189999999999994</v>
      </c>
      <c r="G24" s="2">
        <v>60</v>
      </c>
      <c r="H24" s="2">
        <v>3.9870000000000001</v>
      </c>
      <c r="J24" s="2">
        <v>60</v>
      </c>
      <c r="K24" s="2">
        <v>4.3319999999999999</v>
      </c>
      <c r="M24" s="2">
        <v>60</v>
      </c>
      <c r="N24" s="2">
        <v>8.6289999999999996</v>
      </c>
    </row>
    <row r="25" spans="1:14" x14ac:dyDescent="0.25">
      <c r="D25" s="26" t="s">
        <v>7</v>
      </c>
      <c r="E25" s="26"/>
      <c r="G25" s="26" t="s">
        <v>7</v>
      </c>
      <c r="H25" s="26"/>
      <c r="J25" s="26" t="s">
        <v>7</v>
      </c>
      <c r="K25" s="26"/>
      <c r="M25" s="26" t="s">
        <v>7</v>
      </c>
      <c r="N25" s="26"/>
    </row>
    <row r="26" spans="1:14" x14ac:dyDescent="0.25">
      <c r="D26" s="2" t="s">
        <v>8</v>
      </c>
      <c r="E26" s="2">
        <v>132</v>
      </c>
      <c r="G26" s="2" t="s">
        <v>8</v>
      </c>
      <c r="H26" s="2">
        <v>132</v>
      </c>
      <c r="J26" s="2" t="s">
        <v>8</v>
      </c>
      <c r="K26" s="2">
        <v>132</v>
      </c>
      <c r="M26" s="2" t="s">
        <v>8</v>
      </c>
      <c r="N26" s="2">
        <v>132</v>
      </c>
    </row>
    <row r="27" spans="1:14" x14ac:dyDescent="0.25">
      <c r="D27" s="2" t="s">
        <v>9</v>
      </c>
      <c r="E27" s="2">
        <v>11</v>
      </c>
      <c r="G27" s="2" t="s">
        <v>9</v>
      </c>
      <c r="H27" s="2">
        <v>11</v>
      </c>
      <c r="J27" s="2" t="s">
        <v>9</v>
      </c>
      <c r="K27" s="2">
        <v>11</v>
      </c>
      <c r="M27" s="2" t="s">
        <v>9</v>
      </c>
      <c r="N27" s="2">
        <v>11</v>
      </c>
    </row>
    <row r="29" spans="1:14" x14ac:dyDescent="0.25">
      <c r="A29" s="26" t="s">
        <v>0</v>
      </c>
      <c r="B29" s="26"/>
      <c r="D29" s="26" t="s">
        <v>4</v>
      </c>
      <c r="E29" s="26"/>
      <c r="G29" s="26" t="s">
        <v>4</v>
      </c>
      <c r="H29" s="26"/>
      <c r="J29" s="26" t="s">
        <v>4</v>
      </c>
      <c r="K29" s="26"/>
      <c r="M29" s="26" t="s">
        <v>4</v>
      </c>
      <c r="N29" s="26"/>
    </row>
    <row r="30" spans="1:14" x14ac:dyDescent="0.25">
      <c r="A30" s="26" t="s">
        <v>15</v>
      </c>
      <c r="B30" s="26"/>
      <c r="D30" s="26" t="s">
        <v>1</v>
      </c>
      <c r="E30" s="26"/>
      <c r="G30" s="26" t="s">
        <v>6</v>
      </c>
      <c r="H30" s="26"/>
      <c r="J30" s="26" t="s">
        <v>13</v>
      </c>
      <c r="K30" s="26"/>
      <c r="M30" s="26" t="s">
        <v>14</v>
      </c>
      <c r="N30" s="26"/>
    </row>
    <row r="31" spans="1:14" x14ac:dyDescent="0.25">
      <c r="A31" s="26"/>
      <c r="B31" s="26"/>
      <c r="D31" s="26" t="s">
        <v>11</v>
      </c>
      <c r="E31" s="26"/>
      <c r="G31" s="26" t="s">
        <v>11</v>
      </c>
      <c r="H31" s="26"/>
      <c r="J31" s="26" t="s">
        <v>11</v>
      </c>
      <c r="K31" s="26"/>
      <c r="M31" s="26" t="s">
        <v>11</v>
      </c>
      <c r="N31" s="26"/>
    </row>
    <row r="32" spans="1:14" x14ac:dyDescent="0.25">
      <c r="A32" s="2" t="s">
        <v>2</v>
      </c>
      <c r="B32" s="2" t="s">
        <v>3</v>
      </c>
      <c r="D32" s="2" t="s">
        <v>2</v>
      </c>
      <c r="E32" s="2" t="s">
        <v>3</v>
      </c>
      <c r="G32" s="2" t="s">
        <v>2</v>
      </c>
      <c r="H32" s="2" t="s">
        <v>3</v>
      </c>
      <c r="J32" s="2" t="s">
        <v>2</v>
      </c>
      <c r="K32" s="2" t="s">
        <v>3</v>
      </c>
      <c r="M32" s="2" t="s">
        <v>2</v>
      </c>
      <c r="N32" s="2" t="s">
        <v>3</v>
      </c>
    </row>
    <row r="33" spans="1:14" x14ac:dyDescent="0.25">
      <c r="A33" s="2">
        <v>10</v>
      </c>
      <c r="B33" s="2">
        <v>4.0670000000000002</v>
      </c>
      <c r="D33" s="2">
        <v>10</v>
      </c>
      <c r="E33" s="2">
        <v>1.87</v>
      </c>
      <c r="G33" s="2">
        <v>10</v>
      </c>
      <c r="H33" s="2">
        <v>0.52800000000000002</v>
      </c>
      <c r="J33" s="2">
        <v>10</v>
      </c>
      <c r="K33" s="2">
        <v>0.57899999999999996</v>
      </c>
      <c r="M33" s="2">
        <v>10</v>
      </c>
      <c r="N33" s="2">
        <v>1.097</v>
      </c>
    </row>
    <row r="34" spans="1:14" x14ac:dyDescent="0.25">
      <c r="A34" s="2">
        <v>20</v>
      </c>
      <c r="B34" s="2">
        <v>8.4410000000000007</v>
      </c>
      <c r="D34" s="2">
        <v>20</v>
      </c>
      <c r="E34" s="4">
        <v>2.5299999999999998</v>
      </c>
      <c r="G34" s="2">
        <v>20</v>
      </c>
      <c r="H34" s="2">
        <v>1.0940000000000001</v>
      </c>
      <c r="J34" s="2">
        <v>20</v>
      </c>
      <c r="K34" s="2">
        <v>1.1990000000000001</v>
      </c>
      <c r="M34" s="2">
        <v>20</v>
      </c>
      <c r="N34" s="2">
        <v>2.302</v>
      </c>
    </row>
    <row r="35" spans="1:14" x14ac:dyDescent="0.25">
      <c r="A35" s="2">
        <v>30</v>
      </c>
      <c r="B35" s="2">
        <v>13.034000000000001</v>
      </c>
      <c r="D35" s="2">
        <v>30</v>
      </c>
      <c r="E35" s="4">
        <v>3.919</v>
      </c>
      <c r="G35" s="2">
        <v>30</v>
      </c>
      <c r="H35" s="2">
        <v>1.74</v>
      </c>
      <c r="J35" s="2">
        <v>30</v>
      </c>
      <c r="K35" s="2">
        <v>1.915</v>
      </c>
      <c r="M35" s="2">
        <v>30</v>
      </c>
      <c r="N35" s="2">
        <v>3.5739999999999998</v>
      </c>
    </row>
    <row r="36" spans="1:14" x14ac:dyDescent="0.25">
      <c r="A36" s="2">
        <v>40</v>
      </c>
      <c r="B36" s="2">
        <v>17.585999999999999</v>
      </c>
      <c r="D36" s="2">
        <v>40</v>
      </c>
      <c r="E36" s="4">
        <v>5.3920000000000003</v>
      </c>
      <c r="G36" s="2">
        <v>40</v>
      </c>
      <c r="H36" s="2">
        <v>2.2559999999999998</v>
      </c>
      <c r="J36" s="2">
        <v>40</v>
      </c>
      <c r="K36" s="2">
        <v>2.5</v>
      </c>
      <c r="M36" s="2">
        <v>40</v>
      </c>
      <c r="N36" s="2">
        <v>4.8540000000000001</v>
      </c>
    </row>
    <row r="37" spans="1:14" x14ac:dyDescent="0.25">
      <c r="A37" s="2">
        <v>50</v>
      </c>
      <c r="B37" s="2">
        <v>22.896999999999998</v>
      </c>
      <c r="D37" s="2">
        <v>50</v>
      </c>
      <c r="E37" s="4">
        <v>6.8070000000000004</v>
      </c>
      <c r="G37" s="2">
        <v>50</v>
      </c>
      <c r="H37" s="2">
        <v>2.98</v>
      </c>
      <c r="J37" s="2">
        <v>50</v>
      </c>
      <c r="K37" s="2">
        <v>3.26</v>
      </c>
      <c r="M37" s="2">
        <v>50</v>
      </c>
      <c r="N37" s="2">
        <v>6.1769999999999996</v>
      </c>
    </row>
    <row r="38" spans="1:14" x14ac:dyDescent="0.25">
      <c r="A38" s="2">
        <v>60</v>
      </c>
      <c r="B38" s="2">
        <v>26.716000000000001</v>
      </c>
      <c r="D38" s="2">
        <v>60</v>
      </c>
      <c r="E38" s="2">
        <v>7.1319999999999997</v>
      </c>
      <c r="G38" s="2">
        <v>60</v>
      </c>
      <c r="H38" s="2">
        <v>3.645</v>
      </c>
      <c r="J38" s="2">
        <v>60</v>
      </c>
      <c r="K38" s="2">
        <v>3.9660000000000002</v>
      </c>
      <c r="M38" s="2">
        <v>60</v>
      </c>
      <c r="N38" s="2">
        <v>7.5250000000000004</v>
      </c>
    </row>
    <row r="39" spans="1:14" x14ac:dyDescent="0.25">
      <c r="D39" s="26" t="s">
        <v>7</v>
      </c>
      <c r="E39" s="26"/>
      <c r="G39" s="26" t="s">
        <v>7</v>
      </c>
      <c r="H39" s="26"/>
      <c r="J39" s="26" t="s">
        <v>7</v>
      </c>
      <c r="K39" s="26"/>
      <c r="M39" s="26" t="s">
        <v>7</v>
      </c>
      <c r="N39" s="26"/>
    </row>
    <row r="40" spans="1:14" x14ac:dyDescent="0.25">
      <c r="D40" s="2" t="s">
        <v>8</v>
      </c>
      <c r="E40" s="2">
        <v>522</v>
      </c>
      <c r="G40" s="2" t="s">
        <v>8</v>
      </c>
      <c r="H40" s="2">
        <v>522</v>
      </c>
      <c r="J40" s="2" t="s">
        <v>8</v>
      </c>
      <c r="K40" s="2">
        <v>522</v>
      </c>
      <c r="M40" s="2" t="s">
        <v>8</v>
      </c>
      <c r="N40" s="2">
        <v>522</v>
      </c>
    </row>
    <row r="41" spans="1:14" x14ac:dyDescent="0.25">
      <c r="D41" s="2" t="s">
        <v>9</v>
      </c>
      <c r="E41" s="2">
        <v>23</v>
      </c>
      <c r="G41" s="2" t="s">
        <v>9</v>
      </c>
      <c r="H41" s="2">
        <v>23</v>
      </c>
      <c r="J41" s="2" t="s">
        <v>9</v>
      </c>
      <c r="K41" s="2">
        <v>23</v>
      </c>
      <c r="M41" s="2" t="s">
        <v>9</v>
      </c>
      <c r="N41" s="2">
        <v>23</v>
      </c>
    </row>
    <row r="43" spans="1:14" x14ac:dyDescent="0.25">
      <c r="A43" s="26" t="s">
        <v>0</v>
      </c>
      <c r="B43" s="26"/>
      <c r="D43" s="26" t="s">
        <v>4</v>
      </c>
      <c r="E43" s="26"/>
      <c r="G43" s="26" t="s">
        <v>4</v>
      </c>
      <c r="H43" s="26"/>
      <c r="J43" s="26" t="s">
        <v>4</v>
      </c>
      <c r="K43" s="26"/>
      <c r="M43" s="26" t="s">
        <v>4</v>
      </c>
      <c r="N43" s="26"/>
    </row>
    <row r="44" spans="1:14" x14ac:dyDescent="0.25">
      <c r="A44" s="26" t="s">
        <v>14</v>
      </c>
      <c r="B44" s="26"/>
      <c r="D44" s="26" t="s">
        <v>1</v>
      </c>
      <c r="E44" s="26"/>
      <c r="G44" s="26" t="s">
        <v>6</v>
      </c>
      <c r="H44" s="26"/>
      <c r="J44" s="26" t="s">
        <v>13</v>
      </c>
      <c r="K44" s="26"/>
      <c r="M44" s="26" t="s">
        <v>14</v>
      </c>
      <c r="N44" s="26"/>
    </row>
    <row r="45" spans="1:14" x14ac:dyDescent="0.25">
      <c r="A45" s="26"/>
      <c r="B45" s="26"/>
      <c r="D45" s="26" t="s">
        <v>12</v>
      </c>
      <c r="E45" s="26"/>
      <c r="G45" s="26" t="s">
        <v>12</v>
      </c>
      <c r="H45" s="26"/>
      <c r="J45" s="26" t="s">
        <v>12</v>
      </c>
      <c r="K45" s="26"/>
      <c r="M45" s="26" t="s">
        <v>12</v>
      </c>
      <c r="N45" s="26"/>
    </row>
    <row r="46" spans="1:14" x14ac:dyDescent="0.25">
      <c r="A46" s="2" t="s">
        <v>2</v>
      </c>
      <c r="B46" s="2" t="s">
        <v>3</v>
      </c>
      <c r="D46" s="2" t="s">
        <v>2</v>
      </c>
      <c r="E46" s="2" t="s">
        <v>3</v>
      </c>
      <c r="G46" s="2" t="s">
        <v>2</v>
      </c>
      <c r="H46" s="2" t="s">
        <v>3</v>
      </c>
      <c r="J46" s="2" t="s">
        <v>2</v>
      </c>
      <c r="K46" s="2" t="s">
        <v>3</v>
      </c>
      <c r="M46" s="2" t="s">
        <v>2</v>
      </c>
      <c r="N46" s="2" t="s">
        <v>3</v>
      </c>
    </row>
    <row r="47" spans="1:14" x14ac:dyDescent="0.25">
      <c r="A47" s="2">
        <v>10</v>
      </c>
      <c r="B47" s="2">
        <v>8.7159999999999993</v>
      </c>
      <c r="D47" s="2">
        <v>10</v>
      </c>
      <c r="E47" s="2">
        <v>1.069</v>
      </c>
      <c r="G47" s="2">
        <v>10</v>
      </c>
      <c r="H47" s="2">
        <v>0.501</v>
      </c>
      <c r="J47" s="2">
        <v>10</v>
      </c>
      <c r="K47" s="2">
        <v>0.56399999999999995</v>
      </c>
      <c r="M47" s="2">
        <v>10</v>
      </c>
      <c r="N47" s="2">
        <v>0.99199999999999999</v>
      </c>
    </row>
    <row r="48" spans="1:14" x14ac:dyDescent="0.25">
      <c r="A48" s="2">
        <v>20</v>
      </c>
      <c r="B48" s="2">
        <v>18.510999999999999</v>
      </c>
      <c r="D48" s="2">
        <v>20</v>
      </c>
      <c r="E48" s="2">
        <v>2.2719999999999998</v>
      </c>
      <c r="G48" s="2">
        <v>20</v>
      </c>
      <c r="H48" s="2">
        <v>0.99</v>
      </c>
      <c r="J48" s="2">
        <v>20</v>
      </c>
      <c r="K48" s="2">
        <v>1.1140000000000001</v>
      </c>
      <c r="M48" s="2">
        <v>20</v>
      </c>
      <c r="N48" s="2">
        <v>2.04</v>
      </c>
    </row>
    <row r="49" spans="1:14" x14ac:dyDescent="0.25">
      <c r="A49" s="2">
        <v>30</v>
      </c>
      <c r="B49" s="2">
        <v>28.431999999999999</v>
      </c>
      <c r="D49" s="2">
        <v>30</v>
      </c>
      <c r="E49" s="2">
        <v>3.05</v>
      </c>
      <c r="G49" s="2">
        <v>30</v>
      </c>
      <c r="H49" s="2">
        <v>1.575</v>
      </c>
      <c r="J49" s="2">
        <v>30</v>
      </c>
      <c r="K49" s="2">
        <v>1.748</v>
      </c>
      <c r="M49" s="2">
        <v>30</v>
      </c>
      <c r="N49" s="2">
        <v>3.1579999999999999</v>
      </c>
    </row>
    <row r="50" spans="1:14" x14ac:dyDescent="0.25">
      <c r="A50" s="2">
        <v>40</v>
      </c>
      <c r="B50" s="2">
        <v>37.579000000000001</v>
      </c>
      <c r="D50" s="2">
        <v>40</v>
      </c>
      <c r="E50" s="2">
        <v>4.78</v>
      </c>
      <c r="G50" s="2">
        <v>40</v>
      </c>
      <c r="H50" s="2">
        <v>2.056</v>
      </c>
      <c r="J50" s="2">
        <v>40</v>
      </c>
      <c r="K50" s="2">
        <v>2.27</v>
      </c>
      <c r="M50" s="2">
        <v>40</v>
      </c>
      <c r="N50" s="2">
        <v>4.2919999999999998</v>
      </c>
    </row>
    <row r="51" spans="1:14" x14ac:dyDescent="0.25">
      <c r="A51" s="2">
        <v>50</v>
      </c>
      <c r="B51" s="2">
        <v>48.073</v>
      </c>
      <c r="D51" s="2">
        <v>50</v>
      </c>
      <c r="E51" s="2">
        <v>6.1050000000000004</v>
      </c>
      <c r="G51" s="2">
        <v>50</v>
      </c>
      <c r="H51" s="2">
        <v>2.6949999999999998</v>
      </c>
      <c r="J51" s="2">
        <v>50</v>
      </c>
      <c r="K51" s="2">
        <v>3.0009999999999999</v>
      </c>
      <c r="M51" s="2">
        <v>50</v>
      </c>
      <c r="N51" s="2">
        <v>5.4480000000000004</v>
      </c>
    </row>
    <row r="52" spans="1:14" x14ac:dyDescent="0.25">
      <c r="A52" s="2">
        <v>60</v>
      </c>
      <c r="B52" s="2">
        <v>58.258000000000003</v>
      </c>
      <c r="D52" s="2">
        <v>60</v>
      </c>
      <c r="E52" s="2">
        <v>7.4560000000000004</v>
      </c>
      <c r="G52" s="2">
        <v>60</v>
      </c>
      <c r="H52" s="2">
        <v>3.2789999999999999</v>
      </c>
      <c r="J52" s="2">
        <v>60</v>
      </c>
      <c r="K52" s="2">
        <v>3.6190000000000002</v>
      </c>
      <c r="M52" s="2">
        <v>60</v>
      </c>
      <c r="N52" s="2">
        <v>6.9</v>
      </c>
    </row>
    <row r="53" spans="1:14" x14ac:dyDescent="0.25">
      <c r="D53" s="26" t="s">
        <v>7</v>
      </c>
      <c r="E53" s="26"/>
      <c r="G53" s="26" t="s">
        <v>7</v>
      </c>
      <c r="H53" s="26"/>
      <c r="J53" s="26" t="s">
        <v>7</v>
      </c>
      <c r="K53" s="26"/>
      <c r="M53" s="26" t="s">
        <v>7</v>
      </c>
      <c r="N53" s="26"/>
    </row>
    <row r="54" spans="1:14" x14ac:dyDescent="0.25">
      <c r="D54" s="2" t="s">
        <v>8</v>
      </c>
      <c r="E54" s="2">
        <v>2256</v>
      </c>
      <c r="G54" s="2" t="s">
        <v>8</v>
      </c>
      <c r="H54" s="2">
        <v>2256</v>
      </c>
      <c r="J54" s="2" t="s">
        <v>8</v>
      </c>
      <c r="K54" s="2">
        <v>2256</v>
      </c>
      <c r="M54" s="2" t="s">
        <v>8</v>
      </c>
      <c r="N54" s="2">
        <v>2256</v>
      </c>
    </row>
    <row r="55" spans="1:14" x14ac:dyDescent="0.25">
      <c r="D55" s="2" t="s">
        <v>9</v>
      </c>
      <c r="E55" s="2">
        <v>47</v>
      </c>
      <c r="G55" s="2" t="s">
        <v>9</v>
      </c>
      <c r="H55" s="2">
        <v>47</v>
      </c>
      <c r="J55" s="2" t="s">
        <v>9</v>
      </c>
      <c r="K55" s="2">
        <v>47</v>
      </c>
      <c r="M55" s="2" t="s">
        <v>9</v>
      </c>
      <c r="N55" s="2">
        <v>47</v>
      </c>
    </row>
  </sheetData>
  <mergeCells count="76">
    <mergeCell ref="M53:N53"/>
    <mergeCell ref="A15:B15"/>
    <mergeCell ref="A16:B16"/>
    <mergeCell ref="A17:B17"/>
    <mergeCell ref="A29:B29"/>
    <mergeCell ref="A30:B30"/>
    <mergeCell ref="A31:B31"/>
    <mergeCell ref="A43:B43"/>
    <mergeCell ref="A44:B44"/>
    <mergeCell ref="A45:B45"/>
    <mergeCell ref="M31:N31"/>
    <mergeCell ref="M39:N39"/>
    <mergeCell ref="M43:N43"/>
    <mergeCell ref="M44:N44"/>
    <mergeCell ref="M45:N45"/>
    <mergeCell ref="M16:N16"/>
    <mergeCell ref="M17:N17"/>
    <mergeCell ref="M25:N25"/>
    <mergeCell ref="M29:N29"/>
    <mergeCell ref="M30:N30"/>
    <mergeCell ref="M1:N1"/>
    <mergeCell ref="M2:N2"/>
    <mergeCell ref="M3:N3"/>
    <mergeCell ref="M11:N11"/>
    <mergeCell ref="M15:N15"/>
    <mergeCell ref="A2:B2"/>
    <mergeCell ref="D2:E2"/>
    <mergeCell ref="D15:E15"/>
    <mergeCell ref="A1:B1"/>
    <mergeCell ref="A3:B3"/>
    <mergeCell ref="D1:E1"/>
    <mergeCell ref="D3:E3"/>
    <mergeCell ref="D53:E53"/>
    <mergeCell ref="D16:E16"/>
    <mergeCell ref="D17:E17"/>
    <mergeCell ref="D29:E29"/>
    <mergeCell ref="D30:E30"/>
    <mergeCell ref="D31:E31"/>
    <mergeCell ref="D43:E43"/>
    <mergeCell ref="G16:H16"/>
    <mergeCell ref="D44:E44"/>
    <mergeCell ref="D45:E45"/>
    <mergeCell ref="D11:E11"/>
    <mergeCell ref="D25:E25"/>
    <mergeCell ref="D39:E39"/>
    <mergeCell ref="G43:H43"/>
    <mergeCell ref="G44:H44"/>
    <mergeCell ref="G45:H45"/>
    <mergeCell ref="G1:H1"/>
    <mergeCell ref="G2:H2"/>
    <mergeCell ref="G3:H3"/>
    <mergeCell ref="G11:H11"/>
    <mergeCell ref="G15:H15"/>
    <mergeCell ref="G53:H53"/>
    <mergeCell ref="J1:K1"/>
    <mergeCell ref="J2:K2"/>
    <mergeCell ref="J3:K3"/>
    <mergeCell ref="J11:K11"/>
    <mergeCell ref="J15:K15"/>
    <mergeCell ref="J16:K16"/>
    <mergeCell ref="G17:H17"/>
    <mergeCell ref="G25:H25"/>
    <mergeCell ref="G29:H29"/>
    <mergeCell ref="G30:H30"/>
    <mergeCell ref="G31:H31"/>
    <mergeCell ref="G39:H39"/>
    <mergeCell ref="J43:K43"/>
    <mergeCell ref="J44:K44"/>
    <mergeCell ref="J45:K45"/>
    <mergeCell ref="J53:K53"/>
    <mergeCell ref="J17:K17"/>
    <mergeCell ref="J25:K25"/>
    <mergeCell ref="J29:K29"/>
    <mergeCell ref="J30:K30"/>
    <mergeCell ref="J31:K31"/>
    <mergeCell ref="J39:K3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2" workbookViewId="0">
      <selection activeCell="K19" sqref="K19:K24"/>
    </sheetView>
  </sheetViews>
  <sheetFormatPr defaultRowHeight="15" x14ac:dyDescent="0.25"/>
  <cols>
    <col min="1" max="1" width="10.42578125" customWidth="1"/>
    <col min="2" max="2" width="24.5703125" customWidth="1"/>
    <col min="4" max="4" width="10.42578125" customWidth="1"/>
    <col min="5" max="5" width="24.5703125" customWidth="1"/>
    <col min="7" max="7" width="10.42578125" customWidth="1"/>
    <col min="8" max="8" width="24.5703125" customWidth="1"/>
    <col min="10" max="10" width="10.42578125" customWidth="1"/>
    <col min="11" max="11" width="24.5703125" customWidth="1"/>
  </cols>
  <sheetData>
    <row r="1" spans="1:11" x14ac:dyDescent="0.25">
      <c r="A1" s="26" t="s">
        <v>4</v>
      </c>
      <c r="B1" s="26"/>
      <c r="D1" s="26" t="s">
        <v>4</v>
      </c>
      <c r="E1" s="26"/>
      <c r="G1" s="26" t="s">
        <v>4</v>
      </c>
      <c r="H1" s="26"/>
      <c r="J1" s="26" t="s">
        <v>4</v>
      </c>
      <c r="K1" s="26"/>
    </row>
    <row r="2" spans="1:11" x14ac:dyDescent="0.25">
      <c r="A2" s="26" t="s">
        <v>1</v>
      </c>
      <c r="B2" s="26"/>
      <c r="D2" s="26" t="s">
        <v>6</v>
      </c>
      <c r="E2" s="26"/>
      <c r="G2" s="26" t="s">
        <v>13</v>
      </c>
      <c r="H2" s="26"/>
      <c r="J2" s="26" t="s">
        <v>14</v>
      </c>
      <c r="K2" s="26"/>
    </row>
    <row r="3" spans="1:11" x14ac:dyDescent="0.25">
      <c r="A3" s="26" t="s">
        <v>16</v>
      </c>
      <c r="B3" s="26"/>
      <c r="D3" s="26" t="s">
        <v>16</v>
      </c>
      <c r="E3" s="26"/>
      <c r="G3" s="26" t="s">
        <v>16</v>
      </c>
      <c r="H3" s="26"/>
      <c r="J3" s="26" t="s">
        <v>16</v>
      </c>
      <c r="K3" s="26"/>
    </row>
    <row r="4" spans="1:11" x14ac:dyDescent="0.25">
      <c r="A4" s="5" t="s">
        <v>2</v>
      </c>
      <c r="B4" s="5" t="s">
        <v>3</v>
      </c>
      <c r="D4" s="5" t="s">
        <v>2</v>
      </c>
      <c r="E4" s="5" t="s">
        <v>3</v>
      </c>
      <c r="G4" s="5" t="s">
        <v>2</v>
      </c>
      <c r="H4" s="5" t="s">
        <v>3</v>
      </c>
      <c r="J4" s="5" t="s">
        <v>2</v>
      </c>
      <c r="K4" s="5" t="s">
        <v>3</v>
      </c>
    </row>
    <row r="5" spans="1:11" x14ac:dyDescent="0.25">
      <c r="A5" s="5">
        <v>10</v>
      </c>
      <c r="B5" s="5">
        <v>1.7190000000000001</v>
      </c>
      <c r="D5" s="5">
        <v>10</v>
      </c>
      <c r="E5" s="5">
        <v>0.872</v>
      </c>
      <c r="G5" s="5">
        <v>10</v>
      </c>
      <c r="H5" s="5">
        <v>0.76500000000000001</v>
      </c>
      <c r="J5" s="5">
        <v>10</v>
      </c>
      <c r="K5" s="5">
        <v>2.1120000000000001</v>
      </c>
    </row>
    <row r="6" spans="1:11" x14ac:dyDescent="0.25">
      <c r="A6" s="5">
        <v>20</v>
      </c>
      <c r="B6" s="5">
        <v>3.8450000000000002</v>
      </c>
      <c r="D6" s="5">
        <v>20</v>
      </c>
      <c r="E6" s="5">
        <v>1.6919999999999999</v>
      </c>
      <c r="G6" s="5">
        <v>20</v>
      </c>
      <c r="H6" s="5">
        <v>1.819</v>
      </c>
      <c r="J6" s="5">
        <v>20</v>
      </c>
      <c r="K6" s="5">
        <v>4.4000000000000004</v>
      </c>
    </row>
    <row r="7" spans="1:11" x14ac:dyDescent="0.25">
      <c r="A7" s="5">
        <v>30</v>
      </c>
      <c r="B7" s="5">
        <v>5.702</v>
      </c>
      <c r="D7" s="5">
        <v>30</v>
      </c>
      <c r="E7" s="5">
        <v>2.8340000000000001</v>
      </c>
      <c r="G7" s="5">
        <v>30</v>
      </c>
      <c r="H7" s="5">
        <v>2.9630000000000001</v>
      </c>
      <c r="J7" s="5">
        <v>30</v>
      </c>
      <c r="K7" s="5">
        <v>6.202</v>
      </c>
    </row>
    <row r="8" spans="1:11" x14ac:dyDescent="0.25">
      <c r="A8" s="5">
        <v>40</v>
      </c>
      <c r="B8" s="5">
        <v>8.6289999999999996</v>
      </c>
      <c r="D8" s="5">
        <v>40</v>
      </c>
      <c r="E8" s="5">
        <v>3.4569999999999999</v>
      </c>
      <c r="G8" s="5">
        <v>40</v>
      </c>
      <c r="H8" s="5">
        <v>3.5960000000000001</v>
      </c>
      <c r="J8" s="5">
        <v>40</v>
      </c>
      <c r="K8" s="5">
        <v>7.8920000000000003</v>
      </c>
    </row>
    <row r="9" spans="1:11" x14ac:dyDescent="0.25">
      <c r="A9" s="5">
        <v>50</v>
      </c>
      <c r="B9" s="5">
        <v>10.255000000000001</v>
      </c>
      <c r="D9" s="5">
        <v>50</v>
      </c>
      <c r="E9" s="5">
        <v>4.9119999999999999</v>
      </c>
      <c r="G9" s="5">
        <v>50</v>
      </c>
      <c r="H9" s="5">
        <v>4.3029999999999999</v>
      </c>
      <c r="J9" s="5">
        <v>50</v>
      </c>
      <c r="K9" s="5">
        <v>10.786</v>
      </c>
    </row>
    <row r="10" spans="1:11" x14ac:dyDescent="0.25">
      <c r="A10" s="5">
        <v>60</v>
      </c>
      <c r="B10" s="5">
        <v>12.188000000000001</v>
      </c>
      <c r="D10" s="5">
        <v>60</v>
      </c>
      <c r="E10" s="5">
        <v>5.9710000000000001</v>
      </c>
      <c r="G10" s="5">
        <v>60</v>
      </c>
      <c r="H10" s="5">
        <v>5.5629999999999997</v>
      </c>
      <c r="J10" s="5">
        <v>60</v>
      </c>
      <c r="K10" s="5">
        <v>12.66</v>
      </c>
    </row>
    <row r="11" spans="1:11" x14ac:dyDescent="0.25">
      <c r="A11" s="26" t="s">
        <v>7</v>
      </c>
      <c r="B11" s="26"/>
      <c r="D11" s="26" t="s">
        <v>7</v>
      </c>
      <c r="E11" s="26"/>
      <c r="G11" s="26" t="s">
        <v>7</v>
      </c>
      <c r="H11" s="26"/>
      <c r="J11" s="26" t="s">
        <v>7</v>
      </c>
      <c r="K11" s="26"/>
    </row>
    <row r="12" spans="1:11" x14ac:dyDescent="0.25">
      <c r="A12" s="5" t="s">
        <v>8</v>
      </c>
      <c r="B12" s="5">
        <v>15</v>
      </c>
      <c r="D12" s="5" t="s">
        <v>8</v>
      </c>
      <c r="E12" s="5">
        <v>15</v>
      </c>
      <c r="G12" s="5" t="s">
        <v>8</v>
      </c>
      <c r="H12" s="5">
        <v>15</v>
      </c>
      <c r="J12" s="5" t="s">
        <v>8</v>
      </c>
      <c r="K12" s="5">
        <v>15</v>
      </c>
    </row>
    <row r="13" spans="1:11" x14ac:dyDescent="0.25">
      <c r="A13" s="5" t="s">
        <v>9</v>
      </c>
      <c r="B13" s="5">
        <v>2</v>
      </c>
      <c r="D13" s="5" t="s">
        <v>9</v>
      </c>
      <c r="E13" s="5">
        <v>2</v>
      </c>
      <c r="G13" s="5" t="s">
        <v>9</v>
      </c>
      <c r="H13" s="5">
        <v>2</v>
      </c>
      <c r="J13" s="5" t="s">
        <v>9</v>
      </c>
      <c r="K13" s="5">
        <v>2</v>
      </c>
    </row>
    <row r="15" spans="1:11" x14ac:dyDescent="0.25">
      <c r="A15" s="26" t="s">
        <v>4</v>
      </c>
      <c r="B15" s="26"/>
      <c r="D15" s="26" t="s">
        <v>4</v>
      </c>
      <c r="E15" s="26"/>
      <c r="G15" s="26" t="s">
        <v>4</v>
      </c>
      <c r="H15" s="26"/>
      <c r="J15" s="26" t="s">
        <v>4</v>
      </c>
      <c r="K15" s="26"/>
    </row>
    <row r="16" spans="1:11" x14ac:dyDescent="0.25">
      <c r="A16" s="26" t="s">
        <v>1</v>
      </c>
      <c r="B16" s="26"/>
      <c r="D16" s="26" t="s">
        <v>6</v>
      </c>
      <c r="E16" s="26"/>
      <c r="G16" s="26" t="s">
        <v>13</v>
      </c>
      <c r="H16" s="26"/>
      <c r="J16" s="26" t="s">
        <v>14</v>
      </c>
      <c r="K16" s="26"/>
    </row>
    <row r="17" spans="1:11" x14ac:dyDescent="0.25">
      <c r="A17" s="26" t="s">
        <v>17</v>
      </c>
      <c r="B17" s="26"/>
      <c r="D17" s="26" t="s">
        <v>17</v>
      </c>
      <c r="E17" s="26"/>
      <c r="G17" s="26" t="s">
        <v>17</v>
      </c>
      <c r="H17" s="26"/>
      <c r="J17" s="26" t="s">
        <v>17</v>
      </c>
      <c r="K17" s="26"/>
    </row>
    <row r="18" spans="1:11" x14ac:dyDescent="0.25">
      <c r="A18" s="5" t="s">
        <v>2</v>
      </c>
      <c r="B18" s="5" t="s">
        <v>3</v>
      </c>
      <c r="D18" s="5" t="s">
        <v>2</v>
      </c>
      <c r="E18" s="5" t="s">
        <v>3</v>
      </c>
      <c r="G18" s="5" t="s">
        <v>2</v>
      </c>
      <c r="H18" s="5" t="s">
        <v>3</v>
      </c>
      <c r="J18" s="5" t="s">
        <v>2</v>
      </c>
      <c r="K18" s="5" t="s">
        <v>3</v>
      </c>
    </row>
    <row r="19" spans="1:11" x14ac:dyDescent="0.25">
      <c r="A19" s="5">
        <v>10</v>
      </c>
      <c r="B19" s="5">
        <v>1.411</v>
      </c>
      <c r="D19" s="5">
        <v>10</v>
      </c>
      <c r="E19" s="5">
        <v>0.63200000000000001</v>
      </c>
      <c r="G19" s="5">
        <v>10</v>
      </c>
      <c r="H19" s="5">
        <v>0.66900000000000004</v>
      </c>
      <c r="J19" s="5">
        <v>10</v>
      </c>
      <c r="K19" s="5">
        <v>1.37</v>
      </c>
    </row>
    <row r="20" spans="1:11" x14ac:dyDescent="0.25">
      <c r="A20" s="5">
        <v>20</v>
      </c>
      <c r="B20" s="5">
        <v>3.109</v>
      </c>
      <c r="D20" s="5">
        <v>20</v>
      </c>
      <c r="E20" s="5">
        <v>1.3</v>
      </c>
      <c r="G20" s="5">
        <v>20</v>
      </c>
      <c r="H20" s="5">
        <v>1.3959999999999999</v>
      </c>
      <c r="J20" s="5">
        <v>20</v>
      </c>
      <c r="K20" s="5">
        <v>2.8109999999999999</v>
      </c>
    </row>
    <row r="21" spans="1:11" x14ac:dyDescent="0.25">
      <c r="A21" s="5">
        <v>30</v>
      </c>
      <c r="B21" s="5">
        <v>4.5540000000000003</v>
      </c>
      <c r="D21" s="5">
        <v>30</v>
      </c>
      <c r="E21" s="5">
        <v>2.0169999999999999</v>
      </c>
      <c r="G21" s="5">
        <v>30</v>
      </c>
      <c r="H21" s="5">
        <v>2.1859999999999999</v>
      </c>
      <c r="J21" s="5">
        <v>30</v>
      </c>
      <c r="K21" s="5">
        <v>4.5590000000000002</v>
      </c>
    </row>
    <row r="22" spans="1:11" x14ac:dyDescent="0.25">
      <c r="A22" s="5">
        <v>40</v>
      </c>
      <c r="B22" s="5">
        <v>6.51</v>
      </c>
      <c r="D22" s="5">
        <v>40</v>
      </c>
      <c r="E22" s="5">
        <v>2.7730000000000001</v>
      </c>
      <c r="G22" s="5">
        <v>40</v>
      </c>
      <c r="H22" s="5">
        <v>2.9260000000000002</v>
      </c>
      <c r="J22" s="5">
        <v>40</v>
      </c>
      <c r="K22" s="5">
        <v>5.8</v>
      </c>
    </row>
    <row r="23" spans="1:11" x14ac:dyDescent="0.25">
      <c r="A23" s="5">
        <v>50</v>
      </c>
      <c r="B23" s="5">
        <v>8.0660000000000007</v>
      </c>
      <c r="D23" s="5">
        <v>50</v>
      </c>
      <c r="E23" s="5">
        <v>3.4849999999999999</v>
      </c>
      <c r="G23" s="5">
        <v>50</v>
      </c>
      <c r="H23" s="5">
        <v>3.77</v>
      </c>
      <c r="J23" s="5">
        <v>50</v>
      </c>
      <c r="K23" s="5">
        <v>7.5389999999999997</v>
      </c>
    </row>
    <row r="24" spans="1:11" x14ac:dyDescent="0.25">
      <c r="A24" s="5">
        <v>60</v>
      </c>
      <c r="B24" s="5">
        <v>9.8279999999999994</v>
      </c>
      <c r="D24" s="5">
        <v>60</v>
      </c>
      <c r="E24" s="5">
        <v>4.3010000000000002</v>
      </c>
      <c r="G24" s="5">
        <v>60</v>
      </c>
      <c r="H24" s="5">
        <v>4.55</v>
      </c>
      <c r="J24" s="5">
        <v>60</v>
      </c>
      <c r="K24" s="5">
        <v>9.5510000000000002</v>
      </c>
    </row>
    <row r="25" spans="1:11" x14ac:dyDescent="0.25">
      <c r="A25" s="26" t="s">
        <v>7</v>
      </c>
      <c r="B25" s="26"/>
      <c r="D25" s="26" t="s">
        <v>7</v>
      </c>
      <c r="E25" s="26"/>
      <c r="G25" s="26" t="s">
        <v>7</v>
      </c>
      <c r="H25" s="26"/>
      <c r="J25" s="26" t="s">
        <v>7</v>
      </c>
      <c r="K25" s="26"/>
    </row>
    <row r="26" spans="1:11" x14ac:dyDescent="0.25">
      <c r="A26" s="5" t="s">
        <v>8</v>
      </c>
      <c r="B26" s="5">
        <v>66</v>
      </c>
      <c r="D26" s="5" t="s">
        <v>8</v>
      </c>
      <c r="E26" s="5">
        <v>66</v>
      </c>
      <c r="G26" s="5" t="s">
        <v>8</v>
      </c>
      <c r="H26" s="5">
        <v>66</v>
      </c>
      <c r="J26" s="5" t="s">
        <v>8</v>
      </c>
      <c r="K26" s="5">
        <v>66</v>
      </c>
    </row>
    <row r="27" spans="1:11" x14ac:dyDescent="0.25">
      <c r="A27" s="5" t="s">
        <v>9</v>
      </c>
      <c r="B27" s="5">
        <v>5</v>
      </c>
      <c r="D27" s="5" t="s">
        <v>9</v>
      </c>
      <c r="E27" s="5">
        <v>5</v>
      </c>
      <c r="G27" s="5" t="s">
        <v>9</v>
      </c>
      <c r="H27" s="5">
        <v>5</v>
      </c>
      <c r="J27" s="5" t="s">
        <v>9</v>
      </c>
      <c r="K27" s="5">
        <v>5</v>
      </c>
    </row>
    <row r="29" spans="1:11" x14ac:dyDescent="0.25">
      <c r="A29" s="26" t="s">
        <v>4</v>
      </c>
      <c r="B29" s="26"/>
      <c r="D29" s="26" t="s">
        <v>4</v>
      </c>
      <c r="E29" s="26"/>
      <c r="G29" s="26" t="s">
        <v>4</v>
      </c>
      <c r="H29" s="26"/>
      <c r="J29" s="26" t="s">
        <v>4</v>
      </c>
      <c r="K29" s="26"/>
    </row>
    <row r="30" spans="1:11" x14ac:dyDescent="0.25">
      <c r="A30" s="26" t="s">
        <v>1</v>
      </c>
      <c r="B30" s="26"/>
      <c r="D30" s="26" t="s">
        <v>6</v>
      </c>
      <c r="E30" s="26"/>
      <c r="G30" s="26" t="s">
        <v>13</v>
      </c>
      <c r="H30" s="26"/>
      <c r="J30" s="26" t="s">
        <v>14</v>
      </c>
      <c r="K30" s="26"/>
    </row>
    <row r="31" spans="1:11" x14ac:dyDescent="0.25">
      <c r="A31" s="26" t="s">
        <v>18</v>
      </c>
      <c r="B31" s="26"/>
      <c r="D31" s="26" t="s">
        <v>18</v>
      </c>
      <c r="E31" s="26"/>
      <c r="G31" s="26" t="s">
        <v>18</v>
      </c>
      <c r="H31" s="26"/>
      <c r="J31" s="26" t="s">
        <v>18</v>
      </c>
      <c r="K31" s="26"/>
    </row>
    <row r="32" spans="1:11" x14ac:dyDescent="0.25">
      <c r="A32" s="5" t="s">
        <v>2</v>
      </c>
      <c r="B32" s="5" t="s">
        <v>3</v>
      </c>
      <c r="D32" s="5" t="s">
        <v>2</v>
      </c>
      <c r="E32" s="5" t="s">
        <v>3</v>
      </c>
      <c r="G32" s="5" t="s">
        <v>2</v>
      </c>
      <c r="H32" s="5" t="s">
        <v>3</v>
      </c>
      <c r="J32" s="5" t="s">
        <v>2</v>
      </c>
      <c r="K32" s="5" t="s">
        <v>3</v>
      </c>
    </row>
    <row r="33" spans="1:11" x14ac:dyDescent="0.25">
      <c r="A33" s="5">
        <v>10</v>
      </c>
      <c r="B33" s="5">
        <v>1.248</v>
      </c>
      <c r="D33" s="5">
        <v>10</v>
      </c>
      <c r="E33" s="5">
        <v>0.55400000000000005</v>
      </c>
      <c r="G33" s="5">
        <v>10</v>
      </c>
      <c r="H33" s="5">
        <v>0.61299999999999999</v>
      </c>
      <c r="J33" s="5">
        <v>10</v>
      </c>
      <c r="K33" s="5">
        <v>1.18</v>
      </c>
    </row>
    <row r="34" spans="1:11" x14ac:dyDescent="0.25">
      <c r="A34" s="5">
        <v>20</v>
      </c>
      <c r="B34" s="4">
        <v>2.6459999999999999</v>
      </c>
      <c r="D34" s="5">
        <v>20</v>
      </c>
      <c r="E34" s="5">
        <v>1.1559999999999999</v>
      </c>
      <c r="G34" s="5">
        <v>20</v>
      </c>
      <c r="H34" s="5">
        <v>1.27</v>
      </c>
      <c r="J34" s="5">
        <v>20</v>
      </c>
      <c r="K34" s="5">
        <v>2.4409999999999998</v>
      </c>
    </row>
    <row r="35" spans="1:11" x14ac:dyDescent="0.25">
      <c r="A35" s="5">
        <v>30</v>
      </c>
      <c r="B35" s="4">
        <v>4.1100000000000003</v>
      </c>
      <c r="D35" s="5">
        <v>30</v>
      </c>
      <c r="E35" s="5">
        <v>1.8160000000000001</v>
      </c>
      <c r="G35" s="5">
        <v>30</v>
      </c>
      <c r="H35" s="5">
        <v>2.0059999999999998</v>
      </c>
      <c r="J35" s="5">
        <v>30</v>
      </c>
      <c r="K35" s="5">
        <v>3.8010000000000002</v>
      </c>
    </row>
    <row r="36" spans="1:11" x14ac:dyDescent="0.25">
      <c r="A36" s="5">
        <v>40</v>
      </c>
      <c r="B36" s="4">
        <v>5.585</v>
      </c>
      <c r="D36" s="5">
        <v>40</v>
      </c>
      <c r="E36" s="5">
        <v>2.3809999999999998</v>
      </c>
      <c r="G36" s="5">
        <v>40</v>
      </c>
      <c r="H36" s="5">
        <v>2.6070000000000002</v>
      </c>
      <c r="J36" s="5">
        <v>40</v>
      </c>
      <c r="K36" s="5">
        <v>5.181</v>
      </c>
    </row>
    <row r="37" spans="1:11" x14ac:dyDescent="0.25">
      <c r="A37" s="5">
        <v>50</v>
      </c>
      <c r="B37" s="4">
        <v>7.1159999999999997</v>
      </c>
      <c r="D37" s="5">
        <v>50</v>
      </c>
      <c r="E37" s="5">
        <v>3.1230000000000002</v>
      </c>
      <c r="G37" s="5">
        <v>50</v>
      </c>
      <c r="H37" s="5">
        <v>3.4529999999999998</v>
      </c>
      <c r="J37" s="5">
        <v>50</v>
      </c>
      <c r="K37" s="5">
        <v>6.5140000000000002</v>
      </c>
    </row>
    <row r="38" spans="1:11" x14ac:dyDescent="0.25">
      <c r="A38" s="5">
        <v>60</v>
      </c>
      <c r="B38" s="5">
        <v>8.69</v>
      </c>
      <c r="D38" s="5">
        <v>60</v>
      </c>
      <c r="E38" s="5">
        <v>3.79</v>
      </c>
      <c r="G38" s="5">
        <v>60</v>
      </c>
      <c r="H38" s="5">
        <v>4.13</v>
      </c>
      <c r="J38" s="5">
        <v>60</v>
      </c>
      <c r="K38" s="5">
        <v>7.9080000000000004</v>
      </c>
    </row>
    <row r="39" spans="1:11" x14ac:dyDescent="0.25">
      <c r="A39" s="26" t="s">
        <v>7</v>
      </c>
      <c r="B39" s="26"/>
      <c r="D39" s="26" t="s">
        <v>7</v>
      </c>
      <c r="E39" s="26"/>
      <c r="G39" s="26" t="s">
        <v>7</v>
      </c>
      <c r="H39" s="26"/>
      <c r="J39" s="26" t="s">
        <v>7</v>
      </c>
      <c r="K39" s="26"/>
    </row>
    <row r="40" spans="1:11" x14ac:dyDescent="0.25">
      <c r="A40" s="5" t="s">
        <v>8</v>
      </c>
      <c r="B40" s="5">
        <v>276</v>
      </c>
      <c r="D40" s="5" t="s">
        <v>8</v>
      </c>
      <c r="E40" s="5">
        <v>276</v>
      </c>
      <c r="G40" s="5" t="s">
        <v>8</v>
      </c>
      <c r="H40" s="5">
        <v>276</v>
      </c>
      <c r="J40" s="5" t="s">
        <v>8</v>
      </c>
      <c r="K40" s="5">
        <v>276</v>
      </c>
    </row>
    <row r="41" spans="1:11" x14ac:dyDescent="0.25">
      <c r="A41" s="5" t="s">
        <v>9</v>
      </c>
      <c r="B41" s="5">
        <v>11</v>
      </c>
      <c r="D41" s="5" t="s">
        <v>9</v>
      </c>
      <c r="E41" s="5">
        <v>11</v>
      </c>
      <c r="G41" s="5" t="s">
        <v>9</v>
      </c>
      <c r="H41" s="5">
        <v>11</v>
      </c>
      <c r="J41" s="5" t="s">
        <v>9</v>
      </c>
      <c r="K41" s="5">
        <v>11</v>
      </c>
    </row>
    <row r="43" spans="1:11" x14ac:dyDescent="0.25">
      <c r="A43" s="26" t="s">
        <v>4</v>
      </c>
      <c r="B43" s="26"/>
      <c r="D43" s="26" t="s">
        <v>4</v>
      </c>
      <c r="E43" s="26"/>
      <c r="G43" s="26" t="s">
        <v>4</v>
      </c>
      <c r="H43" s="26"/>
      <c r="J43" s="26" t="s">
        <v>4</v>
      </c>
      <c r="K43" s="26"/>
    </row>
    <row r="44" spans="1:11" x14ac:dyDescent="0.25">
      <c r="A44" s="26" t="s">
        <v>1</v>
      </c>
      <c r="B44" s="26"/>
      <c r="D44" s="26" t="s">
        <v>6</v>
      </c>
      <c r="E44" s="26"/>
      <c r="G44" s="26" t="s">
        <v>13</v>
      </c>
      <c r="H44" s="26"/>
      <c r="J44" s="26" t="s">
        <v>14</v>
      </c>
      <c r="K44" s="26"/>
    </row>
    <row r="45" spans="1:11" x14ac:dyDescent="0.25">
      <c r="A45" s="26" t="s">
        <v>19</v>
      </c>
      <c r="B45" s="26"/>
      <c r="D45" s="26" t="s">
        <v>19</v>
      </c>
      <c r="E45" s="26"/>
      <c r="G45" s="26" t="s">
        <v>19</v>
      </c>
      <c r="H45" s="26"/>
      <c r="J45" s="26" t="s">
        <v>19</v>
      </c>
      <c r="K45" s="26"/>
    </row>
    <row r="46" spans="1:11" x14ac:dyDescent="0.25">
      <c r="A46" s="5" t="s">
        <v>2</v>
      </c>
      <c r="B46" s="5" t="s">
        <v>3</v>
      </c>
      <c r="D46" s="5" t="s">
        <v>2</v>
      </c>
      <c r="E46" s="5" t="s">
        <v>3</v>
      </c>
      <c r="G46" s="5" t="s">
        <v>2</v>
      </c>
      <c r="H46" s="5" t="s">
        <v>3</v>
      </c>
      <c r="J46" s="5" t="s">
        <v>2</v>
      </c>
      <c r="K46" s="5" t="s">
        <v>3</v>
      </c>
    </row>
    <row r="47" spans="1:11" x14ac:dyDescent="0.25">
      <c r="A47" s="5">
        <v>10</v>
      </c>
      <c r="B47" s="5">
        <v>1.1160000000000001</v>
      </c>
      <c r="D47" s="5">
        <v>10</v>
      </c>
      <c r="E47" s="5">
        <v>0.50800000000000001</v>
      </c>
      <c r="G47" s="5">
        <v>10</v>
      </c>
      <c r="H47" s="5">
        <v>0.56100000000000005</v>
      </c>
      <c r="J47" s="5">
        <v>10</v>
      </c>
      <c r="K47" s="5">
        <v>1.0529999999999999</v>
      </c>
    </row>
    <row r="48" spans="1:11" x14ac:dyDescent="0.25">
      <c r="A48" s="5">
        <v>20</v>
      </c>
      <c r="B48" s="5">
        <v>2.36</v>
      </c>
      <c r="D48" s="5">
        <v>20</v>
      </c>
      <c r="E48" s="5">
        <v>1.03</v>
      </c>
      <c r="G48" s="5">
        <v>20</v>
      </c>
      <c r="H48" s="5">
        <v>1.145</v>
      </c>
      <c r="J48" s="5">
        <v>20</v>
      </c>
      <c r="K48" s="5">
        <v>2.1840000000000002</v>
      </c>
    </row>
    <row r="49" spans="1:11" x14ac:dyDescent="0.25">
      <c r="A49" s="5">
        <v>30</v>
      </c>
      <c r="B49" s="5">
        <v>3.6680000000000001</v>
      </c>
      <c r="D49" s="5">
        <v>30</v>
      </c>
      <c r="E49" s="5">
        <v>1.6459999999999999</v>
      </c>
      <c r="G49" s="5">
        <v>30</v>
      </c>
      <c r="H49" s="5">
        <v>1.8340000000000001</v>
      </c>
      <c r="J49" s="5">
        <v>30</v>
      </c>
      <c r="K49" s="5">
        <v>3.3370000000000002</v>
      </c>
    </row>
    <row r="50" spans="1:11" x14ac:dyDescent="0.25">
      <c r="A50" s="5">
        <v>40</v>
      </c>
      <c r="B50" s="5"/>
      <c r="D50" s="5">
        <v>40</v>
      </c>
      <c r="E50" s="5">
        <v>2.14</v>
      </c>
      <c r="G50" s="5">
        <v>40</v>
      </c>
      <c r="H50" s="5">
        <v>2.3719999999999999</v>
      </c>
      <c r="J50" s="5">
        <v>40</v>
      </c>
      <c r="K50" s="5"/>
    </row>
    <row r="51" spans="1:11" x14ac:dyDescent="0.25">
      <c r="A51" s="5">
        <v>50</v>
      </c>
      <c r="B51" s="5"/>
      <c r="D51" s="5">
        <v>50</v>
      </c>
      <c r="E51" s="5">
        <v>2.8220000000000001</v>
      </c>
      <c r="G51" s="5">
        <v>50</v>
      </c>
      <c r="H51" s="5">
        <v>3.117</v>
      </c>
      <c r="J51" s="5">
        <v>50</v>
      </c>
      <c r="K51" s="5"/>
    </row>
    <row r="52" spans="1:11" x14ac:dyDescent="0.25">
      <c r="A52" s="5">
        <v>60</v>
      </c>
      <c r="B52" s="5"/>
      <c r="D52" s="5">
        <v>60</v>
      </c>
      <c r="E52" s="5">
        <v>3.444</v>
      </c>
      <c r="G52" s="5">
        <v>60</v>
      </c>
      <c r="H52" s="5">
        <v>3.7789999999999999</v>
      </c>
      <c r="J52" s="5">
        <v>60</v>
      </c>
      <c r="K52" s="5"/>
    </row>
    <row r="53" spans="1:11" x14ac:dyDescent="0.25">
      <c r="A53" s="26" t="s">
        <v>7</v>
      </c>
      <c r="B53" s="26"/>
      <c r="D53" s="26" t="s">
        <v>7</v>
      </c>
      <c r="E53" s="26"/>
      <c r="G53" s="26" t="s">
        <v>7</v>
      </c>
      <c r="H53" s="26"/>
      <c r="J53" s="26" t="s">
        <v>7</v>
      </c>
      <c r="K53" s="26"/>
    </row>
    <row r="54" spans="1:11" x14ac:dyDescent="0.25">
      <c r="A54" s="5" t="s">
        <v>8</v>
      </c>
      <c r="B54" s="5">
        <v>1128</v>
      </c>
      <c r="D54" s="5" t="s">
        <v>8</v>
      </c>
      <c r="E54" s="5">
        <v>1128</v>
      </c>
      <c r="G54" s="5" t="s">
        <v>8</v>
      </c>
      <c r="H54" s="5">
        <v>1128</v>
      </c>
      <c r="J54" s="5" t="s">
        <v>8</v>
      </c>
      <c r="K54" s="5">
        <v>1128</v>
      </c>
    </row>
    <row r="55" spans="1:11" x14ac:dyDescent="0.25">
      <c r="A55" s="5" t="s">
        <v>9</v>
      </c>
      <c r="B55" s="5">
        <v>23</v>
      </c>
      <c r="D55" s="5" t="s">
        <v>9</v>
      </c>
      <c r="E55" s="5">
        <v>23</v>
      </c>
      <c r="G55" s="5" t="s">
        <v>9</v>
      </c>
      <c r="H55" s="5">
        <v>23</v>
      </c>
      <c r="J55" s="5" t="s">
        <v>9</v>
      </c>
      <c r="K55" s="5">
        <v>23</v>
      </c>
    </row>
  </sheetData>
  <mergeCells count="64">
    <mergeCell ref="A1:B1"/>
    <mergeCell ref="D1:E1"/>
    <mergeCell ref="G1:H1"/>
    <mergeCell ref="J1:K1"/>
    <mergeCell ref="A2:B2"/>
    <mergeCell ref="D2:E2"/>
    <mergeCell ref="G2:H2"/>
    <mergeCell ref="J2:K2"/>
    <mergeCell ref="A3:B3"/>
    <mergeCell ref="D3:E3"/>
    <mergeCell ref="G3:H3"/>
    <mergeCell ref="J3:K3"/>
    <mergeCell ref="A11:B11"/>
    <mergeCell ref="D11:E11"/>
    <mergeCell ref="G11:H11"/>
    <mergeCell ref="J11:K11"/>
    <mergeCell ref="A15:B15"/>
    <mergeCell ref="D15:E15"/>
    <mergeCell ref="G15:H15"/>
    <mergeCell ref="J15:K15"/>
    <mergeCell ref="A16:B16"/>
    <mergeCell ref="D16:E16"/>
    <mergeCell ref="G16:H16"/>
    <mergeCell ref="J16:K16"/>
    <mergeCell ref="A17:B17"/>
    <mergeCell ref="D17:E17"/>
    <mergeCell ref="G17:H17"/>
    <mergeCell ref="J17:K17"/>
    <mergeCell ref="A25:B25"/>
    <mergeCell ref="D25:E25"/>
    <mergeCell ref="G25:H25"/>
    <mergeCell ref="J25:K25"/>
    <mergeCell ref="A29:B29"/>
    <mergeCell ref="D29:E29"/>
    <mergeCell ref="G29:H29"/>
    <mergeCell ref="J29:K29"/>
    <mergeCell ref="A30:B30"/>
    <mergeCell ref="D30:E30"/>
    <mergeCell ref="G30:H30"/>
    <mergeCell ref="J30:K30"/>
    <mergeCell ref="A31:B31"/>
    <mergeCell ref="D31:E31"/>
    <mergeCell ref="G31:H31"/>
    <mergeCell ref="J31:K31"/>
    <mergeCell ref="A39:B39"/>
    <mergeCell ref="D39:E39"/>
    <mergeCell ref="G39:H39"/>
    <mergeCell ref="J39:K39"/>
    <mergeCell ref="A43:B43"/>
    <mergeCell ref="D43:E43"/>
    <mergeCell ref="G43:H43"/>
    <mergeCell ref="J43:K43"/>
    <mergeCell ref="A44:B44"/>
    <mergeCell ref="D44:E44"/>
    <mergeCell ref="G44:H44"/>
    <mergeCell ref="J44:K44"/>
    <mergeCell ref="A45:B45"/>
    <mergeCell ref="D45:E45"/>
    <mergeCell ref="G45:H45"/>
    <mergeCell ref="J45:K45"/>
    <mergeCell ref="A53:B53"/>
    <mergeCell ref="D53:E53"/>
    <mergeCell ref="G53:H53"/>
    <mergeCell ref="J53:K5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4" workbookViewId="0">
      <selection activeCell="C28" sqref="C28"/>
    </sheetView>
  </sheetViews>
  <sheetFormatPr defaultRowHeight="15" x14ac:dyDescent="0.25"/>
  <cols>
    <col min="1" max="1" width="13" customWidth="1"/>
    <col min="2" max="3" width="27.140625" customWidth="1"/>
    <col min="4" max="4" width="18" customWidth="1"/>
    <col min="5" max="5" width="15.140625" customWidth="1"/>
  </cols>
  <sheetData>
    <row r="1" spans="1:5" x14ac:dyDescent="0.25">
      <c r="A1" s="26" t="s">
        <v>24</v>
      </c>
      <c r="B1" s="26"/>
      <c r="C1" s="26"/>
      <c r="D1" s="26"/>
      <c r="E1" s="26"/>
    </row>
    <row r="2" spans="1:5" x14ac:dyDescent="0.25">
      <c r="A2" s="4" t="s">
        <v>25</v>
      </c>
      <c r="B2" s="4" t="s">
        <v>20</v>
      </c>
      <c r="C2" s="4" t="s">
        <v>23</v>
      </c>
      <c r="D2" s="4" t="s">
        <v>21</v>
      </c>
      <c r="E2" s="4" t="s">
        <v>22</v>
      </c>
    </row>
    <row r="3" spans="1:5" x14ac:dyDescent="0.25">
      <c r="A3" s="4">
        <v>10</v>
      </c>
      <c r="B3" s="4">
        <v>9.39</v>
      </c>
      <c r="C3" s="4">
        <v>8.7159999999999993</v>
      </c>
      <c r="D3" s="4">
        <v>4.3769999999999998</v>
      </c>
      <c r="E3" s="4">
        <v>4.0670000000000002</v>
      </c>
    </row>
    <row r="4" spans="1:5" x14ac:dyDescent="0.25">
      <c r="A4" s="4">
        <v>20</v>
      </c>
      <c r="B4" s="4">
        <v>19.68</v>
      </c>
      <c r="C4" s="4">
        <v>18.510999999999999</v>
      </c>
      <c r="D4" s="4">
        <v>9.2270000000000003</v>
      </c>
      <c r="E4" s="4">
        <v>8.4410000000000007</v>
      </c>
    </row>
    <row r="5" spans="1:5" x14ac:dyDescent="0.25">
      <c r="A5" s="4">
        <v>30</v>
      </c>
      <c r="B5" s="4">
        <v>30.4</v>
      </c>
      <c r="C5" s="4">
        <v>28.431999999999999</v>
      </c>
      <c r="D5" s="4">
        <v>14.302</v>
      </c>
      <c r="E5" s="4">
        <v>13.034000000000001</v>
      </c>
    </row>
    <row r="6" spans="1:5" x14ac:dyDescent="0.25">
      <c r="A6" s="4">
        <v>40</v>
      </c>
      <c r="B6" s="4">
        <v>41.5</v>
      </c>
      <c r="C6" s="4">
        <v>37.579000000000001</v>
      </c>
      <c r="D6" s="4">
        <v>18.873000000000001</v>
      </c>
      <c r="E6" s="4">
        <v>17.585999999999999</v>
      </c>
    </row>
    <row r="7" spans="1:5" x14ac:dyDescent="0.25">
      <c r="A7" s="4">
        <v>50</v>
      </c>
      <c r="B7" s="4">
        <v>52.4</v>
      </c>
      <c r="C7" s="4">
        <v>48.073</v>
      </c>
      <c r="D7" s="4">
        <v>23.957999999999998</v>
      </c>
      <c r="E7" s="4">
        <v>22.896999999999998</v>
      </c>
    </row>
    <row r="8" spans="1:5" x14ac:dyDescent="0.25">
      <c r="A8" s="4">
        <v>60</v>
      </c>
      <c r="B8" s="4">
        <v>62.7</v>
      </c>
      <c r="C8" s="4">
        <v>58.258000000000003</v>
      </c>
      <c r="D8" s="4">
        <v>29.03</v>
      </c>
      <c r="E8" s="4">
        <v>26.716000000000001</v>
      </c>
    </row>
  </sheetData>
  <mergeCells count="1">
    <mergeCell ref="A1:E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9" sqref="E19"/>
    </sheetView>
  </sheetViews>
  <sheetFormatPr defaultRowHeight="15" x14ac:dyDescent="0.25"/>
  <cols>
    <col min="1" max="1" width="18" customWidth="1"/>
    <col min="2" max="2" width="18.140625" customWidth="1"/>
    <col min="3" max="3" width="26.140625" customWidth="1"/>
    <col min="4" max="4" width="24.42578125" customWidth="1"/>
    <col min="5" max="5" width="15.7109375" customWidth="1"/>
  </cols>
  <sheetData>
    <row r="1" spans="1:6" x14ac:dyDescent="0.25">
      <c r="A1" s="4"/>
      <c r="B1" s="19" t="s">
        <v>26</v>
      </c>
      <c r="C1" s="19"/>
      <c r="D1" s="19"/>
      <c r="E1" s="19"/>
    </row>
    <row r="2" spans="1:6" x14ac:dyDescent="0.25">
      <c r="A2" s="4"/>
      <c r="B2" s="4" t="s">
        <v>27</v>
      </c>
      <c r="C2" s="4" t="s">
        <v>28</v>
      </c>
      <c r="D2" s="4" t="s">
        <v>30</v>
      </c>
      <c r="E2" s="4" t="s">
        <v>31</v>
      </c>
    </row>
    <row r="3" spans="1:6" x14ac:dyDescent="0.25">
      <c r="A3" s="4" t="s">
        <v>2</v>
      </c>
      <c r="B3" s="4" t="s">
        <v>3</v>
      </c>
      <c r="C3" s="4" t="s">
        <v>3</v>
      </c>
      <c r="D3" s="4" t="s">
        <v>3</v>
      </c>
      <c r="E3" s="4" t="s">
        <v>3</v>
      </c>
    </row>
    <row r="4" spans="1:6" x14ac:dyDescent="0.25">
      <c r="A4" s="4">
        <v>10</v>
      </c>
      <c r="B4" s="4">
        <v>1.6359999999999999</v>
      </c>
      <c r="C4" s="4">
        <v>1.32</v>
      </c>
      <c r="D4" s="4">
        <v>1.87</v>
      </c>
      <c r="E4" s="4">
        <v>1.069</v>
      </c>
    </row>
    <row r="5" spans="1:6" x14ac:dyDescent="0.25">
      <c r="A5" s="4">
        <v>20</v>
      </c>
      <c r="B5" s="4">
        <v>3.45</v>
      </c>
      <c r="C5" s="4">
        <v>2.81</v>
      </c>
      <c r="D5" s="4">
        <v>2.5299999999999998</v>
      </c>
      <c r="E5" s="4">
        <v>2.2719999999999998</v>
      </c>
    </row>
    <row r="6" spans="1:6" x14ac:dyDescent="0.25">
      <c r="A6" s="4">
        <v>30</v>
      </c>
      <c r="B6" s="4">
        <v>5.25</v>
      </c>
      <c r="C6" s="4">
        <v>4.3689999999999998</v>
      </c>
      <c r="D6" s="4">
        <v>3.919</v>
      </c>
      <c r="E6" s="4">
        <v>3.05</v>
      </c>
    </row>
    <row r="7" spans="1:6" x14ac:dyDescent="0.25">
      <c r="A7" s="4">
        <v>40</v>
      </c>
      <c r="B7" s="4">
        <v>7.1</v>
      </c>
      <c r="C7" s="4">
        <v>5.9509999999999996</v>
      </c>
      <c r="D7" s="4">
        <v>5.3920000000000003</v>
      </c>
      <c r="E7" s="4">
        <v>4.78</v>
      </c>
    </row>
    <row r="8" spans="1:6" x14ac:dyDescent="0.25">
      <c r="A8" s="4">
        <v>50</v>
      </c>
      <c r="B8" s="4">
        <v>9.3000000000000007</v>
      </c>
      <c r="C8" s="4">
        <v>7.5590000000000002</v>
      </c>
      <c r="D8" s="4">
        <v>6.8070000000000004</v>
      </c>
      <c r="E8" s="4">
        <v>6.1050000000000004</v>
      </c>
    </row>
    <row r="9" spans="1:6" x14ac:dyDescent="0.25">
      <c r="A9" s="4">
        <v>60</v>
      </c>
      <c r="B9" s="4">
        <v>11.27</v>
      </c>
      <c r="C9" s="4">
        <v>9.2189999999999994</v>
      </c>
      <c r="D9" s="4">
        <v>7.1319999999999997</v>
      </c>
      <c r="E9" s="4">
        <v>7.4560000000000004</v>
      </c>
    </row>
    <row r="10" spans="1:6" x14ac:dyDescent="0.25">
      <c r="A10" s="19" t="s">
        <v>7</v>
      </c>
      <c r="B10" s="19"/>
      <c r="C10" s="19"/>
      <c r="D10" s="19"/>
      <c r="E10" s="19"/>
      <c r="F10" s="8"/>
    </row>
    <row r="11" spans="1:6" x14ac:dyDescent="0.25">
      <c r="A11" s="4" t="s">
        <v>8</v>
      </c>
      <c r="B11" s="4">
        <v>30</v>
      </c>
      <c r="C11" s="4">
        <v>132</v>
      </c>
      <c r="D11" s="4">
        <v>522</v>
      </c>
      <c r="E11" s="4">
        <v>2256</v>
      </c>
    </row>
    <row r="12" spans="1:6" x14ac:dyDescent="0.25">
      <c r="A12" s="4" t="s">
        <v>9</v>
      </c>
      <c r="B12" s="4">
        <v>5</v>
      </c>
      <c r="C12" s="4">
        <v>11</v>
      </c>
      <c r="D12" s="4">
        <v>23</v>
      </c>
      <c r="E12" s="4">
        <v>47</v>
      </c>
    </row>
    <row r="13" spans="1:6" x14ac:dyDescent="0.25">
      <c r="A13" s="6" t="s">
        <v>32</v>
      </c>
      <c r="B13" s="6">
        <f>B11+B12</f>
        <v>35</v>
      </c>
      <c r="C13" s="6">
        <f t="shared" ref="C13:E13" si="0">C11+C12</f>
        <v>143</v>
      </c>
      <c r="D13" s="6">
        <f t="shared" si="0"/>
        <v>545</v>
      </c>
      <c r="E13" s="6">
        <f t="shared" si="0"/>
        <v>2303</v>
      </c>
    </row>
  </sheetData>
  <mergeCells count="2">
    <mergeCell ref="A10:E10"/>
    <mergeCell ref="B1:E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10</vt:i4>
      </vt:variant>
    </vt:vector>
  </HeadingPairs>
  <TitlesOfParts>
    <vt:vector size="10" baseType="lpstr">
      <vt:lpstr>Speed Up in Random Case</vt:lpstr>
      <vt:lpstr>Speed Up in Sorted Case (3)</vt:lpstr>
      <vt:lpstr>Speed Up in Rev Sorted Case (4)</vt:lpstr>
      <vt:lpstr>Speed Up in local dist. Case (5</vt:lpstr>
      <vt:lpstr>Speed Up in Random Case (2)</vt:lpstr>
      <vt:lpstr>OTTIS Full</vt:lpstr>
      <vt:lpstr>OTTIS Half</vt:lpstr>
      <vt:lpstr>Sequential Sort</vt:lpstr>
      <vt:lpstr>Full OTTIS Random</vt:lpstr>
      <vt:lpstr>Full OTTIS 4 D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Esam Al-Nsour</cp:lastModifiedBy>
  <dcterms:created xsi:type="dcterms:W3CDTF">2014-05-15T14:34:44Z</dcterms:created>
  <dcterms:modified xsi:type="dcterms:W3CDTF">2014-05-19T22:23:01Z</dcterms:modified>
</cp:coreProperties>
</file>