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esszi-Szabó Gábor\Desktop\IT_Dev\Excel_advanced_expert\"/>
    </mc:Choice>
  </mc:AlternateContent>
  <xr:revisionPtr revIDLastSave="0" documentId="13_ncr:1_{BCE20B5F-B39E-4E3F-B04B-5973F7BAADDE}" xr6:coauthVersionLast="45" xr6:coauthVersionMax="45" xr10:uidLastSave="{00000000-0000-0000-0000-000000000000}"/>
  <bookViews>
    <workbookView xWindow="-28920" yWindow="-120" windowWidth="29040" windowHeight="15840" tabRatio="634" xr2:uid="{00000000-000D-0000-FFFF-FFFF00000000}"/>
  </bookViews>
  <sheets>
    <sheet name="Sheet1" sheetId="1" r:id="rId1"/>
  </sheets>
  <definedNames>
    <definedName name="meres" localSheetId="0">Sheet1!$A$1:$I$28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C31" i="1"/>
  <c r="D31" i="1"/>
  <c r="E31" i="1"/>
  <c r="F31" i="1"/>
  <c r="G31" i="1"/>
  <c r="H31" i="1"/>
  <c r="B31" i="1"/>
  <c r="K4" i="1"/>
  <c r="K2" i="1"/>
  <c r="B27" i="1"/>
  <c r="B28" i="1" s="1"/>
  <c r="C28" i="1"/>
  <c r="D28" i="1"/>
  <c r="E28" i="1"/>
  <c r="F28" i="1"/>
  <c r="G28" i="1"/>
  <c r="H28" i="1"/>
  <c r="C27" i="1"/>
  <c r="D27" i="1"/>
  <c r="E27" i="1"/>
  <c r="F27" i="1"/>
  <c r="G27" i="1"/>
  <c r="H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D20E10-A892-4B57-982F-211F0AD8C100}" name="meres" type="6" refreshedVersion="6" background="1" saveData="1">
    <textPr codePage="65001" sourceFile="C:\Users\Messzi-Szabó Gábor\Desktop\meres.txt" decimal=",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<sst xmlns="http://schemas.openxmlformats.org/spreadsheetml/2006/main" count="75" uniqueCount="40">
  <si>
    <t>parlagfű</t>
  </si>
  <si>
    <t>üröm</t>
  </si>
  <si>
    <t>kender</t>
  </si>
  <si>
    <t>libatopfélék</t>
  </si>
  <si>
    <t>útifű</t>
  </si>
  <si>
    <t>pázsitfűfélék</t>
  </si>
  <si>
    <t>csalánfélék</t>
  </si>
  <si>
    <t>alacsony</t>
  </si>
  <si>
    <t>+</t>
  </si>
  <si>
    <t>közepes</t>
  </si>
  <si>
    <t>++</t>
  </si>
  <si>
    <t>magas</t>
  </si>
  <si>
    <t>+++</t>
  </si>
  <si>
    <t>nagyon magas</t>
  </si>
  <si>
    <t>++++</t>
  </si>
  <si>
    <t>Budapest</t>
  </si>
  <si>
    <t>Békéscsaba</t>
  </si>
  <si>
    <t>Debrecen</t>
  </si>
  <si>
    <t>Eger</t>
  </si>
  <si>
    <t>Győr</t>
  </si>
  <si>
    <t>Kaposvár</t>
  </si>
  <si>
    <t>Kecskemét</t>
  </si>
  <si>
    <t>Miskolc</t>
  </si>
  <si>
    <t>Nyíregyháza</t>
  </si>
  <si>
    <t>Pécs</t>
  </si>
  <si>
    <t>Salgótarján</t>
  </si>
  <si>
    <t>Szeged</t>
  </si>
  <si>
    <t>Székesfehérvár</t>
  </si>
  <si>
    <t>Szekszárd</t>
  </si>
  <si>
    <t>Szolnok</t>
  </si>
  <si>
    <t>Szombathely</t>
  </si>
  <si>
    <t>Tatabánya</t>
  </si>
  <si>
    <t>Veszprém</t>
  </si>
  <si>
    <t>Zalaegerszeg</t>
  </si>
  <si>
    <t>Átlag</t>
  </si>
  <si>
    <t>Átlag felettiek</t>
  </si>
  <si>
    <t>INDEX()</t>
  </si>
  <si>
    <t>tartományban 3. sor 4 oszlop metszéspont értéke</t>
  </si>
  <si>
    <t>MATCH()</t>
  </si>
  <si>
    <t>hol van, tartományban érték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</si>
</sst>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6774</xdr:colOff>
      <xdr:row>0</xdr:row>
      <xdr:rowOff>23071</xdr:rowOff>
    </xdr:from>
    <xdr:to>
      <xdr:col>30</xdr:col>
      <xdr:colOff>401676</xdr:colOff>
      <xdr:row>4</xdr:row>
      <xdr:rowOff>132153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774563-9603-4ACE-8A6A-AC8AEE338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38524" y="23071"/>
          <a:ext cx="8980949" cy="843989"/>
        </a:xfrm>
        <a:prstGeom prst="rect">
          <a:avLst/>
        </a:prstGeom>
      </xdr:spPr>
    </xdr:pic>
    <xdr:clientData/>
  </xdr:twoCellAnchor>
  <xdr:twoCellAnchor editAs="oneCell">
    <xdr:from>
      <xdr:col>16</xdr:col>
      <xdr:colOff>19262</xdr:colOff>
      <xdr:row>4</xdr:row>
      <xdr:rowOff>141393</xdr:rowOff>
    </xdr:from>
    <xdr:to>
      <xdr:col>30</xdr:col>
      <xdr:colOff>438929</xdr:colOff>
      <xdr:row>8</xdr:row>
      <xdr:rowOff>18045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D66B7C-6787-4F98-953A-5B924D6BF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51012" y="861060"/>
          <a:ext cx="9001904" cy="60774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</xdr:row>
      <xdr:rowOff>10583</xdr:rowOff>
    </xdr:from>
    <xdr:to>
      <xdr:col>11</xdr:col>
      <xdr:colOff>206922</xdr:colOff>
      <xdr:row>28</xdr:row>
      <xdr:rowOff>2131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8BB1C9-40DB-4BBB-AFCE-D3675819F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4917" y="4868333"/>
          <a:ext cx="1434588" cy="17146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11</xdr:col>
      <xdr:colOff>283129</xdr:colOff>
      <xdr:row>27</xdr:row>
      <xdr:rowOff>2979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30F4FA-3351-46F9-944A-B00B914B8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34917" y="4677833"/>
          <a:ext cx="1501270" cy="182896"/>
        </a:xfrm>
        <a:prstGeom prst="rect">
          <a:avLst/>
        </a:prstGeom>
      </xdr:spPr>
    </xdr:pic>
    <xdr:clientData/>
  </xdr:twoCellAnchor>
  <xdr:twoCellAnchor editAs="oneCell">
    <xdr:from>
      <xdr:col>15</xdr:col>
      <xdr:colOff>588857</xdr:colOff>
      <xdr:row>8</xdr:row>
      <xdr:rowOff>97154</xdr:rowOff>
    </xdr:from>
    <xdr:to>
      <xdr:col>30</xdr:col>
      <xdr:colOff>398504</xdr:colOff>
      <xdr:row>14</xdr:row>
      <xdr:rowOff>135987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23C4B0-5316-4484-A7DB-EE8F1DAEE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6774" y="1536487"/>
          <a:ext cx="9028577" cy="1124048"/>
        </a:xfrm>
        <a:prstGeom prst="rect">
          <a:avLst/>
        </a:prstGeom>
      </xdr:spPr>
    </xdr:pic>
    <xdr:clientData/>
  </xdr:twoCellAnchor>
  <xdr:twoCellAnchor editAs="oneCell">
    <xdr:from>
      <xdr:col>15</xdr:col>
      <xdr:colOff>529167</xdr:colOff>
      <xdr:row>14</xdr:row>
      <xdr:rowOff>114512</xdr:rowOff>
    </xdr:from>
    <xdr:to>
      <xdr:col>30</xdr:col>
      <xdr:colOff>401684</xdr:colOff>
      <xdr:row>17</xdr:row>
      <xdr:rowOff>112019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878C83-CE11-48E5-94F5-369896236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47084" y="2633345"/>
          <a:ext cx="9068587" cy="53725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es" connectionId="1" xr16:uid="{1AE3DF2F-0C8A-4E83-AFC1-D8B77E9965F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zoomScale="90" zoomScaleNormal="90" workbookViewId="0">
      <selection activeCell="K7" sqref="K7"/>
    </sheetView>
  </sheetViews>
  <sheetFormatPr defaultRowHeight="14.4" x14ac:dyDescent="0.3"/>
  <cols>
    <col min="1" max="1" width="20.33203125" customWidth="1"/>
    <col min="2" max="8" width="12.77734375" customWidth="1"/>
    <col min="9" max="9" width="13" customWidth="1"/>
  </cols>
  <sheetData>
    <row r="1" spans="1:17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/>
      <c r="K1" s="3" t="s">
        <v>36</v>
      </c>
      <c r="L1" t="s">
        <v>37</v>
      </c>
    </row>
    <row r="2" spans="1:17" x14ac:dyDescent="0.3">
      <c r="A2" t="s">
        <v>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 t="s">
        <v>8</v>
      </c>
      <c r="K2">
        <f>INDEX(B2:H5,3,4)</f>
        <v>30</v>
      </c>
    </row>
    <row r="3" spans="1:17" x14ac:dyDescent="0.3">
      <c r="A3" t="s">
        <v>9</v>
      </c>
      <c r="B3" s="4">
        <v>10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 t="s">
        <v>10</v>
      </c>
      <c r="K3" s="2" t="s">
        <v>38</v>
      </c>
      <c r="L3" t="s">
        <v>39</v>
      </c>
    </row>
    <row r="4" spans="1:17" x14ac:dyDescent="0.3">
      <c r="A4" t="s">
        <v>11</v>
      </c>
      <c r="B4" s="4">
        <v>30</v>
      </c>
      <c r="C4" s="4">
        <v>100</v>
      </c>
      <c r="D4" s="4">
        <v>30</v>
      </c>
      <c r="E4" s="4">
        <v>30</v>
      </c>
      <c r="F4" s="4">
        <v>30</v>
      </c>
      <c r="G4" s="4">
        <v>30</v>
      </c>
      <c r="H4" s="4">
        <v>100</v>
      </c>
      <c r="I4" s="4" t="s">
        <v>12</v>
      </c>
      <c r="K4">
        <f>MATCH(500,B5:H5,0)</f>
        <v>2</v>
      </c>
    </row>
    <row r="5" spans="1:17" x14ac:dyDescent="0.3">
      <c r="A5" t="s">
        <v>13</v>
      </c>
      <c r="B5" s="4">
        <v>100</v>
      </c>
      <c r="C5" s="4">
        <v>500</v>
      </c>
      <c r="D5" s="4">
        <v>100</v>
      </c>
      <c r="E5" s="4">
        <v>100</v>
      </c>
      <c r="F5" s="4">
        <v>100</v>
      </c>
      <c r="G5" s="4">
        <v>100</v>
      </c>
      <c r="H5" s="4">
        <v>500</v>
      </c>
      <c r="I5" s="4" t="s">
        <v>14</v>
      </c>
      <c r="K5" s="8">
        <v>8</v>
      </c>
      <c r="L5" s="8">
        <v>7</v>
      </c>
      <c r="M5" s="8">
        <v>6</v>
      </c>
      <c r="N5" s="8">
        <v>5</v>
      </c>
      <c r="O5" s="8">
        <v>4</v>
      </c>
      <c r="P5" s="8">
        <v>3</v>
      </c>
      <c r="Q5" s="8">
        <v>2</v>
      </c>
    </row>
    <row r="6" spans="1:17" x14ac:dyDescent="0.3">
      <c r="B6" s="4"/>
      <c r="C6" s="4"/>
      <c r="D6" s="4"/>
      <c r="E6" s="4"/>
      <c r="F6" s="4"/>
      <c r="G6" s="4"/>
      <c r="H6" s="4"/>
    </row>
    <row r="7" spans="1:17" x14ac:dyDescent="0.3">
      <c r="A7" s="1"/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/>
    </row>
    <row r="8" spans="1:17" x14ac:dyDescent="0.3">
      <c r="A8" t="s">
        <v>15</v>
      </c>
      <c r="B8" s="4">
        <v>144</v>
      </c>
      <c r="C8" s="4">
        <v>25</v>
      </c>
      <c r="D8" s="4">
        <v>20</v>
      </c>
      <c r="E8" s="4">
        <v>9</v>
      </c>
      <c r="F8" s="4">
        <v>11</v>
      </c>
      <c r="G8" s="4">
        <v>8</v>
      </c>
      <c r="H8" s="4">
        <v>88</v>
      </c>
    </row>
    <row r="9" spans="1:17" x14ac:dyDescent="0.3">
      <c r="A9" t="s">
        <v>16</v>
      </c>
      <c r="B9" s="4">
        <v>117</v>
      </c>
      <c r="C9" s="4">
        <v>17</v>
      </c>
      <c r="D9" s="4">
        <v>24</v>
      </c>
      <c r="E9" s="4">
        <v>3</v>
      </c>
      <c r="F9" s="4">
        <v>11</v>
      </c>
      <c r="G9" s="4">
        <v>21</v>
      </c>
      <c r="H9" s="4">
        <v>14</v>
      </c>
    </row>
    <row r="10" spans="1:17" x14ac:dyDescent="0.3">
      <c r="A10" t="s">
        <v>17</v>
      </c>
      <c r="B10" s="4">
        <v>164</v>
      </c>
      <c r="C10" s="4">
        <v>21</v>
      </c>
      <c r="D10" s="4">
        <v>24</v>
      </c>
      <c r="E10" s="4">
        <v>20</v>
      </c>
      <c r="F10" s="4">
        <v>5</v>
      </c>
      <c r="G10" s="4">
        <v>14</v>
      </c>
      <c r="H10" s="4">
        <v>64</v>
      </c>
    </row>
    <row r="11" spans="1:17" x14ac:dyDescent="0.3">
      <c r="A11" t="s">
        <v>18</v>
      </c>
      <c r="B11" s="4">
        <v>103</v>
      </c>
      <c r="C11" s="4">
        <v>22</v>
      </c>
      <c r="D11" s="4">
        <v>47</v>
      </c>
      <c r="E11" s="4">
        <v>10</v>
      </c>
      <c r="F11" s="4">
        <v>15</v>
      </c>
      <c r="G11" s="4">
        <v>8</v>
      </c>
      <c r="H11" s="4">
        <v>71</v>
      </c>
    </row>
    <row r="12" spans="1:17" x14ac:dyDescent="0.3">
      <c r="A12" t="s">
        <v>19</v>
      </c>
      <c r="B12" s="4">
        <v>82</v>
      </c>
      <c r="C12" s="4">
        <v>6</v>
      </c>
      <c r="D12" s="4">
        <v>43</v>
      </c>
      <c r="E12" s="4">
        <v>29</v>
      </c>
      <c r="F12" s="4">
        <v>15</v>
      </c>
      <c r="G12" s="4">
        <v>27</v>
      </c>
      <c r="H12" s="4">
        <v>80</v>
      </c>
    </row>
    <row r="13" spans="1:17" x14ac:dyDescent="0.3">
      <c r="A13" t="s">
        <v>20</v>
      </c>
      <c r="B13" s="4">
        <v>159</v>
      </c>
      <c r="C13" s="4">
        <v>15</v>
      </c>
      <c r="D13" s="4">
        <v>27</v>
      </c>
      <c r="E13" s="4">
        <v>30</v>
      </c>
      <c r="F13" s="4">
        <v>1</v>
      </c>
      <c r="G13" s="4">
        <v>14</v>
      </c>
      <c r="H13" s="4">
        <v>35</v>
      </c>
    </row>
    <row r="14" spans="1:17" x14ac:dyDescent="0.3">
      <c r="A14" t="s">
        <v>21</v>
      </c>
      <c r="B14" s="4">
        <v>139</v>
      </c>
      <c r="C14" s="4">
        <v>22</v>
      </c>
      <c r="D14" s="4">
        <v>13</v>
      </c>
      <c r="E14" s="4">
        <v>23</v>
      </c>
      <c r="F14" s="4">
        <v>5</v>
      </c>
      <c r="G14" s="4">
        <v>16</v>
      </c>
      <c r="H14" s="4">
        <v>23</v>
      </c>
    </row>
    <row r="15" spans="1:17" x14ac:dyDescent="0.3">
      <c r="A15" t="s">
        <v>22</v>
      </c>
      <c r="B15" s="4">
        <v>155</v>
      </c>
      <c r="C15" s="4">
        <v>17</v>
      </c>
      <c r="D15" s="4">
        <v>47</v>
      </c>
      <c r="E15" s="4">
        <v>23</v>
      </c>
      <c r="F15" s="4">
        <v>10</v>
      </c>
      <c r="G15" s="4">
        <v>28</v>
      </c>
      <c r="H15" s="4">
        <v>13</v>
      </c>
    </row>
    <row r="16" spans="1:17" x14ac:dyDescent="0.3">
      <c r="A16" t="s">
        <v>23</v>
      </c>
      <c r="B16" s="4">
        <v>117</v>
      </c>
      <c r="C16" s="4">
        <v>12</v>
      </c>
      <c r="D16" s="4">
        <v>28</v>
      </c>
      <c r="E16" s="4">
        <v>9</v>
      </c>
      <c r="F16" s="4">
        <v>14</v>
      </c>
      <c r="G16" s="4">
        <v>6</v>
      </c>
      <c r="H16" s="4">
        <v>80</v>
      </c>
    </row>
    <row r="17" spans="1:9" x14ac:dyDescent="0.3">
      <c r="A17" t="s">
        <v>24</v>
      </c>
      <c r="B17" s="4">
        <v>160</v>
      </c>
      <c r="C17" s="4">
        <v>19</v>
      </c>
      <c r="D17" s="4">
        <v>47</v>
      </c>
      <c r="E17" s="4">
        <v>25</v>
      </c>
      <c r="F17" s="4">
        <v>2</v>
      </c>
      <c r="G17" s="4">
        <v>9</v>
      </c>
      <c r="H17" s="4">
        <v>30</v>
      </c>
    </row>
    <row r="18" spans="1:9" x14ac:dyDescent="0.3">
      <c r="A18" t="s">
        <v>25</v>
      </c>
      <c r="B18" s="4">
        <v>111</v>
      </c>
      <c r="C18" s="4">
        <v>28</v>
      </c>
      <c r="D18" s="4">
        <v>36</v>
      </c>
      <c r="E18" s="4">
        <v>14</v>
      </c>
      <c r="F18" s="4">
        <v>12</v>
      </c>
      <c r="G18" s="4">
        <v>28</v>
      </c>
      <c r="H18" s="4">
        <v>78</v>
      </c>
    </row>
    <row r="19" spans="1:9" x14ac:dyDescent="0.3">
      <c r="A19" t="s">
        <v>26</v>
      </c>
      <c r="B19" s="4">
        <v>126</v>
      </c>
      <c r="C19" s="4">
        <v>9</v>
      </c>
      <c r="D19" s="4">
        <v>46</v>
      </c>
      <c r="E19" s="4">
        <v>26</v>
      </c>
      <c r="F19" s="4">
        <v>12</v>
      </c>
      <c r="G19" s="4">
        <v>29</v>
      </c>
      <c r="H19" s="4">
        <v>39</v>
      </c>
    </row>
    <row r="20" spans="1:9" x14ac:dyDescent="0.3">
      <c r="A20" t="s">
        <v>27</v>
      </c>
      <c r="B20" s="4">
        <v>171</v>
      </c>
      <c r="C20" s="4">
        <v>11</v>
      </c>
      <c r="D20" s="4">
        <v>14</v>
      </c>
      <c r="E20" s="4">
        <v>13</v>
      </c>
      <c r="F20" s="4">
        <v>5</v>
      </c>
      <c r="G20" s="4">
        <v>13</v>
      </c>
      <c r="H20" s="4">
        <v>64</v>
      </c>
    </row>
    <row r="21" spans="1:9" x14ac:dyDescent="0.3">
      <c r="A21" t="s">
        <v>28</v>
      </c>
      <c r="B21" s="4">
        <v>168</v>
      </c>
      <c r="C21" s="4">
        <v>21</v>
      </c>
      <c r="D21" s="4">
        <v>34</v>
      </c>
      <c r="E21" s="4">
        <v>6</v>
      </c>
      <c r="F21" s="4">
        <v>5</v>
      </c>
      <c r="G21" s="4">
        <v>23</v>
      </c>
      <c r="H21" s="4">
        <v>66</v>
      </c>
    </row>
    <row r="22" spans="1:9" x14ac:dyDescent="0.3">
      <c r="A22" t="s">
        <v>29</v>
      </c>
      <c r="B22" s="4">
        <v>136</v>
      </c>
      <c r="C22" s="4">
        <v>9</v>
      </c>
      <c r="D22" s="4">
        <v>42</v>
      </c>
      <c r="E22" s="4">
        <v>24</v>
      </c>
      <c r="F22" s="4">
        <v>13</v>
      </c>
      <c r="G22" s="4">
        <v>25</v>
      </c>
      <c r="H22" s="4">
        <v>34</v>
      </c>
    </row>
    <row r="23" spans="1:9" x14ac:dyDescent="0.3">
      <c r="A23" t="s">
        <v>30</v>
      </c>
      <c r="B23" s="4">
        <v>180</v>
      </c>
      <c r="C23" s="4">
        <v>29</v>
      </c>
      <c r="D23" s="4">
        <v>29</v>
      </c>
      <c r="E23" s="4">
        <v>18</v>
      </c>
      <c r="F23" s="4">
        <v>12</v>
      </c>
      <c r="G23" s="4">
        <v>6</v>
      </c>
      <c r="H23" s="4">
        <v>41</v>
      </c>
    </row>
    <row r="24" spans="1:9" x14ac:dyDescent="0.3">
      <c r="A24" t="s">
        <v>31</v>
      </c>
      <c r="B24" s="4">
        <v>148</v>
      </c>
      <c r="C24" s="4">
        <v>8</v>
      </c>
      <c r="D24" s="4">
        <v>37</v>
      </c>
      <c r="E24" s="4">
        <v>23</v>
      </c>
      <c r="F24" s="4">
        <v>15</v>
      </c>
      <c r="G24" s="4">
        <v>11</v>
      </c>
      <c r="H24" s="4">
        <v>59</v>
      </c>
    </row>
    <row r="25" spans="1:9" x14ac:dyDescent="0.3">
      <c r="A25" t="s">
        <v>32</v>
      </c>
      <c r="B25" s="4">
        <v>121</v>
      </c>
      <c r="C25" s="4">
        <v>32</v>
      </c>
      <c r="D25" s="4">
        <v>50</v>
      </c>
      <c r="E25" s="4">
        <v>7</v>
      </c>
      <c r="F25" s="4">
        <v>14</v>
      </c>
      <c r="G25" s="4">
        <v>13</v>
      </c>
      <c r="H25" s="4">
        <v>25</v>
      </c>
    </row>
    <row r="26" spans="1:9" x14ac:dyDescent="0.3">
      <c r="A26" t="s">
        <v>33</v>
      </c>
      <c r="B26" s="4">
        <v>103</v>
      </c>
      <c r="C26" s="4">
        <v>23</v>
      </c>
      <c r="D26" s="4">
        <v>50</v>
      </c>
      <c r="E26" s="4">
        <v>6</v>
      </c>
      <c r="F26" s="4">
        <v>15</v>
      </c>
      <c r="G26" s="4">
        <v>11</v>
      </c>
      <c r="H26" s="4">
        <v>20</v>
      </c>
    </row>
    <row r="27" spans="1:9" x14ac:dyDescent="0.3">
      <c r="A27" s="5" t="s">
        <v>34</v>
      </c>
      <c r="B27" s="6">
        <f>ROUND(AVERAGE(B8:B26),0)</f>
        <v>137</v>
      </c>
      <c r="C27" s="6">
        <f t="shared" ref="C27:H27" si="0">ROUND(AVERAGE(C8:C26),0)</f>
        <v>18</v>
      </c>
      <c r="D27" s="6">
        <f t="shared" si="0"/>
        <v>35</v>
      </c>
      <c r="E27" s="6">
        <f t="shared" si="0"/>
        <v>17</v>
      </c>
      <c r="F27" s="6">
        <f t="shared" si="0"/>
        <v>10</v>
      </c>
      <c r="G27" s="6">
        <f t="shared" si="0"/>
        <v>16</v>
      </c>
      <c r="H27" s="6">
        <f t="shared" si="0"/>
        <v>49</v>
      </c>
    </row>
    <row r="28" spans="1:9" x14ac:dyDescent="0.3">
      <c r="A28" s="5" t="s">
        <v>35</v>
      </c>
      <c r="B28" s="6">
        <f>COUNTIF(B8:B26,"&gt;"&amp;B27)</f>
        <v>10</v>
      </c>
      <c r="C28" s="6">
        <f t="shared" ref="C28:H28" si="1">COUNTIF(C8:C26,"&gt;"&amp;C27)</f>
        <v>10</v>
      </c>
      <c r="D28" s="6">
        <f t="shared" si="1"/>
        <v>10</v>
      </c>
      <c r="E28" s="6">
        <f t="shared" si="1"/>
        <v>10</v>
      </c>
      <c r="F28" s="6">
        <f t="shared" si="1"/>
        <v>12</v>
      </c>
      <c r="G28" s="6">
        <f t="shared" si="1"/>
        <v>7</v>
      </c>
      <c r="H28" s="6">
        <f t="shared" si="1"/>
        <v>9</v>
      </c>
    </row>
    <row r="30" spans="1:9" x14ac:dyDescent="0.3">
      <c r="A30" s="1"/>
      <c r="B30" s="3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  <c r="H30" s="3" t="s">
        <v>6</v>
      </c>
      <c r="I30" s="3"/>
    </row>
    <row r="31" spans="1:9" x14ac:dyDescent="0.3">
      <c r="A31" t="s">
        <v>15</v>
      </c>
      <c r="B31" s="7" t="str">
        <f>VLOOKUP(B8,B$2:$I$5,K$5,1)</f>
        <v>++++</v>
      </c>
      <c r="C31" s="7" t="str">
        <f>VLOOKUP(C8,C$2:$I$5,L$5,1)</f>
        <v>++</v>
      </c>
      <c r="D31" s="7" t="str">
        <f>VLOOKUP(D8,D$2:$I$5,M$5,1)</f>
        <v>++</v>
      </c>
      <c r="E31" s="7" t="str">
        <f>VLOOKUP(E8,E$2:$I$5,N$5,1)</f>
        <v>+</v>
      </c>
      <c r="F31" s="7" t="str">
        <f>VLOOKUP(F8,F$2:$I$5,O$5,1)</f>
        <v>++</v>
      </c>
      <c r="G31" s="7" t="str">
        <f>VLOOKUP(G8,G$2:$I$5,P$5,1)</f>
        <v>+</v>
      </c>
      <c r="H31" s="7" t="str">
        <f>VLOOKUP(H8,H$2:$I$5,Q$5,1)</f>
        <v>++</v>
      </c>
    </row>
    <row r="32" spans="1:9" x14ac:dyDescent="0.3">
      <c r="A32" t="s">
        <v>16</v>
      </c>
      <c r="B32" s="7" t="str">
        <f>VLOOKUP(B9,B$2:$I$5,K$5,1)</f>
        <v>++++</v>
      </c>
      <c r="C32" s="7" t="str">
        <f>VLOOKUP(C9,C$2:$I$5,L$5,1)</f>
        <v>++</v>
      </c>
      <c r="D32" s="7" t="str">
        <f>VLOOKUP(D9,D$2:$I$5,M$5,1)</f>
        <v>++</v>
      </c>
      <c r="E32" s="7" t="str">
        <f>VLOOKUP(E9,E$2:$I$5,N$5,1)</f>
        <v>+</v>
      </c>
      <c r="F32" s="7" t="str">
        <f>VLOOKUP(F9,F$2:$I$5,O$5,1)</f>
        <v>++</v>
      </c>
      <c r="G32" s="7" t="str">
        <f>VLOOKUP(G9,G$2:$I$5,P$5,1)</f>
        <v>++</v>
      </c>
      <c r="H32" s="7" t="str">
        <f>VLOOKUP(H9,H$2:$I$5,Q$5,1)</f>
        <v>++</v>
      </c>
    </row>
    <row r="33" spans="1:8" x14ac:dyDescent="0.3">
      <c r="A33" t="s">
        <v>17</v>
      </c>
      <c r="B33" s="7" t="str">
        <f>VLOOKUP(B10,B$2:$I$5,K$5,1)</f>
        <v>++++</v>
      </c>
      <c r="C33" s="7" t="str">
        <f>VLOOKUP(C10,C$2:$I$5,L$5,1)</f>
        <v>++</v>
      </c>
      <c r="D33" s="7" t="str">
        <f>VLOOKUP(D10,D$2:$I$5,M$5,1)</f>
        <v>++</v>
      </c>
      <c r="E33" s="7" t="str">
        <f>VLOOKUP(E10,E$2:$I$5,N$5,1)</f>
        <v>++</v>
      </c>
      <c r="F33" s="7" t="str">
        <f>VLOOKUP(F10,F$2:$I$5,O$5,1)</f>
        <v>+</v>
      </c>
      <c r="G33" s="7" t="str">
        <f>VLOOKUP(G10,G$2:$I$5,P$5,1)</f>
        <v>++</v>
      </c>
      <c r="H33" s="7" t="str">
        <f>VLOOKUP(H10,H$2:$I$5,Q$5,1)</f>
        <v>++</v>
      </c>
    </row>
    <row r="34" spans="1:8" x14ac:dyDescent="0.3">
      <c r="A34" t="s">
        <v>18</v>
      </c>
      <c r="B34" s="7" t="str">
        <f>VLOOKUP(B11,B$2:$I$5,K$5,1)</f>
        <v>++++</v>
      </c>
      <c r="C34" s="7" t="str">
        <f>VLOOKUP(C11,C$2:$I$5,L$5,1)</f>
        <v>++</v>
      </c>
      <c r="D34" s="7" t="str">
        <f>VLOOKUP(D11,D$2:$I$5,M$5,1)</f>
        <v>+++</v>
      </c>
      <c r="E34" s="7" t="str">
        <f>VLOOKUP(E11,E$2:$I$5,N$5,1)</f>
        <v>++</v>
      </c>
      <c r="F34" s="7" t="str">
        <f>VLOOKUP(F11,F$2:$I$5,O$5,1)</f>
        <v>++</v>
      </c>
      <c r="G34" s="7" t="str">
        <f>VLOOKUP(G11,G$2:$I$5,P$5,1)</f>
        <v>+</v>
      </c>
      <c r="H34" s="7" t="str">
        <f>VLOOKUP(H11,H$2:$I$5,Q$5,1)</f>
        <v>++</v>
      </c>
    </row>
    <row r="35" spans="1:8" x14ac:dyDescent="0.3">
      <c r="A35" t="s">
        <v>19</v>
      </c>
      <c r="B35" s="7" t="str">
        <f>VLOOKUP(B12,B$2:$I$5,K$5,1)</f>
        <v>+++</v>
      </c>
      <c r="C35" s="7" t="str">
        <f>VLOOKUP(C12,C$2:$I$5,L$5,1)</f>
        <v>+</v>
      </c>
      <c r="D35" s="7" t="str">
        <f>VLOOKUP(D12,D$2:$I$5,M$5,1)</f>
        <v>+++</v>
      </c>
      <c r="E35" s="7" t="str">
        <f>VLOOKUP(E12,E$2:$I$5,N$5,1)</f>
        <v>++</v>
      </c>
      <c r="F35" s="7" t="str">
        <f>VLOOKUP(F12,F$2:$I$5,O$5,1)</f>
        <v>++</v>
      </c>
      <c r="G35" s="7" t="str">
        <f>VLOOKUP(G12,G$2:$I$5,P$5,1)</f>
        <v>++</v>
      </c>
      <c r="H35" s="7" t="str">
        <f>VLOOKUP(H12,H$2:$I$5,Q$5,1)</f>
        <v>++</v>
      </c>
    </row>
    <row r="36" spans="1:8" x14ac:dyDescent="0.3">
      <c r="A36" t="s">
        <v>20</v>
      </c>
      <c r="B36" s="7" t="str">
        <f>VLOOKUP(B13,B$2:$I$5,K$5,1)</f>
        <v>++++</v>
      </c>
      <c r="C36" s="7" t="str">
        <f>VLOOKUP(C13,C$2:$I$5,L$5,1)</f>
        <v>++</v>
      </c>
      <c r="D36" s="7" t="str">
        <f>VLOOKUP(D13,D$2:$I$5,M$5,1)</f>
        <v>++</v>
      </c>
      <c r="E36" s="7" t="str">
        <f>VLOOKUP(E13,E$2:$I$5,N$5,1)</f>
        <v>+++</v>
      </c>
      <c r="F36" s="7" t="str">
        <f>VLOOKUP(F13,F$2:$I$5,O$5,1)</f>
        <v>+</v>
      </c>
      <c r="G36" s="7" t="str">
        <f>VLOOKUP(G13,G$2:$I$5,P$5,1)</f>
        <v>++</v>
      </c>
      <c r="H36" s="7" t="str">
        <f>VLOOKUP(H13,H$2:$I$5,Q$5,1)</f>
        <v>++</v>
      </c>
    </row>
    <row r="37" spans="1:8" x14ac:dyDescent="0.3">
      <c r="A37" t="s">
        <v>21</v>
      </c>
      <c r="B37" s="7" t="str">
        <f>VLOOKUP(B14,B$2:$I$5,K$5,1)</f>
        <v>++++</v>
      </c>
      <c r="C37" s="7" t="str">
        <f>VLOOKUP(C14,C$2:$I$5,L$5,1)</f>
        <v>++</v>
      </c>
      <c r="D37" s="7" t="str">
        <f>VLOOKUP(D14,D$2:$I$5,M$5,1)</f>
        <v>++</v>
      </c>
      <c r="E37" s="7" t="str">
        <f>VLOOKUP(E14,E$2:$I$5,N$5,1)</f>
        <v>++</v>
      </c>
      <c r="F37" s="7" t="str">
        <f>VLOOKUP(F14,F$2:$I$5,O$5,1)</f>
        <v>+</v>
      </c>
      <c r="G37" s="7" t="str">
        <f>VLOOKUP(G14,G$2:$I$5,P$5,1)</f>
        <v>++</v>
      </c>
      <c r="H37" s="7" t="str">
        <f>VLOOKUP(H14,H$2:$I$5,Q$5,1)</f>
        <v>++</v>
      </c>
    </row>
    <row r="38" spans="1:8" x14ac:dyDescent="0.3">
      <c r="A38" t="s">
        <v>22</v>
      </c>
      <c r="B38" s="7" t="str">
        <f>VLOOKUP(B15,B$2:$I$5,K$5,1)</f>
        <v>++++</v>
      </c>
      <c r="C38" s="7" t="str">
        <f>VLOOKUP(C15,C$2:$I$5,L$5,1)</f>
        <v>++</v>
      </c>
      <c r="D38" s="7" t="str">
        <f>VLOOKUP(D15,D$2:$I$5,M$5,1)</f>
        <v>+++</v>
      </c>
      <c r="E38" s="7" t="str">
        <f>VLOOKUP(E15,E$2:$I$5,N$5,1)</f>
        <v>++</v>
      </c>
      <c r="F38" s="7" t="str">
        <f>VLOOKUP(F15,F$2:$I$5,O$5,1)</f>
        <v>++</v>
      </c>
      <c r="G38" s="7" t="str">
        <f>VLOOKUP(G15,G$2:$I$5,P$5,1)</f>
        <v>++</v>
      </c>
      <c r="H38" s="7" t="str">
        <f>VLOOKUP(H15,H$2:$I$5,Q$5,1)</f>
        <v>++</v>
      </c>
    </row>
    <row r="39" spans="1:8" x14ac:dyDescent="0.3">
      <c r="A39" t="s">
        <v>23</v>
      </c>
      <c r="B39" s="7" t="str">
        <f>VLOOKUP(B16,B$2:$I$5,K$5,1)</f>
        <v>++++</v>
      </c>
      <c r="C39" s="7" t="str">
        <f>VLOOKUP(C16,C$2:$I$5,L$5,1)</f>
        <v>++</v>
      </c>
      <c r="D39" s="7" t="str">
        <f>VLOOKUP(D16,D$2:$I$5,M$5,1)</f>
        <v>++</v>
      </c>
      <c r="E39" s="7" t="str">
        <f>VLOOKUP(E16,E$2:$I$5,N$5,1)</f>
        <v>+</v>
      </c>
      <c r="F39" s="7" t="str">
        <f>VLOOKUP(F16,F$2:$I$5,O$5,1)</f>
        <v>++</v>
      </c>
      <c r="G39" s="7" t="str">
        <f>VLOOKUP(G16,G$2:$I$5,P$5,1)</f>
        <v>+</v>
      </c>
      <c r="H39" s="7" t="str">
        <f>VLOOKUP(H16,H$2:$I$5,Q$5,1)</f>
        <v>++</v>
      </c>
    </row>
    <row r="40" spans="1:8" x14ac:dyDescent="0.3">
      <c r="A40" t="s">
        <v>24</v>
      </c>
      <c r="B40" s="7" t="str">
        <f>VLOOKUP(B17,B$2:$I$5,K$5,1)</f>
        <v>++++</v>
      </c>
      <c r="C40" s="7" t="str">
        <f>VLOOKUP(C17,C$2:$I$5,L$5,1)</f>
        <v>++</v>
      </c>
      <c r="D40" s="7" t="str">
        <f>VLOOKUP(D17,D$2:$I$5,M$5,1)</f>
        <v>+++</v>
      </c>
      <c r="E40" s="7" t="str">
        <f>VLOOKUP(E17,E$2:$I$5,N$5,1)</f>
        <v>++</v>
      </c>
      <c r="F40" s="7" t="str">
        <f>VLOOKUP(F17,F$2:$I$5,O$5,1)</f>
        <v>+</v>
      </c>
      <c r="G40" s="7" t="str">
        <f>VLOOKUP(G17,G$2:$I$5,P$5,1)</f>
        <v>+</v>
      </c>
      <c r="H40" s="7" t="str">
        <f>VLOOKUP(H17,H$2:$I$5,Q$5,1)</f>
        <v>++</v>
      </c>
    </row>
    <row r="41" spans="1:8" x14ac:dyDescent="0.3">
      <c r="A41" t="s">
        <v>25</v>
      </c>
      <c r="B41" s="7" t="str">
        <f>VLOOKUP(B18,B$2:$I$5,K$5,1)</f>
        <v>++++</v>
      </c>
      <c r="C41" s="7" t="str">
        <f>VLOOKUP(C18,C$2:$I$5,L$5,1)</f>
        <v>++</v>
      </c>
      <c r="D41" s="7" t="str">
        <f>VLOOKUP(D18,D$2:$I$5,M$5,1)</f>
        <v>+++</v>
      </c>
      <c r="E41" s="7" t="str">
        <f>VLOOKUP(E18,E$2:$I$5,N$5,1)</f>
        <v>++</v>
      </c>
      <c r="F41" s="7" t="str">
        <f>VLOOKUP(F18,F$2:$I$5,O$5,1)</f>
        <v>++</v>
      </c>
      <c r="G41" s="7" t="str">
        <f>VLOOKUP(G18,G$2:$I$5,P$5,1)</f>
        <v>++</v>
      </c>
      <c r="H41" s="7" t="str">
        <f>VLOOKUP(H18,H$2:$I$5,Q$5,1)</f>
        <v>++</v>
      </c>
    </row>
    <row r="42" spans="1:8" x14ac:dyDescent="0.3">
      <c r="A42" t="s">
        <v>26</v>
      </c>
      <c r="B42" s="7" t="str">
        <f>VLOOKUP(B19,B$2:$I$5,K$5,1)</f>
        <v>++++</v>
      </c>
      <c r="C42" s="7" t="str">
        <f>VLOOKUP(C19,C$2:$I$5,L$5,1)</f>
        <v>+</v>
      </c>
      <c r="D42" s="7" t="str">
        <f>VLOOKUP(D19,D$2:$I$5,M$5,1)</f>
        <v>+++</v>
      </c>
      <c r="E42" s="7" t="str">
        <f>VLOOKUP(E19,E$2:$I$5,N$5,1)</f>
        <v>++</v>
      </c>
      <c r="F42" s="7" t="str">
        <f>VLOOKUP(F19,F$2:$I$5,O$5,1)</f>
        <v>++</v>
      </c>
      <c r="G42" s="7" t="str">
        <f>VLOOKUP(G19,G$2:$I$5,P$5,1)</f>
        <v>++</v>
      </c>
      <c r="H42" s="7" t="str">
        <f>VLOOKUP(H19,H$2:$I$5,Q$5,1)</f>
        <v>++</v>
      </c>
    </row>
    <row r="43" spans="1:8" x14ac:dyDescent="0.3">
      <c r="A43" t="s">
        <v>27</v>
      </c>
      <c r="B43" s="7" t="str">
        <f>VLOOKUP(B20,B$2:$I$5,K$5,1)</f>
        <v>++++</v>
      </c>
      <c r="C43" s="7" t="str">
        <f>VLOOKUP(C20,C$2:$I$5,L$5,1)</f>
        <v>++</v>
      </c>
      <c r="D43" s="7" t="str">
        <f>VLOOKUP(D20,D$2:$I$5,M$5,1)</f>
        <v>++</v>
      </c>
      <c r="E43" s="7" t="str">
        <f>VLOOKUP(E20,E$2:$I$5,N$5,1)</f>
        <v>++</v>
      </c>
      <c r="F43" s="7" t="str">
        <f>VLOOKUP(F20,F$2:$I$5,O$5,1)</f>
        <v>+</v>
      </c>
      <c r="G43" s="7" t="str">
        <f>VLOOKUP(G20,G$2:$I$5,P$5,1)</f>
        <v>++</v>
      </c>
      <c r="H43" s="7" t="str">
        <f>VLOOKUP(H20,H$2:$I$5,Q$5,1)</f>
        <v>++</v>
      </c>
    </row>
    <row r="44" spans="1:8" x14ac:dyDescent="0.3">
      <c r="A44" t="s">
        <v>28</v>
      </c>
      <c r="B44" s="7" t="str">
        <f>VLOOKUP(B21,B$2:$I$5,K$5,1)</f>
        <v>++++</v>
      </c>
      <c r="C44" s="7" t="str">
        <f>VLOOKUP(C21,C$2:$I$5,L$5,1)</f>
        <v>++</v>
      </c>
      <c r="D44" s="7" t="str">
        <f>VLOOKUP(D21,D$2:$I$5,M$5,1)</f>
        <v>+++</v>
      </c>
      <c r="E44" s="7" t="str">
        <f>VLOOKUP(E21,E$2:$I$5,N$5,1)</f>
        <v>+</v>
      </c>
      <c r="F44" s="7" t="str">
        <f>VLOOKUP(F21,F$2:$I$5,O$5,1)</f>
        <v>+</v>
      </c>
      <c r="G44" s="7" t="str">
        <f>VLOOKUP(G21,G$2:$I$5,P$5,1)</f>
        <v>++</v>
      </c>
      <c r="H44" s="7" t="str">
        <f>VLOOKUP(H21,H$2:$I$5,Q$5,1)</f>
        <v>++</v>
      </c>
    </row>
    <row r="45" spans="1:8" x14ac:dyDescent="0.3">
      <c r="A45" t="s">
        <v>29</v>
      </c>
      <c r="B45" s="7" t="str">
        <f>VLOOKUP(B22,B$2:$I$5,K$5,1)</f>
        <v>++++</v>
      </c>
      <c r="C45" s="7" t="str">
        <f>VLOOKUP(C22,C$2:$I$5,L$5,1)</f>
        <v>+</v>
      </c>
      <c r="D45" s="7" t="str">
        <f>VLOOKUP(D22,D$2:$I$5,M$5,1)</f>
        <v>+++</v>
      </c>
      <c r="E45" s="7" t="str">
        <f>VLOOKUP(E22,E$2:$I$5,N$5,1)</f>
        <v>++</v>
      </c>
      <c r="F45" s="7" t="str">
        <f>VLOOKUP(F22,F$2:$I$5,O$5,1)</f>
        <v>++</v>
      </c>
      <c r="G45" s="7" t="str">
        <f>VLOOKUP(G22,G$2:$I$5,P$5,1)</f>
        <v>++</v>
      </c>
      <c r="H45" s="7" t="str">
        <f>VLOOKUP(H22,H$2:$I$5,Q$5,1)</f>
        <v>++</v>
      </c>
    </row>
    <row r="46" spans="1:8" x14ac:dyDescent="0.3">
      <c r="A46" t="s">
        <v>30</v>
      </c>
      <c r="B46" s="7" t="str">
        <f>VLOOKUP(B23,B$2:$I$5,K$5,1)</f>
        <v>++++</v>
      </c>
      <c r="C46" s="7" t="str">
        <f>VLOOKUP(C23,C$2:$I$5,L$5,1)</f>
        <v>++</v>
      </c>
      <c r="D46" s="7" t="str">
        <f>VLOOKUP(D23,D$2:$I$5,M$5,1)</f>
        <v>++</v>
      </c>
      <c r="E46" s="7" t="str">
        <f>VLOOKUP(E23,E$2:$I$5,N$5,1)</f>
        <v>++</v>
      </c>
      <c r="F46" s="7" t="str">
        <f>VLOOKUP(F23,F$2:$I$5,O$5,1)</f>
        <v>++</v>
      </c>
      <c r="G46" s="7" t="str">
        <f>VLOOKUP(G23,G$2:$I$5,P$5,1)</f>
        <v>+</v>
      </c>
      <c r="H46" s="7" t="str">
        <f>VLOOKUP(H23,H$2:$I$5,Q$5,1)</f>
        <v>++</v>
      </c>
    </row>
    <row r="47" spans="1:8" x14ac:dyDescent="0.3">
      <c r="A47" t="s">
        <v>31</v>
      </c>
      <c r="B47" s="7" t="str">
        <f>VLOOKUP(B24,B$2:$I$5,K$5,1)</f>
        <v>++++</v>
      </c>
      <c r="C47" s="7" t="str">
        <f>VLOOKUP(C24,C$2:$I$5,L$5,1)</f>
        <v>+</v>
      </c>
      <c r="D47" s="7" t="str">
        <f>VLOOKUP(D24,D$2:$I$5,M$5,1)</f>
        <v>+++</v>
      </c>
      <c r="E47" s="7" t="str">
        <f>VLOOKUP(E24,E$2:$I$5,N$5,1)</f>
        <v>++</v>
      </c>
      <c r="F47" s="7" t="str">
        <f>VLOOKUP(F24,F$2:$I$5,O$5,1)</f>
        <v>++</v>
      </c>
      <c r="G47" s="7" t="str">
        <f>VLOOKUP(G24,G$2:$I$5,P$5,1)</f>
        <v>++</v>
      </c>
      <c r="H47" s="7" t="str">
        <f>VLOOKUP(H24,H$2:$I$5,Q$5,1)</f>
        <v>++</v>
      </c>
    </row>
    <row r="48" spans="1:8" x14ac:dyDescent="0.3">
      <c r="A48" t="s">
        <v>32</v>
      </c>
      <c r="B48" s="7" t="str">
        <f>VLOOKUP(B25,B$2:$I$5,K$5,1)</f>
        <v>++++</v>
      </c>
      <c r="C48" s="7" t="str">
        <f>VLOOKUP(C25,C$2:$I$5,L$5,1)</f>
        <v>++</v>
      </c>
      <c r="D48" s="7" t="str">
        <f>VLOOKUP(D25,D$2:$I$5,M$5,1)</f>
        <v>+++</v>
      </c>
      <c r="E48" s="7" t="str">
        <f>VLOOKUP(E25,E$2:$I$5,N$5,1)</f>
        <v>+</v>
      </c>
      <c r="F48" s="7" t="str">
        <f>VLOOKUP(F25,F$2:$I$5,O$5,1)</f>
        <v>++</v>
      </c>
      <c r="G48" s="7" t="str">
        <f>VLOOKUP(G25,G$2:$I$5,P$5,1)</f>
        <v>++</v>
      </c>
      <c r="H48" s="7" t="str">
        <f>VLOOKUP(H25,H$2:$I$5,Q$5,1)</f>
        <v>++</v>
      </c>
    </row>
    <row r="49" spans="1:8" x14ac:dyDescent="0.3">
      <c r="A49" t="s">
        <v>33</v>
      </c>
      <c r="B49" s="7" t="str">
        <f>VLOOKUP(B26,B$2:$I$5,K$5,1)</f>
        <v>++++</v>
      </c>
      <c r="C49" s="7" t="str">
        <f>VLOOKUP(C26,C$2:$I$5,L$5,1)</f>
        <v>++</v>
      </c>
      <c r="D49" s="7" t="str">
        <f>VLOOKUP(D26,D$2:$I$5,M$5,1)</f>
        <v>+++</v>
      </c>
      <c r="E49" s="7" t="str">
        <f>VLOOKUP(E26,E$2:$I$5,N$5,1)</f>
        <v>+</v>
      </c>
      <c r="F49" s="7" t="str">
        <f>VLOOKUP(F26,F$2:$I$5,O$5,1)</f>
        <v>++</v>
      </c>
      <c r="G49" s="7" t="str">
        <f>VLOOKUP(G26,G$2:$I$5,P$5,1)</f>
        <v>++</v>
      </c>
      <c r="H49" s="7" t="str">
        <f>VLOOKUP(H26,H$2:$I$5,Q$5,1)</f>
        <v>++</v>
      </c>
    </row>
    <row r="50" spans="1:8" x14ac:dyDescent="0.3">
      <c r="A50" s="5" t="s">
        <v>34</v>
      </c>
      <c r="B50" s="6">
        <v>137</v>
      </c>
      <c r="C50" s="6">
        <v>18</v>
      </c>
      <c r="D50" s="6">
        <v>35</v>
      </c>
      <c r="E50" s="6">
        <v>17</v>
      </c>
      <c r="F50" s="6">
        <v>10</v>
      </c>
      <c r="G50" s="6">
        <v>16</v>
      </c>
      <c r="H50" s="6">
        <v>49</v>
      </c>
    </row>
    <row r="51" spans="1:8" x14ac:dyDescent="0.3">
      <c r="A51" s="5" t="s">
        <v>35</v>
      </c>
      <c r="B51" s="6">
        <v>10</v>
      </c>
      <c r="C51" s="6">
        <v>10</v>
      </c>
      <c r="D51" s="6">
        <v>10</v>
      </c>
      <c r="E51" s="6">
        <v>10</v>
      </c>
      <c r="F51" s="6">
        <v>12</v>
      </c>
      <c r="G51" s="6">
        <v>7</v>
      </c>
      <c r="H51" s="6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Messzi-Szabó Gábor</dc:creator>
  <cp:lastModifiedBy>Messzi-Szabó Gábor</cp:lastModifiedBy>
  <dcterms:created xsi:type="dcterms:W3CDTF">2015-06-05T18:17:20Z</dcterms:created>
  <dcterms:modified xsi:type="dcterms:W3CDTF">2019-11-18T18:33:37Z</dcterms:modified>
</cp:coreProperties>
</file>