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5\OneDrive\Desktop\AFSHu Reports\"/>
    </mc:Choice>
  </mc:AlternateContent>
  <xr:revisionPtr revIDLastSave="0" documentId="8_{1EA3B923-2CC3-48A9-AB29-C69D936031FA}" xr6:coauthVersionLast="47" xr6:coauthVersionMax="47" xr10:uidLastSave="{00000000-0000-0000-0000-000000000000}"/>
  <bookViews>
    <workbookView xWindow="-108" yWindow="-108" windowWidth="23256" windowHeight="12456" xr2:uid="{ED47E774-390C-443D-9864-330FED746B2A}"/>
  </bookViews>
  <sheets>
    <sheet name="FINREP" sheetId="1" r:id="rId1"/>
    <sheet name="PAID MEMBER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D41" i="1"/>
  <c r="D27" i="1"/>
  <c r="D44" i="1" s="1"/>
  <c r="D7" i="1"/>
  <c r="L11" i="1"/>
  <c r="C13" i="1" s="1"/>
  <c r="D15" i="1" s="1"/>
  <c r="C50" i="1" l="1"/>
</calcChain>
</file>

<file path=xl/sharedStrings.xml><?xml version="1.0" encoding="utf-8"?>
<sst xmlns="http://schemas.openxmlformats.org/spreadsheetml/2006/main" count="133" uniqueCount="129">
  <si>
    <t>Cash in bank (Erste)</t>
  </si>
  <si>
    <t>Donations Received from:</t>
  </si>
  <si>
    <t>Cash in bank (Revolut)</t>
  </si>
  <si>
    <t xml:space="preserve">Name </t>
  </si>
  <si>
    <t>Amount</t>
  </si>
  <si>
    <t>Cash on hand</t>
  </si>
  <si>
    <t>Mark Melgo</t>
  </si>
  <si>
    <t>Carmina Siguin</t>
  </si>
  <si>
    <t>EARNINGS(RECEIPTS)</t>
  </si>
  <si>
    <t>Membership Fees</t>
  </si>
  <si>
    <t>Participation Fees</t>
  </si>
  <si>
    <t>Total</t>
  </si>
  <si>
    <t>Seminar Fees</t>
  </si>
  <si>
    <t>Donations Received</t>
  </si>
  <si>
    <t>Mark Melgo; Carmina Siguin</t>
  </si>
  <si>
    <t>Interest in Bank Earned</t>
  </si>
  <si>
    <t>TOTAL EARNINGS (RECEIPTS)</t>
  </si>
  <si>
    <t>EXPENSES (DISBURSEMENTS)</t>
  </si>
  <si>
    <t>First General Assembly</t>
  </si>
  <si>
    <t>Accommodation</t>
  </si>
  <si>
    <t>Grace transient</t>
  </si>
  <si>
    <t>Biscuits and Drinks</t>
  </si>
  <si>
    <t>Barako</t>
  </si>
  <si>
    <t>Tarp printing</t>
  </si>
  <si>
    <t>Certificate printing</t>
  </si>
  <si>
    <t>Certificate papers and supplies</t>
  </si>
  <si>
    <t>Logo prize</t>
  </si>
  <si>
    <t>Second General Assembly</t>
  </si>
  <si>
    <t>Food</t>
  </si>
  <si>
    <t>Solicitation/Requests</t>
  </si>
  <si>
    <t>Debrecen International Food Day 2023</t>
  </si>
  <si>
    <t>TOTAL EXPENSES (DISBURSEMENTS)</t>
  </si>
  <si>
    <t>TOTAL LESS DISBURSEMENTS</t>
  </si>
  <si>
    <t>TOTAL ENDING FUND BALANCE</t>
  </si>
  <si>
    <t>(Wise)</t>
  </si>
  <si>
    <t>Prepared by:</t>
  </si>
  <si>
    <t>Audited by:</t>
  </si>
  <si>
    <t>Treasurer</t>
  </si>
  <si>
    <t>Auditor</t>
  </si>
  <si>
    <t>Noted by:</t>
  </si>
  <si>
    <t>PRESIDENT</t>
  </si>
  <si>
    <t>List of Membership Payment</t>
  </si>
  <si>
    <t>Surname</t>
  </si>
  <si>
    <t>First Name</t>
  </si>
  <si>
    <t>Partial or Full</t>
  </si>
  <si>
    <t>Anonuevo</t>
  </si>
  <si>
    <t>James Luke</t>
  </si>
  <si>
    <t>Yap</t>
  </si>
  <si>
    <t>Joseph</t>
  </si>
  <si>
    <t>Tamayo</t>
  </si>
  <si>
    <t>Jolo</t>
  </si>
  <si>
    <t>Valdez</t>
  </si>
  <si>
    <t>Frances Vea</t>
  </si>
  <si>
    <t>Pabingwit</t>
  </si>
  <si>
    <t>Anisa</t>
  </si>
  <si>
    <t>Sapungan</t>
  </si>
  <si>
    <t>Neil</t>
  </si>
  <si>
    <t>Casio</t>
  </si>
  <si>
    <t>Derique</t>
  </si>
  <si>
    <t>Pagkaliwangan</t>
  </si>
  <si>
    <t>Ace</t>
  </si>
  <si>
    <t>Partial</t>
  </si>
  <si>
    <t>Lacsina</t>
  </si>
  <si>
    <t>Andrew</t>
  </si>
  <si>
    <t>Velasco</t>
  </si>
  <si>
    <t>Aprilyn Razal</t>
  </si>
  <si>
    <t>Ambrocio</t>
  </si>
  <si>
    <t>Rainer Pier Paolo</t>
  </si>
  <si>
    <t>Siguin</t>
  </si>
  <si>
    <t>Carmina</t>
  </si>
  <si>
    <t>Rivera</t>
  </si>
  <si>
    <t>Geremie</t>
  </si>
  <si>
    <t>Shekina</t>
  </si>
  <si>
    <t>Melgar</t>
  </si>
  <si>
    <t>Ontog</t>
  </si>
  <si>
    <t>Victor</t>
  </si>
  <si>
    <t>Soria</t>
  </si>
  <si>
    <t>Jorely</t>
  </si>
  <si>
    <t>Torress</t>
  </si>
  <si>
    <t>Roselle Marie</t>
  </si>
  <si>
    <t>Achacoso</t>
  </si>
  <si>
    <t>Alexis</t>
  </si>
  <si>
    <t>Buendia</t>
  </si>
  <si>
    <t>Tristan</t>
  </si>
  <si>
    <t>Lacson</t>
  </si>
  <si>
    <t>Maryloui Yesha</t>
  </si>
  <si>
    <t>Nayga</t>
  </si>
  <si>
    <t>Saises</t>
  </si>
  <si>
    <t>Andrea</t>
  </si>
  <si>
    <t>Jehan</t>
  </si>
  <si>
    <t>Amount Paid</t>
  </si>
  <si>
    <t>Total in HUF</t>
  </si>
  <si>
    <t>Miranda</t>
  </si>
  <si>
    <t>Ryan</t>
  </si>
  <si>
    <t>Aquino</t>
  </si>
  <si>
    <t>Alexandra</t>
  </si>
  <si>
    <t>RAINER PIER PAOLO AMBROCIO</t>
  </si>
  <si>
    <t>ANDREA SAISES</t>
  </si>
  <si>
    <t>Missing</t>
  </si>
  <si>
    <t>Medianista</t>
  </si>
  <si>
    <t>Roja</t>
  </si>
  <si>
    <t>Deuda</t>
  </si>
  <si>
    <t>Anna Nicole</t>
  </si>
  <si>
    <t>Fresto</t>
  </si>
  <si>
    <t>Camille</t>
  </si>
  <si>
    <t>Dianne</t>
  </si>
  <si>
    <t>Bartolome</t>
  </si>
  <si>
    <t>Florabelle</t>
  </si>
  <si>
    <t>Cabarrubias</t>
  </si>
  <si>
    <t>Jonathan</t>
  </si>
  <si>
    <t>Arreola</t>
  </si>
  <si>
    <t>Dan Louie</t>
  </si>
  <si>
    <t>Magana</t>
  </si>
  <si>
    <t>Juan Carlos</t>
  </si>
  <si>
    <t>Bernardo</t>
  </si>
  <si>
    <t>Mary Jaicha</t>
  </si>
  <si>
    <t>Maghanay</t>
  </si>
  <si>
    <t>Capuyan</t>
  </si>
  <si>
    <t>Cecilia</t>
  </si>
  <si>
    <t>2024 INCOME as of 19 January 2024</t>
  </si>
  <si>
    <t>Chua</t>
  </si>
  <si>
    <t>Ariana</t>
  </si>
  <si>
    <t>1x1500</t>
  </si>
  <si>
    <t>36 members paid in full while 1 paid partial (as of 28 January 2024)</t>
  </si>
  <si>
    <t>2024 SUMMARY OF FINANCIAL STATEMENTS</t>
  </si>
  <si>
    <r>
      <t>BEGINNING FUND BALANCE</t>
    </r>
    <r>
      <rPr>
        <b/>
        <i/>
        <sz val="10"/>
        <color theme="1"/>
        <rFont val="Cambria"/>
        <family val="1"/>
      </rPr>
      <t xml:space="preserve"> </t>
    </r>
    <r>
      <rPr>
        <i/>
        <sz val="10"/>
        <color theme="1"/>
        <rFont val="Cambria"/>
        <family val="1"/>
      </rPr>
      <t>(as of January 2024)</t>
    </r>
  </si>
  <si>
    <t>Proofreading</t>
  </si>
  <si>
    <t>AFSHu Year 2 (Registration/Legalisation Phase)</t>
  </si>
  <si>
    <t>JOSE ANTONIO LORENZO TAMAYO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</si>
</sst>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mbria"/>
      <family val="1"/>
    </font>
    <font>
      <b/>
      <sz val="10"/>
      <color theme="1"/>
      <name val="Cambria"/>
      <family val="1"/>
    </font>
    <font>
      <i/>
      <sz val="10"/>
      <color theme="1"/>
      <name val="Cambria"/>
      <family val="1"/>
    </font>
    <font>
      <b/>
      <i/>
      <sz val="10"/>
      <color theme="1"/>
      <name val="Cambria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1" fillId="0" borderId="4" xfId="0" applyFont="1" applyBorder="1" applyAlignment="1">
      <alignment vertical="top" wrapText="1"/>
    </xf>
    <xf numFmtId="0" fontId="1" fillId="0" borderId="4" xfId="0" applyFont="1" applyBorder="1" applyAlignment="1">
      <alignment wrapText="1"/>
    </xf>
    <xf numFmtId="0" fontId="1" fillId="0" borderId="0" xfId="0" applyFont="1"/>
    <xf numFmtId="0" fontId="2" fillId="0" borderId="1" xfId="0" applyFont="1" applyBorder="1" applyAlignment="1">
      <alignment vertical="center"/>
    </xf>
    <xf numFmtId="4" fontId="1" fillId="0" borderId="1" xfId="0" applyNumberFormat="1" applyFont="1" applyBorder="1" applyAlignment="1">
      <alignment horizontal="right" wrapText="1"/>
    </xf>
    <xf numFmtId="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vertical="center"/>
    </xf>
    <xf numFmtId="4" fontId="1" fillId="0" borderId="5" xfId="0" applyNumberFormat="1" applyFont="1" applyBorder="1" applyAlignment="1">
      <alignment horizontal="right" wrapText="1"/>
    </xf>
    <xf numFmtId="0" fontId="3" fillId="0" borderId="1" xfId="0" applyFont="1" applyBorder="1"/>
    <xf numFmtId="0" fontId="1" fillId="0" borderId="1" xfId="0" applyFont="1" applyBorder="1" applyAlignment="1">
      <alignment vertical="center"/>
    </xf>
    <xf numFmtId="4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right" wrapText="1"/>
    </xf>
    <xf numFmtId="2" fontId="1" fillId="0" borderId="1" xfId="0" applyNumberFormat="1" applyFont="1" applyBorder="1" applyAlignment="1">
      <alignment horizontal="right" wrapText="1"/>
    </xf>
    <xf numFmtId="2" fontId="1" fillId="0" borderId="1" xfId="0" applyNumberFormat="1" applyFont="1" applyBorder="1" applyAlignment="1">
      <alignment wrapText="1"/>
    </xf>
    <xf numFmtId="2" fontId="1" fillId="0" borderId="5" xfId="0" applyNumberFormat="1" applyFont="1" applyBorder="1" applyAlignment="1">
      <alignment wrapText="1"/>
    </xf>
    <xf numFmtId="4" fontId="1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wrapText="1"/>
    </xf>
    <xf numFmtId="4" fontId="2" fillId="0" borderId="7" xfId="0" applyNumberFormat="1" applyFont="1" applyBorder="1" applyAlignment="1">
      <alignment wrapText="1"/>
    </xf>
    <xf numFmtId="4" fontId="1" fillId="0" borderId="5" xfId="0" applyNumberFormat="1" applyFont="1" applyBorder="1" applyAlignment="1">
      <alignment wrapText="1"/>
    </xf>
    <xf numFmtId="0" fontId="5" fillId="0" borderId="0" xfId="0" applyFont="1"/>
    <xf numFmtId="0" fontId="0" fillId="2" borderId="0" xfId="0" applyFill="1"/>
    <xf numFmtId="3" fontId="1" fillId="0" borderId="0" xfId="0" applyNumberFormat="1" applyFont="1"/>
    <xf numFmtId="0" fontId="2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4" fontId="1" fillId="0" borderId="0" xfId="0" applyNumberFormat="1" applyFont="1" applyBorder="1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CDBEE-1877-4992-BB2E-E2C0A109A0AC}">
  <dimension ref="A1:Z1009"/>
  <sheetViews>
    <sheetView tabSelected="1" topLeftCell="A40" workbookViewId="0">
      <selection activeCell="E40" sqref="E40"/>
    </sheetView>
  </sheetViews>
  <sheetFormatPr defaultColWidth="9.21875" defaultRowHeight="14.25" customHeight="1" x14ac:dyDescent="0.25"/>
  <cols>
    <col min="1" max="1" width="14.77734375" style="6" customWidth="1"/>
    <col min="2" max="2" width="39" style="6" customWidth="1"/>
    <col min="3" max="3" width="14.77734375" style="6" customWidth="1"/>
    <col min="4" max="4" width="17.77734375" style="6" customWidth="1"/>
    <col min="5" max="6" width="14.77734375" style="6" customWidth="1"/>
    <col min="7" max="10" width="9.21875" style="6"/>
    <col min="11" max="11" width="20.21875" style="6" customWidth="1"/>
    <col min="12" max="12" width="10.77734375" style="6" bestFit="1" customWidth="1"/>
    <col min="13" max="16384" width="9.21875" style="6"/>
  </cols>
  <sheetData>
    <row r="1" spans="1:26" ht="14.25" customHeight="1" thickBot="1" x14ac:dyDescent="0.3">
      <c r="A1" s="29" t="s">
        <v>124</v>
      </c>
      <c r="B1" s="38"/>
      <c r="C1" s="38"/>
      <c r="D1" s="38"/>
      <c r="E1" s="38"/>
      <c r="F1" s="3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thickBot="1" x14ac:dyDescent="0.3">
      <c r="A3" s="7" t="s">
        <v>125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thickBot="1" x14ac:dyDescent="0.3">
      <c r="A4" s="1"/>
      <c r="B4" s="1" t="s">
        <v>0</v>
      </c>
      <c r="C4" s="8">
        <v>78000</v>
      </c>
      <c r="D4" s="1"/>
      <c r="E4" s="1"/>
      <c r="F4" s="1"/>
      <c r="G4" s="1"/>
      <c r="H4" s="1"/>
      <c r="I4" s="1"/>
      <c r="J4" s="1"/>
      <c r="K4" s="29" t="s">
        <v>1</v>
      </c>
      <c r="L4" s="38"/>
      <c r="M4" s="5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thickBot="1" x14ac:dyDescent="0.3">
      <c r="A5" s="1"/>
      <c r="B5" s="1" t="s">
        <v>2</v>
      </c>
      <c r="C5" s="8">
        <v>79000</v>
      </c>
      <c r="D5" s="1"/>
      <c r="E5" s="1"/>
      <c r="F5" s="1"/>
      <c r="G5" s="1"/>
      <c r="H5" s="1"/>
      <c r="I5" s="1"/>
      <c r="J5" s="1"/>
      <c r="K5" s="22" t="s">
        <v>3</v>
      </c>
      <c r="L5" s="22" t="s">
        <v>4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thickBot="1" x14ac:dyDescent="0.3">
      <c r="A6" s="1"/>
      <c r="B6" s="1" t="s">
        <v>5</v>
      </c>
      <c r="C6" s="12">
        <v>259000</v>
      </c>
      <c r="D6" s="1"/>
      <c r="E6" s="1"/>
      <c r="F6" s="1"/>
      <c r="G6" s="1"/>
      <c r="H6" s="1"/>
      <c r="I6" s="1"/>
      <c r="J6" s="1"/>
      <c r="K6" s="1" t="s">
        <v>6</v>
      </c>
      <c r="L6" s="21">
        <v>10000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thickBot="1" x14ac:dyDescent="0.3">
      <c r="A7" s="1"/>
      <c r="B7" s="1"/>
      <c r="C7" s="23"/>
      <c r="D7" s="9">
        <f>SUM(C4:C6)</f>
        <v>416000</v>
      </c>
      <c r="E7" s="1"/>
      <c r="F7" s="1"/>
      <c r="G7" s="1"/>
      <c r="H7" s="1"/>
      <c r="I7" s="1"/>
      <c r="J7" s="1"/>
      <c r="K7" s="1" t="s">
        <v>7</v>
      </c>
      <c r="L7" s="21">
        <v>7000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2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thickBot="1" x14ac:dyDescent="0.3">
      <c r="A9" s="7" t="s">
        <v>8</v>
      </c>
      <c r="B9" s="1"/>
      <c r="C9" s="1"/>
      <c r="D9" s="1"/>
      <c r="E9" s="1"/>
      <c r="F9" s="1" t="s">
        <v>122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thickBot="1" x14ac:dyDescent="0.3">
      <c r="A10" s="1"/>
      <c r="B10" s="1" t="s">
        <v>9</v>
      </c>
      <c r="C10" s="18">
        <v>109500</v>
      </c>
      <c r="D10" s="2"/>
      <c r="E10" s="34" t="s">
        <v>123</v>
      </c>
      <c r="F10" s="35"/>
      <c r="G10" s="35"/>
      <c r="H10" s="35"/>
      <c r="I10" s="35"/>
      <c r="J10" s="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thickBot="1" x14ac:dyDescent="0.3">
      <c r="A11" s="1"/>
      <c r="B11" s="1" t="s">
        <v>10</v>
      </c>
      <c r="C11" s="18"/>
      <c r="D11" s="1"/>
      <c r="E11" s="31"/>
      <c r="F11" s="32"/>
      <c r="G11" s="32"/>
      <c r="H11" s="32"/>
      <c r="I11" s="32"/>
      <c r="J11" s="33"/>
      <c r="K11" s="3" t="s">
        <v>11</v>
      </c>
      <c r="L11" s="15">
        <f>SUM(L6:L9)</f>
        <v>17000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thickBot="1" x14ac:dyDescent="0.3">
      <c r="A12" s="1"/>
      <c r="B12" s="1" t="s">
        <v>12</v>
      </c>
      <c r="C12" s="19"/>
      <c r="D12" s="1"/>
      <c r="E12" s="31"/>
      <c r="F12" s="32"/>
      <c r="G12" s="32"/>
      <c r="H12" s="32"/>
      <c r="I12" s="32"/>
      <c r="J12" s="3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thickBot="1" x14ac:dyDescent="0.3">
      <c r="A13" s="1"/>
      <c r="B13" s="1" t="s">
        <v>13</v>
      </c>
      <c r="C13" s="19">
        <f>L11</f>
        <v>17000</v>
      </c>
      <c r="D13" s="1"/>
      <c r="E13" s="36" t="s">
        <v>14</v>
      </c>
      <c r="F13" s="37"/>
      <c r="G13" s="37"/>
      <c r="H13" s="37"/>
      <c r="I13" s="37"/>
      <c r="J13" s="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thickBot="1" x14ac:dyDescent="0.3">
      <c r="A14" s="1"/>
      <c r="B14" s="1" t="s">
        <v>15</v>
      </c>
      <c r="C14" s="20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thickBot="1" x14ac:dyDescent="0.3">
      <c r="A15" s="1"/>
      <c r="B15" s="10" t="s">
        <v>16</v>
      </c>
      <c r="C15" s="1"/>
      <c r="D15" s="17">
        <f>SUM(C10:C14)</f>
        <v>126500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thickBot="1" x14ac:dyDescent="0.3">
      <c r="A17" s="7" t="s">
        <v>17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thickBot="1" x14ac:dyDescent="0.3">
      <c r="A18" s="11" t="s">
        <v>18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thickBot="1" x14ac:dyDescent="0.3">
      <c r="A19" s="1"/>
      <c r="B19" s="1" t="s">
        <v>19</v>
      </c>
      <c r="C19" s="8">
        <v>43736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thickBot="1" x14ac:dyDescent="0.3">
      <c r="A20" s="1"/>
      <c r="B20" s="1" t="s">
        <v>20</v>
      </c>
      <c r="C20" s="8">
        <v>2000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thickBot="1" x14ac:dyDescent="0.3">
      <c r="A21" s="1"/>
      <c r="B21" s="1" t="s">
        <v>21</v>
      </c>
      <c r="C21" s="8">
        <v>34143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thickBot="1" x14ac:dyDescent="0.3">
      <c r="A22" s="1"/>
      <c r="B22" s="1" t="s">
        <v>22</v>
      </c>
      <c r="C22" s="8">
        <v>210000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thickBot="1" x14ac:dyDescent="0.3">
      <c r="A23" s="1"/>
      <c r="B23" s="1" t="s">
        <v>23</v>
      </c>
      <c r="C23" s="8">
        <v>5615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thickBot="1" x14ac:dyDescent="0.3">
      <c r="A24" s="1"/>
      <c r="B24" s="1" t="s">
        <v>24</v>
      </c>
      <c r="C24" s="8">
        <v>2100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thickBot="1" x14ac:dyDescent="0.3">
      <c r="A25" s="1"/>
      <c r="B25" s="1" t="s">
        <v>25</v>
      </c>
      <c r="C25" s="8">
        <v>5590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thickBot="1" x14ac:dyDescent="0.3">
      <c r="A26" s="1"/>
      <c r="B26" s="1" t="s">
        <v>26</v>
      </c>
      <c r="C26" s="12">
        <v>15000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 s="1"/>
      <c r="B27" s="7" t="s">
        <v>17</v>
      </c>
      <c r="C27" s="1"/>
      <c r="D27" s="9">
        <f>SUM(C19:C26)</f>
        <v>318184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 s="1"/>
      <c r="B28" s="7"/>
      <c r="C28" s="1"/>
      <c r="D28" s="9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 s="1"/>
      <c r="B29" s="7"/>
      <c r="C29" s="1"/>
      <c r="D29" s="9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thickBot="1" x14ac:dyDescent="0.3">
      <c r="A30" s="11" t="s">
        <v>27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thickBot="1" x14ac:dyDescent="0.3">
      <c r="A31" s="1"/>
      <c r="B31" s="1" t="s">
        <v>28</v>
      </c>
      <c r="C31" s="28">
        <v>80000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thickBot="1" x14ac:dyDescent="0.3">
      <c r="A32" s="1"/>
      <c r="B32" s="7" t="s">
        <v>17</v>
      </c>
      <c r="C32" s="23"/>
      <c r="D32" s="9">
        <v>80000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thickBot="1" x14ac:dyDescent="0.3">
      <c r="A33" s="1"/>
      <c r="B33" s="7"/>
      <c r="C33" s="1"/>
      <c r="D33" s="9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thickBot="1" x14ac:dyDescent="0.3">
      <c r="A34" s="39" t="s">
        <v>127</v>
      </c>
      <c r="B34" s="40"/>
      <c r="C34" s="1"/>
      <c r="D34" s="9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thickBot="1" x14ac:dyDescent="0.3">
      <c r="A35" s="41"/>
      <c r="B35" s="5" t="s">
        <v>126</v>
      </c>
      <c r="C35" s="12">
        <v>15000</v>
      </c>
      <c r="D35" s="9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thickBot="1" x14ac:dyDescent="0.3">
      <c r="A36" s="41"/>
      <c r="B36" s="5"/>
      <c r="C36" s="42"/>
      <c r="D36" s="9">
        <v>15000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thickBot="1" x14ac:dyDescent="0.3">
      <c r="A37" s="1"/>
      <c r="B37" s="7"/>
      <c r="D37" s="9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thickBot="1" x14ac:dyDescent="0.3">
      <c r="A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thickBot="1" x14ac:dyDescent="0.3">
      <c r="A39" s="13" t="s">
        <v>29</v>
      </c>
      <c r="C39" s="1"/>
      <c r="D39" s="9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thickBot="1" x14ac:dyDescent="0.3">
      <c r="A40" s="13"/>
      <c r="B40" s="14" t="s">
        <v>30</v>
      </c>
      <c r="C40" s="25">
        <v>10994</v>
      </c>
      <c r="D40" s="9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thickBot="1" x14ac:dyDescent="0.3">
      <c r="B41" s="7" t="s">
        <v>17</v>
      </c>
      <c r="D41" s="9">
        <f>SUM(C40:C40)</f>
        <v>10994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thickBot="1" x14ac:dyDescent="0.3">
      <c r="A42" s="13"/>
      <c r="C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thickBot="1" x14ac:dyDescent="0.3">
      <c r="A43" s="13"/>
      <c r="B43" s="7"/>
      <c r="C43" s="1"/>
      <c r="D43" s="9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thickBot="1" x14ac:dyDescent="0.3">
      <c r="A44" s="1"/>
      <c r="B44" s="7" t="s">
        <v>31</v>
      </c>
      <c r="C44" s="1"/>
      <c r="D44" s="15">
        <f>SUM(D27,D32,D36,D41)</f>
        <v>424178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thickBot="1" x14ac:dyDescent="0.3"/>
    <row r="46" spans="1:26" ht="14.25" customHeight="1" thickBot="1" x14ac:dyDescent="0.3">
      <c r="A46" s="1"/>
      <c r="B46" s="3" t="s">
        <v>32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thickBot="1" x14ac:dyDescent="0.3">
      <c r="A47" s="1"/>
      <c r="B47" s="1"/>
      <c r="C47" s="7" t="s">
        <v>119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thickBot="1" x14ac:dyDescent="0.3">
      <c r="A50" s="1"/>
      <c r="B50" s="1"/>
      <c r="C50" s="15">
        <f>((D7+D15)-D44)</f>
        <v>118322</v>
      </c>
      <c r="D50" s="2" t="s">
        <v>34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thickBot="1" x14ac:dyDescent="0.3">
      <c r="A51" s="1"/>
      <c r="B51" s="1"/>
      <c r="C51" s="24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thickBo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thickBot="1" x14ac:dyDescent="0.3">
      <c r="A53" s="7" t="s">
        <v>33</v>
      </c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thickBot="1" x14ac:dyDescent="0.3">
      <c r="A54" s="14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thickBot="1" x14ac:dyDescent="0.3">
      <c r="A55" s="1"/>
      <c r="B55" s="1"/>
      <c r="C55" s="1"/>
      <c r="D55" s="10" t="s">
        <v>36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thickBot="1" x14ac:dyDescent="0.3">
      <c r="A56" s="1"/>
      <c r="B56" s="3" t="s">
        <v>35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thickBo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thickBot="1" x14ac:dyDescent="0.3">
      <c r="A58" s="1"/>
      <c r="B58" s="1"/>
      <c r="C58" s="1"/>
      <c r="D58" s="29" t="s">
        <v>97</v>
      </c>
      <c r="E58" s="38"/>
      <c r="F58" s="30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thickBot="1" x14ac:dyDescent="0.3">
      <c r="A59" s="1"/>
      <c r="B59" s="16" t="s">
        <v>96</v>
      </c>
      <c r="C59" s="1"/>
      <c r="D59" s="29" t="s">
        <v>38</v>
      </c>
      <c r="E59" s="38"/>
      <c r="F59" s="30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thickBot="1" x14ac:dyDescent="0.3">
      <c r="A60" s="1"/>
      <c r="B60" s="16" t="s">
        <v>37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thickBot="1" x14ac:dyDescent="0.3">
      <c r="A62" s="1"/>
      <c r="B62" s="10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thickBot="1" x14ac:dyDescent="0.3">
      <c r="A63" s="1"/>
      <c r="B63" s="10" t="s">
        <v>39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thickBot="1" x14ac:dyDescent="0.3">
      <c r="A65" s="1"/>
      <c r="B65" s="1"/>
      <c r="C65" s="29" t="s">
        <v>128</v>
      </c>
      <c r="D65" s="30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thickBot="1" x14ac:dyDescent="0.3">
      <c r="A66" s="1"/>
      <c r="B66" s="1"/>
      <c r="C66" s="29" t="s">
        <v>40</v>
      </c>
      <c r="D66" s="30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thickBo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thickBo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thickBo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thickBo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thickBo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4.25" customHeight="1" thickBo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4.25" customHeight="1" thickBo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4.25" customHeight="1" thickBo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4.25" customHeight="1" thickBo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4.25" customHeight="1" thickBo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4.25" customHeight="1" thickBo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4.25" customHeight="1" thickBot="1" x14ac:dyDescent="0.3">
      <c r="A1007" s="1"/>
      <c r="B1007" s="1"/>
    </row>
    <row r="1008" spans="1:26" ht="14.25" customHeight="1" thickBot="1" x14ac:dyDescent="0.3">
      <c r="A1008" s="1"/>
    </row>
    <row r="1009" spans="1:1" ht="14.25" customHeight="1" thickBot="1" x14ac:dyDescent="0.3">
      <c r="A1009" s="1"/>
    </row>
  </sheetData>
  <mergeCells count="11">
    <mergeCell ref="K4:L4"/>
    <mergeCell ref="A1:F1"/>
    <mergeCell ref="A34:B34"/>
    <mergeCell ref="C66:D66"/>
    <mergeCell ref="E11:J11"/>
    <mergeCell ref="E12:J12"/>
    <mergeCell ref="E10:I10"/>
    <mergeCell ref="E13:I13"/>
    <mergeCell ref="C65:D65"/>
    <mergeCell ref="D59:F59"/>
    <mergeCell ref="D58:F5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77A05-5194-48AD-838B-08525E4FBDE6}">
  <dimension ref="A1:F40"/>
  <sheetViews>
    <sheetView topLeftCell="A19" workbookViewId="0">
      <selection activeCell="C39" sqref="C39"/>
    </sheetView>
  </sheetViews>
  <sheetFormatPr defaultRowHeight="14.4" x14ac:dyDescent="0.3"/>
  <cols>
    <col min="1" max="1" width="15.21875" customWidth="1"/>
    <col min="2" max="2" width="12" customWidth="1"/>
    <col min="3" max="3" width="12.44140625" customWidth="1"/>
    <col min="4" max="4" width="13.33203125" customWidth="1"/>
    <col min="6" max="6" width="12.44140625" customWidth="1"/>
  </cols>
  <sheetData>
    <row r="1" spans="1:6" x14ac:dyDescent="0.3">
      <c r="A1" t="s">
        <v>41</v>
      </c>
    </row>
    <row r="3" spans="1:6" x14ac:dyDescent="0.3">
      <c r="A3" s="26" t="s">
        <v>42</v>
      </c>
      <c r="B3" s="26" t="s">
        <v>43</v>
      </c>
      <c r="C3" s="26" t="s">
        <v>44</v>
      </c>
      <c r="D3" s="26" t="s">
        <v>90</v>
      </c>
      <c r="F3" s="26" t="s">
        <v>91</v>
      </c>
    </row>
    <row r="4" spans="1:6" x14ac:dyDescent="0.3">
      <c r="A4" t="s">
        <v>45</v>
      </c>
      <c r="B4" t="s">
        <v>46</v>
      </c>
      <c r="D4">
        <v>3000</v>
      </c>
      <c r="F4">
        <f>SUM(D4:D48)</f>
        <v>109500</v>
      </c>
    </row>
    <row r="5" spans="1:6" x14ac:dyDescent="0.3">
      <c r="A5" t="s">
        <v>47</v>
      </c>
      <c r="B5" t="s">
        <v>48</v>
      </c>
      <c r="D5">
        <v>3000</v>
      </c>
    </row>
    <row r="6" spans="1:6" x14ac:dyDescent="0.3">
      <c r="A6" t="s">
        <v>49</v>
      </c>
      <c r="B6" t="s">
        <v>50</v>
      </c>
      <c r="D6">
        <v>3000</v>
      </c>
    </row>
    <row r="7" spans="1:6" x14ac:dyDescent="0.3">
      <c r="A7" t="s">
        <v>51</v>
      </c>
      <c r="B7" t="s">
        <v>52</v>
      </c>
      <c r="D7">
        <v>3000</v>
      </c>
    </row>
    <row r="8" spans="1:6" x14ac:dyDescent="0.3">
      <c r="A8" t="s">
        <v>53</v>
      </c>
      <c r="B8" t="s">
        <v>54</v>
      </c>
      <c r="D8">
        <v>3000</v>
      </c>
    </row>
    <row r="9" spans="1:6" x14ac:dyDescent="0.3">
      <c r="A9" t="s">
        <v>55</v>
      </c>
      <c r="B9" t="s">
        <v>56</v>
      </c>
      <c r="D9">
        <v>3000</v>
      </c>
    </row>
    <row r="10" spans="1:6" x14ac:dyDescent="0.3">
      <c r="A10" t="s">
        <v>57</v>
      </c>
      <c r="B10" t="s">
        <v>58</v>
      </c>
      <c r="D10">
        <v>3000</v>
      </c>
    </row>
    <row r="11" spans="1:6" x14ac:dyDescent="0.3">
      <c r="A11" t="s">
        <v>59</v>
      </c>
      <c r="B11" t="s">
        <v>60</v>
      </c>
      <c r="C11" t="s">
        <v>61</v>
      </c>
      <c r="D11">
        <v>1500</v>
      </c>
    </row>
    <row r="12" spans="1:6" x14ac:dyDescent="0.3">
      <c r="A12" t="s">
        <v>62</v>
      </c>
      <c r="B12" t="s">
        <v>63</v>
      </c>
      <c r="D12">
        <v>3000</v>
      </c>
    </row>
    <row r="13" spans="1:6" x14ac:dyDescent="0.3">
      <c r="A13" t="s">
        <v>64</v>
      </c>
      <c r="B13" t="s">
        <v>65</v>
      </c>
      <c r="D13">
        <v>3000</v>
      </c>
    </row>
    <row r="14" spans="1:6" x14ac:dyDescent="0.3">
      <c r="A14" t="s">
        <v>66</v>
      </c>
      <c r="B14" t="s">
        <v>67</v>
      </c>
      <c r="D14">
        <v>3000</v>
      </c>
    </row>
    <row r="15" spans="1:6" x14ac:dyDescent="0.3">
      <c r="A15" t="s">
        <v>68</v>
      </c>
      <c r="B15" t="s">
        <v>69</v>
      </c>
      <c r="D15">
        <v>3000</v>
      </c>
    </row>
    <row r="16" spans="1:6" x14ac:dyDescent="0.3">
      <c r="A16" t="s">
        <v>70</v>
      </c>
      <c r="B16" t="s">
        <v>71</v>
      </c>
      <c r="D16">
        <v>3000</v>
      </c>
    </row>
    <row r="17" spans="1:4" x14ac:dyDescent="0.3">
      <c r="A17" t="s">
        <v>73</v>
      </c>
      <c r="B17" t="s">
        <v>72</v>
      </c>
      <c r="D17">
        <v>3000</v>
      </c>
    </row>
    <row r="18" spans="1:4" x14ac:dyDescent="0.3">
      <c r="A18" t="s">
        <v>74</v>
      </c>
      <c r="B18" t="s">
        <v>75</v>
      </c>
      <c r="D18">
        <v>3000</v>
      </c>
    </row>
    <row r="19" spans="1:4" x14ac:dyDescent="0.3">
      <c r="A19" t="s">
        <v>76</v>
      </c>
      <c r="B19" t="s">
        <v>77</v>
      </c>
      <c r="D19">
        <v>3000</v>
      </c>
    </row>
    <row r="20" spans="1:4" x14ac:dyDescent="0.3">
      <c r="A20" t="s">
        <v>78</v>
      </c>
      <c r="B20" t="s">
        <v>79</v>
      </c>
      <c r="D20">
        <v>3000</v>
      </c>
    </row>
    <row r="21" spans="1:4" x14ac:dyDescent="0.3">
      <c r="A21" t="s">
        <v>80</v>
      </c>
      <c r="B21" t="s">
        <v>81</v>
      </c>
      <c r="D21">
        <v>3000</v>
      </c>
    </row>
    <row r="22" spans="1:4" x14ac:dyDescent="0.3">
      <c r="A22" t="s">
        <v>82</v>
      </c>
      <c r="B22" t="s">
        <v>83</v>
      </c>
      <c r="D22">
        <v>3000</v>
      </c>
    </row>
    <row r="23" spans="1:4" x14ac:dyDescent="0.3">
      <c r="A23" t="s">
        <v>84</v>
      </c>
      <c r="B23" t="s">
        <v>85</v>
      </c>
      <c r="D23">
        <v>3000</v>
      </c>
    </row>
    <row r="24" spans="1:4" x14ac:dyDescent="0.3">
      <c r="A24" t="s">
        <v>86</v>
      </c>
      <c r="B24" t="s">
        <v>89</v>
      </c>
      <c r="D24">
        <v>3000</v>
      </c>
    </row>
    <row r="25" spans="1:4" x14ac:dyDescent="0.3">
      <c r="A25" t="s">
        <v>87</v>
      </c>
      <c r="B25" t="s">
        <v>88</v>
      </c>
      <c r="D25">
        <v>3000</v>
      </c>
    </row>
    <row r="26" spans="1:4" x14ac:dyDescent="0.3">
      <c r="A26" t="s">
        <v>92</v>
      </c>
      <c r="B26" t="s">
        <v>93</v>
      </c>
      <c r="D26">
        <v>3000</v>
      </c>
    </row>
    <row r="27" spans="1:4" x14ac:dyDescent="0.3">
      <c r="A27" t="s">
        <v>94</v>
      </c>
      <c r="B27" t="s">
        <v>95</v>
      </c>
      <c r="D27">
        <v>3000</v>
      </c>
    </row>
    <row r="28" spans="1:4" x14ac:dyDescent="0.3">
      <c r="A28" s="27" t="s">
        <v>98</v>
      </c>
      <c r="B28" s="27"/>
      <c r="C28" s="27"/>
      <c r="D28" s="27">
        <v>3000</v>
      </c>
    </row>
    <row r="29" spans="1:4" x14ac:dyDescent="0.3">
      <c r="A29" s="27" t="s">
        <v>98</v>
      </c>
      <c r="B29" s="27"/>
      <c r="C29" s="27"/>
      <c r="D29" s="27">
        <v>3000</v>
      </c>
    </row>
    <row r="30" spans="1:4" x14ac:dyDescent="0.3">
      <c r="A30" t="s">
        <v>99</v>
      </c>
      <c r="B30" t="s">
        <v>100</v>
      </c>
      <c r="D30">
        <v>3000</v>
      </c>
    </row>
    <row r="31" spans="1:4" x14ac:dyDescent="0.3">
      <c r="A31" t="s">
        <v>101</v>
      </c>
      <c r="B31" t="s">
        <v>102</v>
      </c>
      <c r="D31">
        <v>3000</v>
      </c>
    </row>
    <row r="32" spans="1:4" x14ac:dyDescent="0.3">
      <c r="A32" t="s">
        <v>103</v>
      </c>
      <c r="B32" t="s">
        <v>104</v>
      </c>
      <c r="D32">
        <v>3000</v>
      </c>
    </row>
    <row r="33" spans="1:4" x14ac:dyDescent="0.3">
      <c r="A33" t="s">
        <v>105</v>
      </c>
      <c r="B33" t="s">
        <v>106</v>
      </c>
      <c r="D33">
        <v>3000</v>
      </c>
    </row>
    <row r="34" spans="1:4" x14ac:dyDescent="0.3">
      <c r="A34" t="s">
        <v>108</v>
      </c>
      <c r="B34" s="43" t="s">
        <v>107</v>
      </c>
      <c r="D34">
        <v>3000</v>
      </c>
    </row>
    <row r="35" spans="1:4" x14ac:dyDescent="0.3">
      <c r="A35" t="s">
        <v>110</v>
      </c>
      <c r="B35" t="s">
        <v>109</v>
      </c>
      <c r="D35">
        <v>3000</v>
      </c>
    </row>
    <row r="36" spans="1:4" x14ac:dyDescent="0.3">
      <c r="A36" t="s">
        <v>112</v>
      </c>
      <c r="B36" t="s">
        <v>111</v>
      </c>
      <c r="D36">
        <v>3000</v>
      </c>
    </row>
    <row r="37" spans="1:4" x14ac:dyDescent="0.3">
      <c r="A37" t="s">
        <v>114</v>
      </c>
      <c r="B37" t="s">
        <v>113</v>
      </c>
      <c r="D37">
        <v>3000</v>
      </c>
    </row>
    <row r="38" spans="1:4" x14ac:dyDescent="0.3">
      <c r="A38" t="s">
        <v>116</v>
      </c>
      <c r="B38" t="s">
        <v>115</v>
      </c>
      <c r="D38">
        <v>3000</v>
      </c>
    </row>
    <row r="39" spans="1:4" x14ac:dyDescent="0.3">
      <c r="A39" t="s">
        <v>117</v>
      </c>
      <c r="B39" t="s">
        <v>118</v>
      </c>
      <c r="C39" s="26"/>
      <c r="D39">
        <v>3000</v>
      </c>
    </row>
    <row r="40" spans="1:4" x14ac:dyDescent="0.3">
      <c r="A40" t="s">
        <v>120</v>
      </c>
      <c r="B40" t="s">
        <v>121</v>
      </c>
      <c r="D40">
        <v>3000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D081A7F3AC97EF40956BA51368ED5022" ma:contentTypeVersion="15" ma:contentTypeDescription="Új dokumentum létrehozása." ma:contentTypeScope="" ma:versionID="16bc8031bb5bc78796bfa46b4a056b16">
  <xsd:schema xmlns:xsd="http://www.w3.org/2001/XMLSchema" xmlns:xs="http://www.w3.org/2001/XMLSchema" xmlns:p="http://schemas.microsoft.com/office/2006/metadata/properties" xmlns:ns3="4517e0ef-00c6-4a55-9acd-7d027748f18f" xmlns:ns4="10ce3a70-6a21-45a3-ab6d-0d7c2dfed5cd" targetNamespace="http://schemas.microsoft.com/office/2006/metadata/properties" ma:root="true" ma:fieldsID="3ec1efcb24144ea972be2b4ec042bbbc" ns3:_="" ns4:_="">
    <xsd:import namespace="4517e0ef-00c6-4a55-9acd-7d027748f18f"/>
    <xsd:import namespace="10ce3a70-6a21-45a3-ab6d-0d7c2dfed5c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17e0ef-00c6-4a55-9acd-7d027748f18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Résztvevők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Megosztva részletekkel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Megosztási tipp kivonata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ce3a70-6a21-45a3-ab6d-0d7c2dfed5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0ce3a70-6a21-45a3-ab6d-0d7c2dfed5cd" xsi:nil="true"/>
  </documentManagement>
</p:properties>
</file>

<file path=customXml/itemProps1.xml><?xml version="1.0" encoding="utf-8"?>
<ds:datastoreItem xmlns:ds="http://schemas.openxmlformats.org/officeDocument/2006/customXml" ds:itemID="{1DAD5382-7308-4EF5-A7A3-10F1DBCDFD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0DD102-91E1-473A-94C2-4086D0CA17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17e0ef-00c6-4a55-9acd-7d027748f18f"/>
    <ds:schemaRef ds:uri="10ce3a70-6a21-45a3-ab6d-0d7c2dfed5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695950D-5D49-45C0-98B7-7AAEDC69AF39}">
  <ds:schemaRefs>
    <ds:schemaRef ds:uri="http://schemas.microsoft.com/office/2006/metadata/properties"/>
    <ds:schemaRef ds:uri="http://schemas.microsoft.com/office/infopath/2007/PartnerControls"/>
    <ds:schemaRef ds:uri="10ce3a70-6a21-45a3-ab6d-0d7c2dfed5c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FINREP</vt:lpstr>
      <vt:lpstr>PAID MEMBERS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Anisa Trisha</dc:creator>
  <cp:keywords/>
  <dc:description/>
  <cp:lastModifiedBy>Ambrocio Rainer Pier Paolo Magarro</cp:lastModifiedBy>
  <cp:revision/>
  <dcterms:created xsi:type="dcterms:W3CDTF">2023-07-13T10:50:35Z</dcterms:created>
  <dcterms:modified xsi:type="dcterms:W3CDTF">2024-01-30T21:38:49Z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0x010100D081A7F3AC97EF40956BA51368ED5022</vt:lpwstr>
  </property>
</Properties>
</file>