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ocuments\GitHub\GRS_Signal_Controller\"/>
    </mc:Choice>
  </mc:AlternateContent>
  <bookViews>
    <workbookView xWindow="0" yWindow="0" windowWidth="21600" windowHeight="10905"/>
  </bookViews>
  <sheets>
    <sheet name="Turnkey" sheetId="2" r:id="rId1"/>
  </sheets>
  <definedNames>
    <definedName name="_xlnm.Print_Area" localSheetId="0">Turnkey!$A$1:$K$33</definedName>
  </definedNames>
  <calcPr calcId="171027"/>
</workbook>
</file>

<file path=xl/calcChain.xml><?xml version="1.0" encoding="utf-8"?>
<calcChain xmlns="http://schemas.openxmlformats.org/spreadsheetml/2006/main">
  <c r="I58" i="2" l="1"/>
  <c r="I52" i="2"/>
  <c r="I55" i="2"/>
  <c r="B24" i="2" l="1"/>
  <c r="B35" i="2" l="1"/>
  <c r="B34" i="2"/>
  <c r="H34" i="2" s="1"/>
  <c r="H35" i="2"/>
  <c r="B25" i="2"/>
  <c r="H25" i="2" s="1"/>
  <c r="B26" i="2"/>
  <c r="B28" i="2"/>
  <c r="B22" i="2"/>
  <c r="H22" i="2" s="1"/>
  <c r="B21" i="2"/>
  <c r="H21" i="2" s="1"/>
  <c r="B20" i="2"/>
  <c r="H20" i="2" s="1"/>
  <c r="B18" i="2"/>
  <c r="H18" i="2" s="1"/>
  <c r="B17" i="2"/>
  <c r="H17" i="2" s="1"/>
  <c r="B16" i="2"/>
  <c r="H16" i="2" s="1"/>
  <c r="B15" i="2"/>
  <c r="H15" i="2" s="1"/>
  <c r="B14" i="2"/>
  <c r="H14" i="2" s="1"/>
  <c r="B13" i="2"/>
  <c r="H13" i="2" s="1"/>
  <c r="H19" i="2"/>
  <c r="B12" i="2"/>
  <c r="H12" i="2" s="1"/>
  <c r="B23" i="2"/>
  <c r="H23" i="2"/>
  <c r="H24" i="2"/>
  <c r="H26" i="2"/>
  <c r="B27" i="2"/>
  <c r="H27" i="2" s="1"/>
  <c r="H28" i="2"/>
  <c r="B29" i="2"/>
  <c r="H29" i="2" s="1"/>
  <c r="B30" i="2"/>
  <c r="H30" i="2"/>
  <c r="B31" i="2"/>
  <c r="H31" i="2" s="1"/>
  <c r="B32" i="2"/>
  <c r="H32" i="2" s="1"/>
  <c r="B33" i="2"/>
  <c r="H33" i="2" s="1"/>
  <c r="B37" i="2"/>
  <c r="H37" i="2" s="1"/>
  <c r="B38" i="2"/>
  <c r="H38" i="2" s="1"/>
  <c r="B39" i="2"/>
  <c r="H39" i="2" s="1"/>
  <c r="B40" i="2"/>
  <c r="H40" i="2"/>
  <c r="B41" i="2"/>
  <c r="H41" i="2"/>
  <c r="B42" i="2"/>
  <c r="H42" i="2" s="1"/>
  <c r="B43" i="2"/>
  <c r="H43" i="2" s="1"/>
  <c r="B44" i="2"/>
  <c r="H44" i="2" s="1"/>
  <c r="B45" i="2"/>
  <c r="H45" i="2" s="1"/>
  <c r="B46" i="2"/>
  <c r="H46" i="2" s="1"/>
  <c r="B47" i="2"/>
  <c r="H47" i="2" s="1"/>
</calcChain>
</file>

<file path=xl/sharedStrings.xml><?xml version="1.0" encoding="utf-8"?>
<sst xmlns="http://schemas.openxmlformats.org/spreadsheetml/2006/main" count="88" uniqueCount="62">
  <si>
    <t>Description</t>
  </si>
  <si>
    <t>Ref Des</t>
  </si>
  <si>
    <t>Type</t>
  </si>
  <si>
    <t>Item #</t>
  </si>
  <si>
    <t>Qty</t>
  </si>
  <si>
    <t>Package</t>
  </si>
  <si>
    <t>Manufacturer</t>
  </si>
  <si>
    <t>Mfg Part #</t>
  </si>
  <si>
    <t>Dist. Part #</t>
  </si>
  <si>
    <t>Price Per Unit</t>
  </si>
  <si>
    <t>Total Price</t>
  </si>
  <si>
    <t>Datasheet</t>
  </si>
  <si>
    <t>Notes</t>
  </si>
  <si>
    <t>Board Multiplier:</t>
  </si>
  <si>
    <t xml:space="preserve">                 Bill of Materials (BOM) - Wearable Main PCB</t>
  </si>
  <si>
    <t>U1</t>
  </si>
  <si>
    <t>U2</t>
  </si>
  <si>
    <t>1uF Capacitor</t>
  </si>
  <si>
    <t>10K Ohm Resistor</t>
  </si>
  <si>
    <t>SMD</t>
  </si>
  <si>
    <r>
      <t xml:space="preserve">&gt; All parts seperated by color, </t>
    </r>
    <r>
      <rPr>
        <sz val="10"/>
        <color indexed="17"/>
        <rFont val="Arial"/>
        <family val="2"/>
      </rPr>
      <t>GREEN</t>
    </r>
    <r>
      <rPr>
        <sz val="10"/>
        <rFont val="Arial"/>
      </rPr>
      <t xml:space="preserve"> for Main board, </t>
    </r>
    <r>
      <rPr>
        <sz val="10"/>
        <color rgb="FF00B0F0"/>
        <rFont val="Arial"/>
        <family val="2"/>
      </rPr>
      <t xml:space="preserve">BLUE </t>
    </r>
    <r>
      <rPr>
        <sz val="10"/>
        <rFont val="Arial"/>
        <family val="2"/>
      </rPr>
      <t>for Expansion board</t>
    </r>
  </si>
  <si>
    <t>C1</t>
  </si>
  <si>
    <t>C2,C3,C4,C5,C6</t>
  </si>
  <si>
    <t>C7,C8</t>
  </si>
  <si>
    <t>C9</t>
  </si>
  <si>
    <t>R1</t>
  </si>
  <si>
    <t>R2,R7,R8,R9,R10,R11,R12,R13</t>
  </si>
  <si>
    <t>R3</t>
  </si>
  <si>
    <t>R4,R5</t>
  </si>
  <si>
    <t>R6</t>
  </si>
  <si>
    <t>D1,D2,D3</t>
  </si>
  <si>
    <t>D4,D5,D6</t>
  </si>
  <si>
    <t>Q1,Q2,Q3</t>
  </si>
  <si>
    <t>RL1,RL2,RL3</t>
  </si>
  <si>
    <t>Y1</t>
  </si>
  <si>
    <t>SW1,SW2,SW3,SW4,SW5</t>
  </si>
  <si>
    <t>J1</t>
  </si>
  <si>
    <t>J2</t>
  </si>
  <si>
    <t>J3</t>
  </si>
  <si>
    <t>J5,J6</t>
  </si>
  <si>
    <t>R1,R2,R3</t>
  </si>
  <si>
    <t>Atmel</t>
  </si>
  <si>
    <t>5V Regulator</t>
  </si>
  <si>
    <t>Atmega32u4 MCU</t>
  </si>
  <si>
    <t>TQFP-44</t>
  </si>
  <si>
    <t>10uF Capacitor</t>
  </si>
  <si>
    <t>22pF Capacitor</t>
  </si>
  <si>
    <t>0.1uF Capacitor</t>
  </si>
  <si>
    <t>22 Ohm Resistor</t>
  </si>
  <si>
    <t>Green LED</t>
  </si>
  <si>
    <t>Flyback Diode</t>
  </si>
  <si>
    <t>Switching MOSFET</t>
  </si>
  <si>
    <t>Power Relay</t>
  </si>
  <si>
    <t>Crystal</t>
  </si>
  <si>
    <t>Push Button</t>
  </si>
  <si>
    <t>Barrel Jack</t>
  </si>
  <si>
    <t>USB Connector</t>
  </si>
  <si>
    <t>Terminal Block</t>
  </si>
  <si>
    <t>Programming Header</t>
  </si>
  <si>
    <t>Main board Total:</t>
  </si>
  <si>
    <t>Grand Total:</t>
  </si>
  <si>
    <t>Expansion Board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</si>
</sst>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0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0"/>
      <color indexed="17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9"/>
      <name val="Arial"/>
      <family val="2"/>
    </font>
    <font>
      <sz val="10"/>
      <color rgb="FF00B0F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0" fontId="0" fillId="4" borderId="2" xfId="0" applyFill="1" applyBorder="1" applyAlignment="1"/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tabSelected="1" zoomScaleNormal="100" workbookViewId="0">
      <selection activeCell="E62" sqref="E62"/>
    </sheetView>
  </sheetViews>
  <sheetFormatPr defaultColWidth="11.42578125" defaultRowHeight="12.75" x14ac:dyDescent="0.2"/>
  <cols>
    <col min="1" max="1" width="7.7109375" customWidth="1"/>
    <col min="2" max="2" width="4.85546875" style="1" customWidth="1"/>
    <col min="3" max="3" width="65.85546875" customWidth="1"/>
    <col min="4" max="4" width="24" bestFit="1" customWidth="1"/>
    <col min="5" max="5" width="24.7109375" customWidth="1"/>
    <col min="6" max="6" width="26.7109375" bestFit="1" customWidth="1"/>
    <col min="7" max="7" width="14.5703125" customWidth="1"/>
    <col min="8" max="8" width="13.5703125" style="3" bestFit="1" customWidth="1"/>
    <col min="9" max="9" width="34.140625" customWidth="1"/>
    <col min="10" max="10" width="14.28515625" customWidth="1"/>
  </cols>
  <sheetData>
    <row r="1" spans="1:18" ht="18" x14ac:dyDescent="0.25">
      <c r="A1" s="36" t="s">
        <v>14</v>
      </c>
      <c r="B1" s="36"/>
      <c r="C1" s="36"/>
      <c r="D1" s="36"/>
      <c r="E1" s="36"/>
      <c r="F1" s="36"/>
      <c r="G1" s="36"/>
      <c r="H1" s="36"/>
      <c r="I1" s="36"/>
    </row>
    <row r="2" spans="1:18" x14ac:dyDescent="0.2">
      <c r="C2" s="1"/>
      <c r="D2" s="1"/>
      <c r="E2" s="1"/>
      <c r="F2" s="1"/>
      <c r="G2" s="1"/>
      <c r="I2" s="4"/>
    </row>
    <row r="3" spans="1:18" ht="15.75" customHeight="1" x14ac:dyDescent="0.2">
      <c r="A3" s="2" t="s">
        <v>20</v>
      </c>
      <c r="C3" s="1"/>
      <c r="D3" s="1"/>
      <c r="E3" s="1"/>
      <c r="F3" s="1"/>
      <c r="G3" s="1"/>
      <c r="I3" s="4"/>
    </row>
    <row r="4" spans="1:18" ht="15.75" customHeight="1" x14ac:dyDescent="0.2">
      <c r="C4" s="1"/>
      <c r="D4" s="1"/>
      <c r="E4" s="1"/>
      <c r="F4" s="1"/>
      <c r="G4" s="1"/>
      <c r="I4" s="4"/>
    </row>
    <row r="5" spans="1:18" ht="15.75" customHeight="1" x14ac:dyDescent="0.2">
      <c r="C5" s="1"/>
      <c r="D5" s="1"/>
      <c r="E5" s="1"/>
      <c r="F5" s="1"/>
      <c r="G5" s="1"/>
      <c r="I5" s="4"/>
    </row>
    <row r="6" spans="1:18" ht="15.75" customHeight="1" x14ac:dyDescent="0.2">
      <c r="C6" s="1"/>
      <c r="D6" s="1"/>
      <c r="E6" s="1"/>
      <c r="F6" s="1"/>
      <c r="G6" s="1"/>
      <c r="I6" s="4"/>
    </row>
    <row r="7" spans="1:18" ht="15.75" customHeight="1" x14ac:dyDescent="0.2">
      <c r="C7" s="1"/>
      <c r="D7" s="1"/>
      <c r="E7" s="1"/>
      <c r="F7" s="1"/>
      <c r="G7" s="1"/>
      <c r="I7" s="4"/>
    </row>
    <row r="8" spans="1:18" x14ac:dyDescent="0.2">
      <c r="C8" s="1"/>
      <c r="D8" s="1"/>
      <c r="E8" s="1"/>
      <c r="F8" s="1"/>
      <c r="G8" s="1"/>
      <c r="I8" s="4"/>
    </row>
    <row r="10" spans="1:18" x14ac:dyDescent="0.2">
      <c r="A10" s="11" t="s">
        <v>3</v>
      </c>
      <c r="B10" s="11" t="s">
        <v>4</v>
      </c>
      <c r="C10" s="11" t="s">
        <v>1</v>
      </c>
      <c r="D10" s="11" t="s">
        <v>6</v>
      </c>
      <c r="E10" s="11" t="s">
        <v>7</v>
      </c>
      <c r="F10" s="11" t="s">
        <v>8</v>
      </c>
      <c r="G10" s="12" t="s">
        <v>9</v>
      </c>
      <c r="H10" s="13" t="s">
        <v>10</v>
      </c>
      <c r="I10" s="11" t="s">
        <v>0</v>
      </c>
      <c r="J10" s="11" t="s">
        <v>5</v>
      </c>
      <c r="K10" s="9" t="s">
        <v>2</v>
      </c>
      <c r="L10" s="6" t="s">
        <v>11</v>
      </c>
      <c r="R10" s="2" t="s">
        <v>12</v>
      </c>
    </row>
    <row r="11" spans="1:18" x14ac:dyDescent="0.2">
      <c r="A11" s="28"/>
      <c r="B11" s="28"/>
      <c r="C11" s="28"/>
      <c r="D11" s="28"/>
      <c r="E11" s="28"/>
      <c r="F11" s="32"/>
      <c r="G11" s="28"/>
      <c r="H11" s="33"/>
      <c r="I11" s="28"/>
      <c r="J11" s="34"/>
      <c r="K11" s="34"/>
    </row>
    <row r="12" spans="1:18" x14ac:dyDescent="0.2">
      <c r="A12" s="26">
        <v>1</v>
      </c>
      <c r="B12" s="11">
        <f>(1*G51)</f>
        <v>1</v>
      </c>
      <c r="C12" s="13" t="s">
        <v>15</v>
      </c>
      <c r="D12" s="5"/>
      <c r="E12" s="11"/>
      <c r="F12" s="14"/>
      <c r="G12" s="15"/>
      <c r="H12" s="15">
        <f>(B12*G12)</f>
        <v>0</v>
      </c>
      <c r="I12" s="13" t="s">
        <v>42</v>
      </c>
      <c r="J12" s="16"/>
      <c r="K12" s="13" t="s">
        <v>19</v>
      </c>
    </row>
    <row r="13" spans="1:18" x14ac:dyDescent="0.2">
      <c r="A13" s="26">
        <v>2</v>
      </c>
      <c r="B13" s="11">
        <f>(1*G51)</f>
        <v>1</v>
      </c>
      <c r="C13" s="13" t="s">
        <v>16</v>
      </c>
      <c r="D13" s="13" t="s">
        <v>41</v>
      </c>
      <c r="E13" s="13"/>
      <c r="F13" s="14"/>
      <c r="G13" s="15"/>
      <c r="H13" s="15">
        <f t="shared" ref="H13:H19" si="0">(B13*G13)</f>
        <v>0</v>
      </c>
      <c r="I13" s="13" t="s">
        <v>43</v>
      </c>
      <c r="J13" s="17" t="s">
        <v>44</v>
      </c>
      <c r="K13" s="13" t="s">
        <v>19</v>
      </c>
    </row>
    <row r="14" spans="1:18" x14ac:dyDescent="0.2">
      <c r="A14" s="26">
        <v>3</v>
      </c>
      <c r="B14" s="11">
        <f>(1*G51)</f>
        <v>1</v>
      </c>
      <c r="C14" s="13" t="s">
        <v>21</v>
      </c>
      <c r="D14" s="13"/>
      <c r="E14" s="18"/>
      <c r="F14" s="14"/>
      <c r="G14" s="15"/>
      <c r="H14" s="15">
        <f t="shared" si="0"/>
        <v>0</v>
      </c>
      <c r="I14" s="13" t="s">
        <v>45</v>
      </c>
      <c r="J14" s="19"/>
      <c r="K14" s="13" t="s">
        <v>19</v>
      </c>
    </row>
    <row r="15" spans="1:18" x14ac:dyDescent="0.2">
      <c r="A15" s="26">
        <v>4</v>
      </c>
      <c r="B15" s="11">
        <f>(1*G51)</f>
        <v>1</v>
      </c>
      <c r="C15" s="20" t="s">
        <v>22</v>
      </c>
      <c r="D15" s="13"/>
      <c r="E15" s="18"/>
      <c r="F15" s="13"/>
      <c r="G15" s="15"/>
      <c r="H15" s="15">
        <f>(B15*G15)</f>
        <v>0</v>
      </c>
      <c r="I15" s="13" t="s">
        <v>17</v>
      </c>
      <c r="J15" s="16"/>
      <c r="K15" s="13" t="s">
        <v>19</v>
      </c>
    </row>
    <row r="16" spans="1:18" ht="12" customHeight="1" x14ac:dyDescent="0.2">
      <c r="A16" s="26">
        <v>5</v>
      </c>
      <c r="B16" s="11">
        <f>(1*G51)</f>
        <v>1</v>
      </c>
      <c r="C16" s="20" t="s">
        <v>23</v>
      </c>
      <c r="D16" s="20"/>
      <c r="E16" s="13"/>
      <c r="F16" s="13"/>
      <c r="G16" s="15"/>
      <c r="H16" s="15">
        <f t="shared" si="0"/>
        <v>0</v>
      </c>
      <c r="I16" s="13" t="s">
        <v>46</v>
      </c>
      <c r="J16" s="16"/>
      <c r="K16" s="13" t="s">
        <v>19</v>
      </c>
    </row>
    <row r="17" spans="1:12" ht="12.75" customHeight="1" x14ac:dyDescent="0.2">
      <c r="A17" s="26">
        <v>6</v>
      </c>
      <c r="B17" s="11">
        <f>(1*G51)</f>
        <v>1</v>
      </c>
      <c r="C17" s="20" t="s">
        <v>24</v>
      </c>
      <c r="D17" s="20"/>
      <c r="E17" s="20"/>
      <c r="F17" s="13"/>
      <c r="G17" s="15"/>
      <c r="H17" s="15">
        <f t="shared" si="0"/>
        <v>0</v>
      </c>
      <c r="I17" s="13" t="s">
        <v>47</v>
      </c>
      <c r="J17" s="16"/>
      <c r="K17" s="13" t="s">
        <v>19</v>
      </c>
    </row>
    <row r="18" spans="1:12" x14ac:dyDescent="0.2">
      <c r="A18" s="26">
        <v>7</v>
      </c>
      <c r="B18" s="11">
        <f>(4*G51)</f>
        <v>4</v>
      </c>
      <c r="C18" s="20" t="s">
        <v>25</v>
      </c>
      <c r="D18" s="20"/>
      <c r="E18" s="13"/>
      <c r="F18" s="13"/>
      <c r="G18" s="21"/>
      <c r="H18" s="15">
        <f t="shared" si="0"/>
        <v>0</v>
      </c>
      <c r="I18" s="13"/>
      <c r="J18" s="16"/>
      <c r="K18" s="13" t="s">
        <v>19</v>
      </c>
    </row>
    <row r="19" spans="1:12" ht="12" customHeight="1" x14ac:dyDescent="0.2">
      <c r="A19" s="26">
        <v>8</v>
      </c>
      <c r="B19" s="11">
        <v>1</v>
      </c>
      <c r="C19" s="25" t="s">
        <v>26</v>
      </c>
      <c r="D19" s="25"/>
      <c r="E19" s="22"/>
      <c r="F19" s="22"/>
      <c r="G19" s="23"/>
      <c r="H19" s="15">
        <f t="shared" si="0"/>
        <v>0</v>
      </c>
      <c r="I19" s="22" t="s">
        <v>18</v>
      </c>
      <c r="J19" s="13"/>
      <c r="K19" s="13" t="s">
        <v>19</v>
      </c>
      <c r="L19" s="2"/>
    </row>
    <row r="20" spans="1:12" x14ac:dyDescent="0.2">
      <c r="A20" s="10">
        <v>10</v>
      </c>
      <c r="B20" s="11">
        <f>(8*G51)</f>
        <v>8</v>
      </c>
      <c r="C20" s="22" t="s">
        <v>27</v>
      </c>
      <c r="D20" s="20"/>
      <c r="E20" s="11"/>
      <c r="F20" s="11"/>
      <c r="G20" s="15"/>
      <c r="H20" s="15">
        <f t="shared" ref="H20:H27" si="1">(B20*G20)</f>
        <v>0</v>
      </c>
      <c r="I20" s="13"/>
      <c r="J20" s="16"/>
      <c r="K20" s="13" t="s">
        <v>19</v>
      </c>
      <c r="L20" s="2"/>
    </row>
    <row r="21" spans="1:12" x14ac:dyDescent="0.2">
      <c r="A21" s="10">
        <v>11</v>
      </c>
      <c r="B21" s="11">
        <f>(6*G51)</f>
        <v>6</v>
      </c>
      <c r="C21" s="20" t="s">
        <v>28</v>
      </c>
      <c r="D21" s="20"/>
      <c r="E21" s="13"/>
      <c r="F21" s="11"/>
      <c r="G21" s="15"/>
      <c r="H21" s="15">
        <f t="shared" si="1"/>
        <v>0</v>
      </c>
      <c r="I21" s="13" t="s">
        <v>48</v>
      </c>
      <c r="J21" s="16"/>
      <c r="K21" s="13" t="s">
        <v>19</v>
      </c>
      <c r="L21" s="2"/>
    </row>
    <row r="22" spans="1:12" x14ac:dyDescent="0.2">
      <c r="A22" s="10">
        <v>12</v>
      </c>
      <c r="B22" s="11">
        <f>(1*G51)</f>
        <v>1</v>
      </c>
      <c r="C22" s="20" t="s">
        <v>29</v>
      </c>
      <c r="D22" s="20"/>
      <c r="E22" s="13"/>
      <c r="F22" s="11"/>
      <c r="G22" s="15"/>
      <c r="H22" s="15">
        <f t="shared" si="1"/>
        <v>0</v>
      </c>
      <c r="I22" s="13"/>
      <c r="J22" s="16"/>
      <c r="K22" s="13" t="s">
        <v>19</v>
      </c>
    </row>
    <row r="23" spans="1:12" x14ac:dyDescent="0.2">
      <c r="A23" s="10">
        <v>13</v>
      </c>
      <c r="B23" s="11">
        <f>(1*G51)</f>
        <v>1</v>
      </c>
      <c r="C23" s="25" t="s">
        <v>30</v>
      </c>
      <c r="D23" s="25"/>
      <c r="E23" s="22"/>
      <c r="F23" s="9"/>
      <c r="G23" s="23"/>
      <c r="H23" s="15">
        <f t="shared" si="1"/>
        <v>0</v>
      </c>
      <c r="I23" s="22" t="s">
        <v>49</v>
      </c>
      <c r="J23" s="16"/>
      <c r="K23" s="13" t="s">
        <v>19</v>
      </c>
    </row>
    <row r="24" spans="1:12" ht="12.75" customHeight="1" x14ac:dyDescent="0.2">
      <c r="A24" s="10">
        <v>14</v>
      </c>
      <c r="B24" s="11">
        <f>(18*G51)</f>
        <v>18</v>
      </c>
      <c r="C24" s="25" t="s">
        <v>31</v>
      </c>
      <c r="D24" s="20"/>
      <c r="E24" s="13"/>
      <c r="F24" s="24"/>
      <c r="G24" s="15"/>
      <c r="H24" s="15">
        <f t="shared" ref="H24" si="2">(B24*G24)</f>
        <v>0</v>
      </c>
      <c r="I24" s="13" t="s">
        <v>50</v>
      </c>
      <c r="J24" s="16"/>
      <c r="K24" s="13" t="s">
        <v>19</v>
      </c>
    </row>
    <row r="25" spans="1:12" ht="12.6" customHeight="1" x14ac:dyDescent="0.2">
      <c r="A25" s="10">
        <v>15</v>
      </c>
      <c r="B25" s="11">
        <f>(5*G51)</f>
        <v>5</v>
      </c>
      <c r="C25" s="20" t="s">
        <v>32</v>
      </c>
      <c r="D25" s="20"/>
      <c r="E25" s="13"/>
      <c r="F25" s="24"/>
      <c r="G25" s="15"/>
      <c r="H25" s="15">
        <f t="shared" si="1"/>
        <v>0</v>
      </c>
      <c r="I25" s="13" t="s">
        <v>51</v>
      </c>
      <c r="J25" s="16"/>
      <c r="K25" s="13" t="s">
        <v>19</v>
      </c>
    </row>
    <row r="26" spans="1:12" ht="12" customHeight="1" x14ac:dyDescent="0.2">
      <c r="A26" s="10">
        <v>16</v>
      </c>
      <c r="B26" s="11">
        <f>(1*G51)</f>
        <v>1</v>
      </c>
      <c r="C26" s="20" t="s">
        <v>33</v>
      </c>
      <c r="D26" s="20"/>
      <c r="E26" s="11"/>
      <c r="F26" s="24"/>
      <c r="G26" s="15"/>
      <c r="H26" s="15">
        <f t="shared" si="1"/>
        <v>0</v>
      </c>
      <c r="I26" s="13" t="s">
        <v>52</v>
      </c>
      <c r="J26" s="16"/>
      <c r="K26" s="13" t="s">
        <v>19</v>
      </c>
    </row>
    <row r="27" spans="1:12" x14ac:dyDescent="0.2">
      <c r="A27" s="10">
        <v>17</v>
      </c>
      <c r="B27" s="11">
        <f>(1*G51)</f>
        <v>1</v>
      </c>
      <c r="C27" s="20" t="s">
        <v>34</v>
      </c>
      <c r="D27" s="13"/>
      <c r="E27" s="11"/>
      <c r="F27" s="11"/>
      <c r="G27" s="15"/>
      <c r="H27" s="15">
        <f t="shared" si="1"/>
        <v>0</v>
      </c>
      <c r="I27" s="13" t="s">
        <v>53</v>
      </c>
      <c r="J27" s="16"/>
      <c r="K27" s="13" t="s">
        <v>19</v>
      </c>
    </row>
    <row r="28" spans="1:12" x14ac:dyDescent="0.2">
      <c r="A28" s="10">
        <v>18</v>
      </c>
      <c r="B28" s="11">
        <f>(1*G51)</f>
        <v>1</v>
      </c>
      <c r="C28" s="20" t="s">
        <v>35</v>
      </c>
      <c r="D28" s="13"/>
      <c r="E28" s="18"/>
      <c r="F28" s="11"/>
      <c r="G28" s="15"/>
      <c r="H28" s="15">
        <f t="shared" ref="H28:H35" si="3">(B28*G28)</f>
        <v>0</v>
      </c>
      <c r="I28" s="13" t="s">
        <v>54</v>
      </c>
      <c r="J28" s="16"/>
      <c r="K28" s="13" t="s">
        <v>19</v>
      </c>
    </row>
    <row r="29" spans="1:12" x14ac:dyDescent="0.2">
      <c r="A29" s="10">
        <v>19</v>
      </c>
      <c r="B29" s="11">
        <f>(1*G51)</f>
        <v>1</v>
      </c>
      <c r="C29" s="20" t="s">
        <v>36</v>
      </c>
      <c r="D29" s="13"/>
      <c r="E29" s="11"/>
      <c r="F29" s="11"/>
      <c r="G29" s="15"/>
      <c r="H29" s="15">
        <f t="shared" si="3"/>
        <v>0</v>
      </c>
      <c r="I29" s="13" t="s">
        <v>55</v>
      </c>
      <c r="J29" s="16"/>
      <c r="K29" s="13" t="s">
        <v>19</v>
      </c>
    </row>
    <row r="30" spans="1:12" x14ac:dyDescent="0.2">
      <c r="A30" s="10">
        <v>20</v>
      </c>
      <c r="B30" s="11">
        <f>(1*G51)</f>
        <v>1</v>
      </c>
      <c r="C30" s="20" t="s">
        <v>37</v>
      </c>
      <c r="D30" s="13"/>
      <c r="E30" s="11"/>
      <c r="F30" s="11"/>
      <c r="G30" s="15"/>
      <c r="H30" s="15">
        <f t="shared" si="3"/>
        <v>0</v>
      </c>
      <c r="I30" s="13" t="s">
        <v>56</v>
      </c>
      <c r="J30" s="16"/>
      <c r="K30" s="13" t="s">
        <v>19</v>
      </c>
    </row>
    <row r="31" spans="1:12" x14ac:dyDescent="0.2">
      <c r="A31" s="10">
        <v>21</v>
      </c>
      <c r="B31" s="11">
        <f>(1*G51)</f>
        <v>1</v>
      </c>
      <c r="C31" s="20" t="s">
        <v>38</v>
      </c>
      <c r="D31" s="13"/>
      <c r="E31" s="11"/>
      <c r="F31" s="11"/>
      <c r="G31" s="15"/>
      <c r="H31" s="15">
        <f t="shared" si="3"/>
        <v>0</v>
      </c>
      <c r="I31" s="13" t="s">
        <v>58</v>
      </c>
      <c r="J31" s="16"/>
      <c r="K31" s="13" t="s">
        <v>19</v>
      </c>
    </row>
    <row r="32" spans="1:12" x14ac:dyDescent="0.2">
      <c r="A32" s="10">
        <v>22</v>
      </c>
      <c r="B32" s="11">
        <f>(1*G51)</f>
        <v>1</v>
      </c>
      <c r="C32" s="20" t="s">
        <v>39</v>
      </c>
      <c r="D32" s="13"/>
      <c r="E32" s="11"/>
      <c r="F32" s="11"/>
      <c r="G32" s="15"/>
      <c r="H32" s="15">
        <f t="shared" si="3"/>
        <v>0</v>
      </c>
      <c r="I32" s="13" t="s">
        <v>57</v>
      </c>
      <c r="J32" s="16"/>
      <c r="K32" s="13" t="s">
        <v>19</v>
      </c>
    </row>
    <row r="33" spans="1:18" x14ac:dyDescent="0.2">
      <c r="A33" s="10">
        <v>23</v>
      </c>
      <c r="B33" s="11">
        <f>(1*G51)</f>
        <v>1</v>
      </c>
      <c r="C33" s="25"/>
      <c r="D33" s="20"/>
      <c r="E33" s="20"/>
      <c r="F33" s="13"/>
      <c r="G33" s="15"/>
      <c r="H33" s="15">
        <f t="shared" si="3"/>
        <v>0</v>
      </c>
      <c r="I33" s="13"/>
      <c r="J33" s="16"/>
      <c r="K33" s="13" t="s">
        <v>19</v>
      </c>
    </row>
    <row r="34" spans="1:18" x14ac:dyDescent="0.2">
      <c r="A34" s="10">
        <v>24</v>
      </c>
      <c r="B34" s="11">
        <f>(1*G51)</f>
        <v>1</v>
      </c>
      <c r="C34" s="25"/>
      <c r="D34" s="20"/>
      <c r="E34" s="20"/>
      <c r="F34" s="13"/>
      <c r="G34" s="15"/>
      <c r="H34" s="15">
        <f t="shared" si="3"/>
        <v>0</v>
      </c>
      <c r="I34" s="13"/>
      <c r="J34" s="16"/>
      <c r="K34" s="13" t="s">
        <v>19</v>
      </c>
    </row>
    <row r="35" spans="1:18" x14ac:dyDescent="0.2">
      <c r="A35" s="10">
        <v>25</v>
      </c>
      <c r="B35" s="11">
        <f>(1*G51)</f>
        <v>1</v>
      </c>
      <c r="C35" s="25"/>
      <c r="D35" s="20"/>
      <c r="E35" s="20"/>
      <c r="F35" s="13"/>
      <c r="G35" s="15"/>
      <c r="H35" s="15">
        <f t="shared" si="3"/>
        <v>0</v>
      </c>
      <c r="I35" s="13"/>
      <c r="J35" s="16"/>
      <c r="K35" s="13" t="s">
        <v>19</v>
      </c>
    </row>
    <row r="36" spans="1:18" x14ac:dyDescent="0.2">
      <c r="A36" s="28"/>
      <c r="B36" s="28"/>
      <c r="C36" s="29"/>
      <c r="D36" s="29"/>
      <c r="E36" s="28"/>
      <c r="F36" s="28"/>
      <c r="G36" s="30"/>
      <c r="H36" s="30"/>
      <c r="I36" s="29"/>
      <c r="J36" s="31"/>
      <c r="K36" s="28"/>
      <c r="L36" s="3"/>
    </row>
    <row r="37" spans="1:18" x14ac:dyDescent="0.2">
      <c r="A37" s="27">
        <v>1</v>
      </c>
      <c r="B37" s="11">
        <f>(1*G51)</f>
        <v>1</v>
      </c>
      <c r="C37" s="13" t="s">
        <v>32</v>
      </c>
      <c r="D37" s="13"/>
      <c r="E37" s="13"/>
      <c r="F37" s="11"/>
      <c r="G37" s="15"/>
      <c r="H37" s="15">
        <f t="shared" ref="H37:H47" si="4">(B37*G37)</f>
        <v>0</v>
      </c>
      <c r="I37" s="13"/>
      <c r="J37" s="16"/>
      <c r="K37" s="13"/>
      <c r="L37" s="3"/>
    </row>
    <row r="38" spans="1:18" ht="12" customHeight="1" x14ac:dyDescent="0.2">
      <c r="A38" s="27">
        <v>2</v>
      </c>
      <c r="B38" s="11">
        <f>(1*G51)</f>
        <v>1</v>
      </c>
      <c r="C38" s="13" t="s">
        <v>33</v>
      </c>
      <c r="D38" s="13"/>
      <c r="E38" s="13"/>
      <c r="F38" s="11"/>
      <c r="G38" s="15"/>
      <c r="H38" s="15">
        <f t="shared" si="4"/>
        <v>0</v>
      </c>
      <c r="I38" s="13"/>
      <c r="J38" s="16"/>
      <c r="K38" s="13"/>
      <c r="L38" s="3"/>
    </row>
    <row r="39" spans="1:18" x14ac:dyDescent="0.2">
      <c r="A39" s="27">
        <v>3</v>
      </c>
      <c r="B39" s="11">
        <f>(1*G51)</f>
        <v>1</v>
      </c>
      <c r="C39" s="13" t="s">
        <v>40</v>
      </c>
      <c r="D39" s="13"/>
      <c r="E39" s="13"/>
      <c r="F39" s="11"/>
      <c r="G39" s="15"/>
      <c r="H39" s="15">
        <f t="shared" si="4"/>
        <v>0</v>
      </c>
      <c r="I39" s="13"/>
      <c r="J39" s="16"/>
      <c r="K39" s="13"/>
      <c r="L39" s="3"/>
    </row>
    <row r="40" spans="1:18" x14ac:dyDescent="0.2">
      <c r="A40" s="27">
        <v>4</v>
      </c>
      <c r="B40" s="11">
        <f>(1*G51)</f>
        <v>1</v>
      </c>
      <c r="C40" s="13" t="s">
        <v>21</v>
      </c>
      <c r="D40" s="20"/>
      <c r="E40" s="20"/>
      <c r="F40" s="13"/>
      <c r="G40" s="15"/>
      <c r="H40" s="15">
        <f>(B40*G40)</f>
        <v>0</v>
      </c>
      <c r="I40" s="13"/>
      <c r="J40" s="16"/>
      <c r="K40" s="13"/>
      <c r="L40" s="3"/>
    </row>
    <row r="41" spans="1:18" x14ac:dyDescent="0.2">
      <c r="A41" s="27">
        <v>5</v>
      </c>
      <c r="B41" s="11">
        <f>(1*G51)</f>
        <v>1</v>
      </c>
      <c r="C41" s="13"/>
      <c r="D41" s="13"/>
      <c r="E41" s="13"/>
      <c r="F41" s="11"/>
      <c r="G41" s="15"/>
      <c r="H41" s="15">
        <f t="shared" si="4"/>
        <v>0</v>
      </c>
      <c r="I41" s="13"/>
      <c r="J41" s="16"/>
      <c r="K41" s="13"/>
      <c r="L41" s="3"/>
      <c r="R41" s="2"/>
    </row>
    <row r="42" spans="1:18" x14ac:dyDescent="0.2">
      <c r="A42" s="27">
        <v>6</v>
      </c>
      <c r="B42" s="11">
        <f>(1*G51)</f>
        <v>1</v>
      </c>
      <c r="C42" s="13"/>
      <c r="D42" s="13"/>
      <c r="E42" s="13"/>
      <c r="F42" s="11"/>
      <c r="G42" s="15"/>
      <c r="H42" s="15">
        <f t="shared" si="4"/>
        <v>0</v>
      </c>
      <c r="I42" s="13"/>
      <c r="J42" s="16"/>
      <c r="K42" s="13"/>
      <c r="L42" s="3"/>
    </row>
    <row r="43" spans="1:18" x14ac:dyDescent="0.2">
      <c r="A43" s="27">
        <v>7</v>
      </c>
      <c r="B43" s="11">
        <f>(1*G51)</f>
        <v>1</v>
      </c>
      <c r="C43" s="13"/>
      <c r="D43" s="13"/>
      <c r="E43" s="11"/>
      <c r="F43" s="11"/>
      <c r="G43" s="15"/>
      <c r="H43" s="15">
        <f t="shared" si="4"/>
        <v>0</v>
      </c>
      <c r="I43" s="13"/>
      <c r="J43" s="16"/>
      <c r="K43" s="13"/>
      <c r="L43" s="3"/>
    </row>
    <row r="44" spans="1:18" x14ac:dyDescent="0.2">
      <c r="A44" s="27">
        <v>8</v>
      </c>
      <c r="B44" s="11">
        <f>(1*G51)</f>
        <v>1</v>
      </c>
      <c r="C44" s="13"/>
      <c r="D44" s="13"/>
      <c r="E44" s="13"/>
      <c r="F44" s="11"/>
      <c r="G44" s="15"/>
      <c r="H44" s="15">
        <f t="shared" si="4"/>
        <v>0</v>
      </c>
      <c r="I44" s="13"/>
      <c r="J44" s="16"/>
      <c r="K44" s="13"/>
      <c r="L44" s="3"/>
    </row>
    <row r="45" spans="1:18" x14ac:dyDescent="0.2">
      <c r="A45" s="27">
        <v>9</v>
      </c>
      <c r="B45" s="11">
        <f>(1*G51)</f>
        <v>1</v>
      </c>
      <c r="C45" s="13"/>
      <c r="D45" s="13"/>
      <c r="E45" s="11"/>
      <c r="F45" s="11"/>
      <c r="G45" s="15"/>
      <c r="H45" s="15">
        <f t="shared" si="4"/>
        <v>0</v>
      </c>
      <c r="I45" s="13"/>
      <c r="J45" s="16"/>
      <c r="K45" s="13"/>
      <c r="L45" s="3"/>
    </row>
    <row r="46" spans="1:18" x14ac:dyDescent="0.2">
      <c r="A46" s="27">
        <v>10</v>
      </c>
      <c r="B46" s="11">
        <f>(1*G51)</f>
        <v>1</v>
      </c>
      <c r="C46" s="13"/>
      <c r="D46" s="13"/>
      <c r="E46" s="11"/>
      <c r="F46" s="11"/>
      <c r="G46" s="15"/>
      <c r="H46" s="15">
        <f t="shared" si="4"/>
        <v>0</v>
      </c>
      <c r="I46" s="13"/>
      <c r="J46" s="16"/>
      <c r="K46" s="13"/>
      <c r="L46" s="3"/>
    </row>
    <row r="47" spans="1:18" x14ac:dyDescent="0.2">
      <c r="A47" s="27">
        <v>11</v>
      </c>
      <c r="B47" s="11">
        <f>(3*G51)</f>
        <v>3</v>
      </c>
      <c r="C47" s="13"/>
      <c r="D47" s="13"/>
      <c r="E47" s="11"/>
      <c r="F47" s="11"/>
      <c r="G47" s="15"/>
      <c r="H47" s="15">
        <f t="shared" si="4"/>
        <v>0</v>
      </c>
      <c r="I47" s="13"/>
      <c r="J47" s="16"/>
      <c r="K47" s="13"/>
      <c r="L47" s="3"/>
    </row>
    <row r="48" spans="1:18" x14ac:dyDescent="0.2">
      <c r="A48" s="1"/>
    </row>
    <row r="50" spans="6:9" x14ac:dyDescent="0.2">
      <c r="I50" s="37"/>
    </row>
    <row r="51" spans="6:9" x14ac:dyDescent="0.2">
      <c r="F51" s="35" t="s">
        <v>13</v>
      </c>
      <c r="G51" s="1">
        <v>1</v>
      </c>
      <c r="I51" s="38" t="s">
        <v>59</v>
      </c>
    </row>
    <row r="52" spans="6:9" x14ac:dyDescent="0.2">
      <c r="I52" s="39">
        <f>SUM(H12:H35)</f>
        <v>0</v>
      </c>
    </row>
    <row r="53" spans="6:9" x14ac:dyDescent="0.2">
      <c r="I53" s="40"/>
    </row>
    <row r="54" spans="6:9" x14ac:dyDescent="0.2">
      <c r="I54" s="41" t="s">
        <v>61</v>
      </c>
    </row>
    <row r="55" spans="6:9" x14ac:dyDescent="0.2">
      <c r="H55" s="7"/>
      <c r="I55" s="39">
        <f>SUM(H37:H47)</f>
        <v>0</v>
      </c>
    </row>
    <row r="56" spans="6:9" x14ac:dyDescent="0.2">
      <c r="I56" s="40"/>
    </row>
    <row r="57" spans="6:9" x14ac:dyDescent="0.2">
      <c r="I57" s="40" t="s">
        <v>60</v>
      </c>
    </row>
    <row r="58" spans="6:9" x14ac:dyDescent="0.2">
      <c r="I58" s="39">
        <f>SUM(I52,I55)</f>
        <v>0</v>
      </c>
    </row>
    <row r="64" spans="6:9" x14ac:dyDescent="0.2">
      <c r="H64" s="8"/>
    </row>
  </sheetData>
  <mergeCells count="1">
    <mergeCell ref="A1:I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Matthew</cp:lastModifiedBy>
  <cp:lastPrinted>2015-03-21T03:19:17Z</cp:lastPrinted>
  <dcterms:created xsi:type="dcterms:W3CDTF">2003-11-06T19:15:12Z</dcterms:created>
  <dcterms:modified xsi:type="dcterms:W3CDTF">2017-04-22T00:35:21Z</dcterms:modified>
</cp:coreProperties>
</file>