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坚果云同步\04-863软件\"/>
    </mc:Choice>
  </mc:AlternateContent>
  <xr:revisionPtr revIDLastSave="0" documentId="13_ncr:1_{2251879C-1845-4D2B-A1EA-1BF33955728F}" xr6:coauthVersionLast="47" xr6:coauthVersionMax="47" xr10:uidLastSave="{00000000-0000-0000-0000-000000000000}"/>
  <bookViews>
    <workbookView xWindow="-108" yWindow="-108" windowWidth="23256" windowHeight="12456" tabRatio="857" activeTab="2" xr2:uid="{00000000-000D-0000-FFFF-FFFF00000000}"/>
  </bookViews>
  <sheets>
    <sheet name="封面" sheetId="4" r:id="rId1"/>
    <sheet name="修订记录" sheetId="5" r:id="rId2"/>
    <sheet name="估算汇总表" sheetId="13" r:id="rId3"/>
  </sheets>
  <externalReferences>
    <externalReference r:id="rId4"/>
    <externalReference r:id="rId5"/>
  </externalReferences>
  <definedNames>
    <definedName name="P_ALL">#REF!</definedName>
    <definedName name="P_LOG">#REF!</definedName>
    <definedName name="_xlnm.Print_Area" localSheetId="1">修订记录!#REF!</definedName>
    <definedName name="R_LOG">#REF!</definedName>
    <definedName name="StaffName">[1]定义!$D$4:$D$73</definedName>
    <definedName name="StartDate">[2]封面!$B$3</definedName>
    <definedName name="WeekNo">[2]封面!$B$6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6" i="13" l="1"/>
  <c r="F99" i="13" s="1"/>
  <c r="F100" i="13" l="1"/>
</calcChain>
</file>

<file path=xl/sharedStrings.xml><?xml version="1.0" encoding="utf-8"?>
<sst xmlns="http://schemas.openxmlformats.org/spreadsheetml/2006/main" count="163" uniqueCount="127">
  <si>
    <r>
      <rPr>
        <sz val="18"/>
        <color rgb="FF244061"/>
        <rFont val="Times New Roman"/>
        <family val="1"/>
      </rPr>
      <t xml:space="preserve">  CMMI5</t>
    </r>
    <r>
      <rPr>
        <sz val="18"/>
        <color rgb="FF244061"/>
        <rFont val="宋体"/>
        <family val="3"/>
        <charset val="134"/>
      </rPr>
      <t>管理体系标准文件</t>
    </r>
  </si>
  <si>
    <r>
      <rPr>
        <sz val="12"/>
        <color theme="1"/>
        <rFont val="华文中宋"/>
        <family val="3"/>
        <charset val="134"/>
      </rPr>
      <t>文件编号</t>
    </r>
    <r>
      <rPr>
        <sz val="12"/>
        <color indexed="8"/>
        <rFont val="宋体"/>
        <family val="3"/>
        <charset val="134"/>
      </rPr>
      <t>：</t>
    </r>
    <r>
      <rPr>
        <sz val="12"/>
        <color indexed="8"/>
        <rFont val="华文中宋"/>
        <family val="3"/>
        <charset val="134"/>
      </rPr>
      <t>863Soft-PP-T-03</t>
    </r>
  </si>
  <si>
    <t>估算工作书</t>
  </si>
  <si>
    <t>文档已经发布，请务必按文档执行并严格遵守。</t>
  </si>
  <si>
    <t>如果您有改进的建议，请将您的建议发邮件或当面告知品质管理部。</t>
  </si>
  <si>
    <t>2010年01月25日发布                         2010年01月30日实施</t>
  </si>
  <si>
    <t>河南八六三软件股份有限公司发布</t>
  </si>
  <si>
    <r>
      <rPr>
        <sz val="12"/>
        <color theme="1"/>
        <rFont val="SimSun"/>
        <charset val="134"/>
      </rPr>
      <t>编写：</t>
    </r>
  </si>
  <si>
    <t xml:space="preserve">张  彤  </t>
  </si>
  <si>
    <t>日期：2010/01/05</t>
  </si>
  <si>
    <t>批准：</t>
  </si>
  <si>
    <t xml:space="preserve">翟为唐 </t>
  </si>
  <si>
    <t>日期：2010/01/22</t>
  </si>
  <si>
    <t>内部资料、严禁外传</t>
  </si>
  <si>
    <t>文件修订记录</t>
  </si>
  <si>
    <t>版本号</t>
  </si>
  <si>
    <t>日 期</t>
  </si>
  <si>
    <t>作 者</t>
  </si>
  <si>
    <t>修改原因及内容</t>
  </si>
  <si>
    <t>1.0</t>
  </si>
  <si>
    <t>初始版本</t>
  </si>
  <si>
    <t>工作量评估</t>
  </si>
  <si>
    <t>1、需求</t>
  </si>
  <si>
    <t>合计(人/日)</t>
  </si>
  <si>
    <t>备注</t>
  </si>
  <si>
    <t>需求调研、需求分析、业务流程分析、编写需求规格说明书、需求确认、项目计划制定</t>
  </si>
  <si>
    <t>2、设计</t>
  </si>
  <si>
    <t>系统总体功能规划设计、技术选型、架构设计</t>
  </si>
  <si>
    <t>具体模块的控制流程，内部算法和数据流转的设计、数据库设计等</t>
  </si>
  <si>
    <t>整体效果图设计、切图，静态页面布局及简单前端效果制作</t>
  </si>
  <si>
    <t>3、开发、测试（单元、集成）</t>
  </si>
  <si>
    <t>系统</t>
  </si>
  <si>
    <t>一级功能</t>
  </si>
  <si>
    <t>二级功能</t>
  </si>
  <si>
    <t>三级功能</t>
  </si>
  <si>
    <t>注册</t>
  </si>
  <si>
    <t>主界面</t>
  </si>
  <si>
    <t>登录</t>
  </si>
  <si>
    <t>找回密码</t>
  </si>
  <si>
    <t>修改密码</t>
  </si>
  <si>
    <t>绑定角色</t>
  </si>
  <si>
    <t>供应商现场审核问题跟踪</t>
  </si>
  <si>
    <t>合同管理</t>
  </si>
  <si>
    <t>4、系统测试</t>
  </si>
  <si>
    <t>5、系统培训</t>
  </si>
  <si>
    <t>6、系统维护</t>
  </si>
  <si>
    <t>含2个月免费维护期，仅bug修复</t>
  </si>
  <si>
    <t>小计（人/日）</t>
  </si>
  <si>
    <t>合计（人/月）</t>
  </si>
  <si>
    <t>吕伟娜，张光辉</t>
    <phoneticPr fontId="34" type="noConversion"/>
  </si>
  <si>
    <t>PC端</t>
    <phoneticPr fontId="34" type="noConversion"/>
  </si>
  <si>
    <t>app端</t>
    <phoneticPr fontId="34" type="noConversion"/>
  </si>
  <si>
    <t>登录</t>
    <phoneticPr fontId="34" type="noConversion"/>
  </si>
  <si>
    <t>回收网点</t>
    <phoneticPr fontId="34" type="noConversion"/>
  </si>
  <si>
    <t>单位信息</t>
    <phoneticPr fontId="34" type="noConversion"/>
  </si>
  <si>
    <t>增删改查</t>
    <phoneticPr fontId="34" type="noConversion"/>
  </si>
  <si>
    <t>同步至生态环境保护部门系统</t>
    <phoneticPr fontId="34" type="noConversion"/>
  </si>
  <si>
    <t>登记库存信息</t>
    <phoneticPr fontId="34" type="noConversion"/>
  </si>
  <si>
    <t>电池信息</t>
    <phoneticPr fontId="34" type="noConversion"/>
  </si>
  <si>
    <t>收集登记</t>
    <phoneticPr fontId="34" type="noConversion"/>
  </si>
  <si>
    <t>入库记录生成</t>
    <phoneticPr fontId="34" type="noConversion"/>
  </si>
  <si>
    <t>订单记录生成</t>
    <phoneticPr fontId="34" type="noConversion"/>
  </si>
  <si>
    <t>订单管理</t>
    <phoneticPr fontId="34" type="noConversion"/>
  </si>
  <si>
    <t>查询订单</t>
    <phoneticPr fontId="34" type="noConversion"/>
  </si>
  <si>
    <t>打印订单</t>
    <phoneticPr fontId="34" type="noConversion"/>
  </si>
  <si>
    <t>订单审核</t>
    <phoneticPr fontId="34" type="noConversion"/>
  </si>
  <si>
    <t>生成出库记录</t>
    <phoneticPr fontId="34" type="noConversion"/>
  </si>
  <si>
    <t>仓库管理</t>
    <phoneticPr fontId="34" type="noConversion"/>
  </si>
  <si>
    <t>出入库记录的查看</t>
    <phoneticPr fontId="34" type="noConversion"/>
  </si>
  <si>
    <t>标签管理</t>
    <phoneticPr fontId="34" type="noConversion"/>
  </si>
  <si>
    <t>实时监控</t>
    <phoneticPr fontId="34" type="noConversion"/>
  </si>
  <si>
    <t>预警处理</t>
    <phoneticPr fontId="34" type="noConversion"/>
  </si>
  <si>
    <t>数据统计</t>
    <phoneticPr fontId="34" type="noConversion"/>
  </si>
  <si>
    <t>标签生成</t>
    <phoneticPr fontId="34" type="noConversion"/>
  </si>
  <si>
    <t>标签打印</t>
    <phoneticPr fontId="34" type="noConversion"/>
  </si>
  <si>
    <t>海康威视视频接口对接</t>
    <phoneticPr fontId="34" type="noConversion"/>
  </si>
  <si>
    <t>视频设备的录入和修改</t>
    <phoneticPr fontId="34" type="noConversion"/>
  </si>
  <si>
    <t>超时预警</t>
    <phoneticPr fontId="34" type="noConversion"/>
  </si>
  <si>
    <t>超量预警</t>
    <phoneticPr fontId="34" type="noConversion"/>
  </si>
  <si>
    <t>智能计重设备异常报警</t>
    <phoneticPr fontId="34" type="noConversion"/>
  </si>
  <si>
    <t>转移量</t>
    <phoneticPr fontId="34" type="noConversion"/>
  </si>
  <si>
    <t>库存</t>
    <phoneticPr fontId="34" type="noConversion"/>
  </si>
  <si>
    <t>订单信息</t>
    <phoneticPr fontId="34" type="noConversion"/>
  </si>
  <si>
    <t>订单信息</t>
    <phoneticPr fontId="34" type="noConversion"/>
  </si>
  <si>
    <t>电池收集量</t>
    <phoneticPr fontId="34" type="noConversion"/>
  </si>
  <si>
    <t>导出报表excel</t>
    <phoneticPr fontId="34" type="noConversion"/>
  </si>
  <si>
    <t>集中转运站管理</t>
    <phoneticPr fontId="34" type="noConversion"/>
  </si>
  <si>
    <t>申报登记</t>
    <phoneticPr fontId="34" type="noConversion"/>
  </si>
  <si>
    <t>上传支付凭证</t>
    <phoneticPr fontId="34" type="noConversion"/>
  </si>
  <si>
    <t>入库记录生成</t>
    <phoneticPr fontId="34" type="noConversion"/>
  </si>
  <si>
    <t>出库记录生成</t>
    <phoneticPr fontId="34" type="noConversion"/>
  </si>
  <si>
    <t>出入库记录的查看&amp;库存情况</t>
    <phoneticPr fontId="34" type="noConversion"/>
  </si>
  <si>
    <t>转移管理</t>
    <phoneticPr fontId="34" type="noConversion"/>
  </si>
  <si>
    <t>对接生态环境部门接口</t>
    <phoneticPr fontId="34" type="noConversion"/>
  </si>
  <si>
    <t>联单管理</t>
    <phoneticPr fontId="34" type="noConversion"/>
  </si>
  <si>
    <t>转移申请记录生成</t>
    <phoneticPr fontId="34" type="noConversion"/>
  </si>
  <si>
    <t>联单列表查询</t>
    <phoneticPr fontId="34" type="noConversion"/>
  </si>
  <si>
    <t>车辆轨迹查看</t>
    <phoneticPr fontId="34" type="noConversion"/>
  </si>
  <si>
    <t>车辆管理</t>
    <phoneticPr fontId="34" type="noConversion"/>
  </si>
  <si>
    <t>运输车辆增删改查</t>
    <phoneticPr fontId="34" type="noConversion"/>
  </si>
  <si>
    <t>运输人员增删改查</t>
    <phoneticPr fontId="34" type="noConversion"/>
  </si>
  <si>
    <t>对接智能电子锁（车联网），来获取历史轨迹</t>
    <phoneticPr fontId="34" type="noConversion"/>
  </si>
  <si>
    <t>联单管理</t>
    <phoneticPr fontId="34" type="noConversion"/>
  </si>
  <si>
    <t>实时监控&amp;预警管理</t>
    <phoneticPr fontId="34" type="noConversion"/>
  </si>
  <si>
    <t>电池接收量</t>
    <phoneticPr fontId="34" type="noConversion"/>
  </si>
  <si>
    <t>库存</t>
    <phoneticPr fontId="34" type="noConversion"/>
  </si>
  <si>
    <t>处置量</t>
    <phoneticPr fontId="34" type="noConversion"/>
  </si>
  <si>
    <t>导出报表excel</t>
    <phoneticPr fontId="34" type="noConversion"/>
  </si>
  <si>
    <t>单位信息注册</t>
    <phoneticPr fontId="34" type="noConversion"/>
  </si>
  <si>
    <t>增删改查（复用pc端接口）</t>
    <phoneticPr fontId="34" type="noConversion"/>
  </si>
  <si>
    <t>合箱</t>
    <phoneticPr fontId="34" type="noConversion"/>
  </si>
  <si>
    <t>打包贴标签（复用pc端接口）</t>
    <phoneticPr fontId="34" type="noConversion"/>
  </si>
  <si>
    <t>出入库操作</t>
    <phoneticPr fontId="34" type="noConversion"/>
  </si>
  <si>
    <t>入库&amp;出库</t>
    <phoneticPr fontId="34" type="noConversion"/>
  </si>
  <si>
    <t>标签二维码查询</t>
    <phoneticPr fontId="34" type="noConversion"/>
  </si>
  <si>
    <t>查询订单</t>
    <phoneticPr fontId="34" type="noConversion"/>
  </si>
  <si>
    <t>对电子联单进行查看</t>
    <phoneticPr fontId="34" type="noConversion"/>
  </si>
  <si>
    <t>标签二维码查询</t>
    <phoneticPr fontId="34" type="noConversion"/>
  </si>
  <si>
    <t>转移计划到期预警</t>
    <phoneticPr fontId="34" type="noConversion"/>
  </si>
  <si>
    <t>登记库存量，暂存库，库位名称</t>
    <phoneticPr fontId="34" type="noConversion"/>
  </si>
  <si>
    <t>管理计划录入+同步环保部门</t>
    <phoneticPr fontId="34" type="noConversion"/>
  </si>
  <si>
    <t>工业危险废物申报+同步环保部门</t>
    <phoneticPr fontId="34" type="noConversion"/>
  </si>
  <si>
    <t>年度转移计划+同步环保部门</t>
    <phoneticPr fontId="34" type="noConversion"/>
  </si>
  <si>
    <t>月报+同步环保部门</t>
    <phoneticPr fontId="34" type="noConversion"/>
  </si>
  <si>
    <t>季报+同步环保部门</t>
    <phoneticPr fontId="34" type="noConversion"/>
  </si>
  <si>
    <t>年报+同步环保部门</t>
    <phoneticPr fontId="34" type="noConversion"/>
  </si>
  <si>
    <t>集中转运站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</si>
</sst>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38">
    <font>
      <sz val="12"/>
      <name val="宋体"/>
      <charset val="134"/>
    </font>
    <font>
      <b/>
      <sz val="20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b/>
      <sz val="11"/>
      <color indexed="9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40"/>
      <color theme="1"/>
      <name val="黑体"/>
      <family val="3"/>
      <charset val="134"/>
    </font>
    <font>
      <i/>
      <sz val="10.5"/>
      <color rgb="FF5B9BD5"/>
      <name val="宋体"/>
      <family val="3"/>
      <charset val="134"/>
    </font>
    <font>
      <sz val="14"/>
      <color theme="1"/>
      <name val="华文中宋"/>
      <family val="3"/>
      <charset val="134"/>
    </font>
    <font>
      <sz val="16"/>
      <color theme="1"/>
      <name val="华文中宋"/>
      <family val="3"/>
      <charset val="134"/>
    </font>
    <font>
      <sz val="12"/>
      <color theme="1"/>
      <name val="SimSun"/>
      <charset val="134"/>
    </font>
    <font>
      <sz val="12"/>
      <color theme="1"/>
      <name val="宋体"/>
      <family val="3"/>
      <charset val="134"/>
      <scheme val="minor"/>
    </font>
    <font>
      <sz val="11"/>
      <color theme="3" tint="0.39982299264503923"/>
      <name val="宋体"/>
      <family val="3"/>
      <charset val="134"/>
      <scheme val="minor"/>
    </font>
    <font>
      <sz val="12"/>
      <color rgb="FF1F4E79"/>
      <name val="幼圆"/>
      <family val="3"/>
      <charset val="134"/>
    </font>
    <font>
      <sz val="18"/>
      <color rgb="FF244061"/>
      <name val="Times New Roman"/>
      <family val="1"/>
    </font>
    <font>
      <sz val="16"/>
      <color theme="1"/>
      <name val="宋体"/>
      <family val="3"/>
      <charset val="134"/>
    </font>
    <font>
      <sz val="12"/>
      <color theme="1"/>
      <name val="华文中宋"/>
      <family val="3"/>
      <charset val="134"/>
    </font>
    <font>
      <sz val="11"/>
      <name val="NSimSun"/>
      <family val="1"/>
    </font>
    <font>
      <sz val="10"/>
      <name val="Arial"/>
      <family val="2"/>
    </font>
    <font>
      <sz val="18"/>
      <color rgb="FF24406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华文中宋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70C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>
      <alignment vertical="center"/>
    </xf>
    <xf numFmtId="0" fontId="33" fillId="0" borderId="0"/>
    <xf numFmtId="0" fontId="14" fillId="0" borderId="0">
      <alignment vertical="center"/>
    </xf>
    <xf numFmtId="0" fontId="29" fillId="0" borderId="0"/>
    <xf numFmtId="0" fontId="33" fillId="0" borderId="0"/>
    <xf numFmtId="0" fontId="28" fillId="0" borderId="0"/>
    <xf numFmtId="0" fontId="33" fillId="0" borderId="0"/>
    <xf numFmtId="0" fontId="33" fillId="0" borderId="0"/>
    <xf numFmtId="0" fontId="33" fillId="0" borderId="0">
      <alignment vertical="center"/>
    </xf>
  </cellStyleXfs>
  <cellXfs count="12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77" fontId="13" fillId="0" borderId="5" xfId="0" applyNumberFormat="1" applyFont="1" applyBorder="1" applyAlignment="1">
      <alignment horizontal="center" vertical="top" wrapText="1"/>
    </xf>
    <xf numFmtId="0" fontId="13" fillId="0" borderId="1" xfId="0" applyFont="1" applyBorder="1" applyAlignment="1">
      <alignment vertical="top" wrapText="1"/>
    </xf>
    <xf numFmtId="0" fontId="13" fillId="0" borderId="0" xfId="0" applyFont="1" applyBorder="1">
      <alignment vertical="center"/>
    </xf>
    <xf numFmtId="0" fontId="14" fillId="0" borderId="0" xfId="2">
      <alignment vertical="center"/>
    </xf>
    <xf numFmtId="0" fontId="15" fillId="0" borderId="0" xfId="2" applyFont="1" applyBorder="1" applyAlignment="1">
      <alignment vertical="center"/>
    </xf>
    <xf numFmtId="0" fontId="14" fillId="2" borderId="9" xfId="2" applyFill="1" applyBorder="1">
      <alignment vertical="center"/>
    </xf>
    <xf numFmtId="0" fontId="14" fillId="2" borderId="10" xfId="2" applyFill="1" applyBorder="1">
      <alignment vertical="center"/>
    </xf>
    <xf numFmtId="0" fontId="14" fillId="2" borderId="11" xfId="2" applyFill="1" applyBorder="1">
      <alignment vertical="center"/>
    </xf>
    <xf numFmtId="0" fontId="14" fillId="2" borderId="0" xfId="2" applyFill="1" applyBorder="1">
      <alignment vertical="center"/>
    </xf>
    <xf numFmtId="0" fontId="14" fillId="0" borderId="0" xfId="2" applyBorder="1">
      <alignment vertical="center"/>
    </xf>
    <xf numFmtId="0" fontId="17" fillId="2" borderId="0" xfId="2" applyFont="1" applyFill="1" applyBorder="1">
      <alignment vertical="center"/>
    </xf>
    <xf numFmtId="0" fontId="18" fillId="0" borderId="11" xfId="0" applyFont="1" applyBorder="1" applyAlignment="1">
      <alignment horizontal="left" vertical="center"/>
    </xf>
    <xf numFmtId="0" fontId="18" fillId="0" borderId="11" xfId="0" applyFont="1" applyBorder="1" applyAlignment="1"/>
    <xf numFmtId="0" fontId="14" fillId="0" borderId="11" xfId="2" applyBorder="1">
      <alignment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/>
    <xf numFmtId="0" fontId="19" fillId="2" borderId="6" xfId="2" applyFont="1" applyFill="1" applyBorder="1" applyAlignment="1">
      <alignment horizontal="left" vertical="center"/>
    </xf>
    <xf numFmtId="0" fontId="14" fillId="2" borderId="6" xfId="2" applyFill="1" applyBorder="1">
      <alignment vertical="center"/>
    </xf>
    <xf numFmtId="0" fontId="20" fillId="2" borderId="0" xfId="2" applyFont="1" applyFill="1" applyBorder="1" applyAlignment="1">
      <alignment horizontal="left" vertical="center"/>
    </xf>
    <xf numFmtId="0" fontId="21" fillId="2" borderId="0" xfId="2" applyFont="1" applyFill="1" applyBorder="1" applyAlignment="1">
      <alignment horizontal="left" vertical="center"/>
    </xf>
    <xf numFmtId="14" fontId="21" fillId="2" borderId="0" xfId="2" applyNumberFormat="1" applyFont="1" applyFill="1" applyBorder="1" applyAlignment="1">
      <alignment horizontal="left" vertical="center"/>
    </xf>
    <xf numFmtId="0" fontId="21" fillId="2" borderId="0" xfId="2" applyFont="1" applyFill="1" applyBorder="1">
      <alignment vertical="center"/>
    </xf>
    <xf numFmtId="0" fontId="22" fillId="2" borderId="0" xfId="2" applyFont="1" applyFill="1" applyBorder="1">
      <alignment vertical="center"/>
    </xf>
    <xf numFmtId="0" fontId="23" fillId="2" borderId="11" xfId="2" applyFont="1" applyFill="1" applyBorder="1">
      <alignment vertical="center"/>
    </xf>
    <xf numFmtId="0" fontId="24" fillId="0" borderId="12" xfId="0" applyFont="1" applyBorder="1" applyAlignment="1"/>
    <xf numFmtId="0" fontId="14" fillId="2" borderId="13" xfId="2" applyFill="1" applyBorder="1">
      <alignment vertical="center"/>
    </xf>
    <xf numFmtId="0" fontId="25" fillId="2" borderId="0" xfId="2" applyFont="1" applyFill="1" applyBorder="1" applyAlignment="1">
      <alignment vertical="center"/>
    </xf>
    <xf numFmtId="0" fontId="26" fillId="2" borderId="0" xfId="2" applyFont="1" applyFill="1" applyBorder="1" applyAlignment="1">
      <alignment horizontal="center" vertical="center"/>
    </xf>
    <xf numFmtId="0" fontId="14" fillId="2" borderId="14" xfId="2" applyFill="1" applyBorder="1">
      <alignment vertical="center"/>
    </xf>
    <xf numFmtId="0" fontId="25" fillId="2" borderId="15" xfId="2" applyFont="1" applyFill="1" applyBorder="1" applyAlignment="1">
      <alignment horizontal="right" vertical="center"/>
    </xf>
    <xf numFmtId="0" fontId="27" fillId="2" borderId="0" xfId="2" applyFont="1" applyFill="1" applyBorder="1">
      <alignment vertical="center"/>
    </xf>
    <xf numFmtId="0" fontId="27" fillId="2" borderId="15" xfId="2" applyFont="1" applyFill="1" applyBorder="1" applyAlignment="1">
      <alignment horizontal="right" vertical="center"/>
    </xf>
    <xf numFmtId="0" fontId="14" fillId="2" borderId="15" xfId="2" applyFill="1" applyBorder="1">
      <alignment vertical="center"/>
    </xf>
    <xf numFmtId="0" fontId="23" fillId="2" borderId="13" xfId="2" applyFont="1" applyFill="1" applyBorder="1">
      <alignment vertical="center"/>
    </xf>
    <xf numFmtId="0" fontId="14" fillId="2" borderId="16" xfId="2" applyFill="1" applyBorder="1">
      <alignment vertical="center"/>
    </xf>
    <xf numFmtId="0" fontId="36" fillId="0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49" fontId="14" fillId="0" borderId="1" xfId="2" applyNumberFormat="1" applyBorder="1" applyAlignment="1">
      <alignment horizontal="center" vertical="center"/>
    </xf>
    <xf numFmtId="0" fontId="14" fillId="0" borderId="1" xfId="2" applyBorder="1" applyAlignment="1">
      <alignment horizontal="center" vertical="center"/>
    </xf>
    <xf numFmtId="0" fontId="14" fillId="0" borderId="1" xfId="2" applyBorder="1" applyAlignment="1">
      <alignment horizontal="left" vertical="center"/>
    </xf>
    <xf numFmtId="49" fontId="14" fillId="0" borderId="7" xfId="2" applyNumberFormat="1" applyBorder="1" applyAlignment="1">
      <alignment horizontal="center" vertical="center"/>
    </xf>
    <xf numFmtId="49" fontId="14" fillId="0" borderId="8" xfId="2" applyNumberFormat="1" applyBorder="1" applyAlignment="1">
      <alignment horizontal="center" vertical="center"/>
    </xf>
    <xf numFmtId="14" fontId="14" fillId="0" borderId="7" xfId="2" applyNumberFormat="1" applyBorder="1" applyAlignment="1">
      <alignment horizontal="center" vertical="center"/>
    </xf>
    <xf numFmtId="14" fontId="14" fillId="0" borderId="8" xfId="2" applyNumberForma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8" xfId="2" applyBorder="1" applyAlignment="1">
      <alignment horizontal="center" vertical="center"/>
    </xf>
    <xf numFmtId="0" fontId="14" fillId="0" borderId="7" xfId="2" applyFont="1" applyBorder="1" applyAlignment="1">
      <alignment horizontal="left" vertical="center"/>
    </xf>
    <xf numFmtId="0" fontId="14" fillId="0" borderId="5" xfId="2" applyBorder="1" applyAlignment="1">
      <alignment horizontal="left" vertical="center"/>
    </xf>
    <xf numFmtId="0" fontId="14" fillId="0" borderId="8" xfId="2" applyBorder="1" applyAlignment="1">
      <alignment horizontal="left" vertical="center"/>
    </xf>
    <xf numFmtId="14" fontId="14" fillId="0" borderId="1" xfId="2" applyNumberForma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35" fillId="0" borderId="1" xfId="2" applyFont="1" applyBorder="1" applyAlignment="1">
      <alignment horizontal="center" vertical="center"/>
    </xf>
    <xf numFmtId="14" fontId="14" fillId="0" borderId="1" xfId="2" applyNumberFormat="1" applyFont="1" applyBorder="1" applyAlignment="1">
      <alignment horizontal="center" vertical="center"/>
    </xf>
    <xf numFmtId="0" fontId="14" fillId="0" borderId="1" xfId="2" applyFont="1" applyBorder="1" applyAlignment="1">
      <alignment horizontal="left" vertical="center"/>
    </xf>
    <xf numFmtId="0" fontId="15" fillId="0" borderId="6" xfId="2" applyFont="1" applyBorder="1" applyAlignment="1">
      <alignment horizontal="center" vertical="center"/>
    </xf>
    <xf numFmtId="0" fontId="16" fillId="3" borderId="1" xfId="2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</cellXfs>
  <cellStyles count="9">
    <cellStyle name="0,0_x000d__x000a_NA_x000d__x000a_" xfId="1" xr:uid="{00000000-0005-0000-0000-000000000000}"/>
    <cellStyle name="Normal_090201-開発計画-030715" xfId="4" xr:uid="{00000000-0005-0000-0000-000001000000}"/>
    <cellStyle name="常规" xfId="0" builtinId="0"/>
    <cellStyle name="常规 2" xfId="5" xr:uid="{00000000-0005-0000-0000-000003000000}"/>
    <cellStyle name="常规 2 2" xfId="2" xr:uid="{00000000-0005-0000-0000-000004000000}"/>
    <cellStyle name="常规 2 3" xfId="3" xr:uid="{00000000-0005-0000-0000-000005000000}"/>
    <cellStyle name="常规 3" xfId="6" xr:uid="{00000000-0005-0000-0000-000006000000}"/>
    <cellStyle name="常规 4" xfId="7" xr:uid="{00000000-0005-0000-0000-000007000000}"/>
    <cellStyle name="常规 5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8</xdr:col>
      <xdr:colOff>122865</xdr:colOff>
      <xdr:row>1</xdr:row>
      <xdr:rowOff>277904</xdr:rowOff>
    </xdr:to>
    <xdr:pic>
      <xdr:nvPicPr>
        <xdr:cNvPr id="4" name="図 3" descr="C:\Users\Administrator\Documents\WXWork\1688850021319556\Cache\Image\2019-04\公司logo+名称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" y="57150"/>
          <a:ext cx="2284730" cy="391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03&#36807;&#31243;&#27169;&#26495;\&#39033;&#30446;&#35745;&#210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lvtong\Desktop\gis\cmmi\gsgl\&#35748;&#35777;\CMMI%20ML3\&#32452;&#32455;&#36807;&#31243;&#36164;&#20135;&#24211;\&#32452;&#32455;&#36807;&#31243;&#36164;&#20135;&#24211;\&#36807;&#31243;\OPD(&#32452;&#32455;&#36807;&#31243;&#23450;&#20041;)&#36807;&#31243;&#25991;&#26723;\&#25311;&#29992;&#25991;&#26723;\&#39033;&#30446;&#31649;&#29702;&#34920;(&#24191;&#38517;O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封面"/>
      <sheetName val="修订记录"/>
      <sheetName val="目录"/>
      <sheetName val="定义"/>
      <sheetName val="总览"/>
      <sheetName val="指标"/>
      <sheetName val="概述"/>
      <sheetName val="目标"/>
      <sheetName val="成果物"/>
      <sheetName val="里程碑"/>
      <sheetName val="需求"/>
      <sheetName val="规模"/>
      <sheetName val="代码行"/>
      <sheetName val="质量"/>
      <sheetName val="工作量"/>
      <sheetName val="投入"/>
      <sheetName val="资源"/>
      <sheetName val="人员"/>
      <sheetName val="环境"/>
      <sheetName val="风险"/>
      <sheetName val="协调"/>
      <sheetName val="培训"/>
      <sheetName val="PDB"/>
      <sheetName val="SQAMonthly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过程定义表"/>
      <sheetName val="工作环境标准"/>
      <sheetName val="干系人表"/>
      <sheetName val="进度与问题管理表"/>
      <sheetName val="风险管理表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showGridLines="0" view="pageBreakPreview" topLeftCell="A10" zoomScaleNormal="100" zoomScaleSheetLayoutView="100" workbookViewId="0">
      <selection activeCell="D35" sqref="D35"/>
    </sheetView>
  </sheetViews>
  <sheetFormatPr defaultColWidth="3.59765625" defaultRowHeight="14.4"/>
  <cols>
    <col min="1" max="2" width="3.59765625" style="32"/>
    <col min="3" max="3" width="3.69921875" style="32" customWidth="1"/>
    <col min="4" max="7" width="3.59765625" style="32"/>
    <col min="8" max="8" width="3.59765625" style="32" customWidth="1"/>
    <col min="9" max="24" width="3.59765625" style="32"/>
    <col min="25" max="25" width="2.59765625" style="32" customWidth="1"/>
    <col min="26" max="16384" width="3.59765625" style="32"/>
  </cols>
  <sheetData>
    <row r="1" spans="1:24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57"/>
    </row>
    <row r="2" spans="1:24" ht="22.8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  <c r="O2" s="55"/>
      <c r="P2" s="37"/>
      <c r="Q2" s="37"/>
      <c r="R2" s="37"/>
      <c r="S2" s="37"/>
      <c r="T2" s="37"/>
      <c r="U2" s="37"/>
      <c r="V2" s="37"/>
      <c r="W2" s="37"/>
      <c r="X2" s="58" t="s">
        <v>0</v>
      </c>
    </row>
    <row r="3" spans="1:24" ht="16.8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  <c r="P3" s="37"/>
      <c r="Q3" s="59"/>
      <c r="R3" s="38"/>
      <c r="S3" s="37"/>
      <c r="T3" s="37"/>
      <c r="U3" s="37"/>
      <c r="V3" s="37"/>
      <c r="W3" s="37"/>
      <c r="X3" s="60" t="s">
        <v>1</v>
      </c>
    </row>
    <row r="4" spans="1:24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61"/>
    </row>
    <row r="5" spans="1:24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61"/>
    </row>
    <row r="6" spans="1:24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61"/>
    </row>
    <row r="7" spans="1:24">
      <c r="A7" s="3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61"/>
    </row>
    <row r="8" spans="1:24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61"/>
    </row>
    <row r="9" spans="1:24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61"/>
    </row>
    <row r="10" spans="1:24" ht="13.5" customHeight="1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61"/>
    </row>
    <row r="11" spans="1:24" ht="51">
      <c r="A11" s="36"/>
      <c r="B11" s="37"/>
      <c r="C11" s="37"/>
      <c r="D11" s="38"/>
      <c r="E11" s="37"/>
      <c r="F11" s="37"/>
      <c r="G11" s="37"/>
      <c r="H11" s="39" t="s">
        <v>2</v>
      </c>
      <c r="I11" s="38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61"/>
    </row>
    <row r="12" spans="1:24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61"/>
    </row>
    <row r="13" spans="1:24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61"/>
    </row>
    <row r="14" spans="1:24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61"/>
    </row>
    <row r="15" spans="1:24" ht="20.399999999999999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6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61"/>
    </row>
    <row r="16" spans="1:24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61"/>
    </row>
    <row r="17" spans="1:24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61"/>
    </row>
    <row r="18" spans="1:24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61"/>
    </row>
    <row r="19" spans="1:24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61"/>
    </row>
    <row r="20" spans="1:24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61"/>
    </row>
    <row r="21" spans="1:24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61"/>
    </row>
    <row r="22" spans="1:24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61"/>
    </row>
    <row r="23" spans="1:24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61"/>
    </row>
    <row r="24" spans="1:24">
      <c r="A24" s="40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61"/>
    </row>
    <row r="25" spans="1:24">
      <c r="A25" s="41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61"/>
    </row>
    <row r="26" spans="1:24">
      <c r="A26" s="42"/>
      <c r="B26" s="43" t="s">
        <v>3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61"/>
    </row>
    <row r="27" spans="1:24">
      <c r="A27" s="42"/>
      <c r="B27" s="44" t="s">
        <v>4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61"/>
    </row>
    <row r="28" spans="1:24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61"/>
    </row>
    <row r="29" spans="1:24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61"/>
    </row>
    <row r="30" spans="1:24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61"/>
    </row>
    <row r="31" spans="1:24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61"/>
    </row>
    <row r="32" spans="1:24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61"/>
    </row>
    <row r="33" spans="1:24" ht="18.600000000000001">
      <c r="A33" s="36"/>
      <c r="B33" s="45" t="s">
        <v>5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61"/>
    </row>
    <row r="34" spans="1:24" ht="22.8">
      <c r="A34" s="36"/>
      <c r="B34" s="47" t="s">
        <v>6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61"/>
    </row>
    <row r="35" spans="1:24" ht="15.6">
      <c r="A35" s="36"/>
      <c r="B35" s="48" t="s">
        <v>7</v>
      </c>
      <c r="C35" s="49"/>
      <c r="D35" s="50" t="s">
        <v>8</v>
      </c>
      <c r="E35" s="50"/>
      <c r="F35" s="50"/>
      <c r="G35" s="50" t="s">
        <v>9</v>
      </c>
      <c r="H35" s="50"/>
      <c r="I35" s="50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61"/>
    </row>
    <row r="36" spans="1:24" ht="15.6">
      <c r="A36" s="36"/>
      <c r="B36" s="50" t="s">
        <v>10</v>
      </c>
      <c r="C36" s="48"/>
      <c r="D36" s="50" t="s">
        <v>11</v>
      </c>
      <c r="E36" s="50"/>
      <c r="F36" s="50"/>
      <c r="G36" s="50" t="s">
        <v>12</v>
      </c>
      <c r="H36" s="50"/>
      <c r="I36" s="50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61"/>
    </row>
    <row r="37" spans="1:24" ht="15.6">
      <c r="A37" s="36"/>
      <c r="B37" s="38"/>
      <c r="C37" s="51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61"/>
    </row>
    <row r="38" spans="1:24">
      <c r="A38" s="52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61"/>
    </row>
    <row r="39" spans="1:24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62" t="s">
        <v>13</v>
      </c>
      <c r="U39" s="54"/>
      <c r="V39" s="54"/>
      <c r="W39" s="54"/>
      <c r="X39" s="63"/>
    </row>
  </sheetData>
  <sheetProtection password="EC47" sheet="1" objects="1" scenarios="1"/>
  <phoneticPr fontId="34" type="noConversion"/>
  <pageMargins left="0.70763888888888904" right="0.70763888888888904" top="1.1416666666666699" bottom="0.74791666666666701" header="0.31388888888888899" footer="0.31388888888888899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"/>
  <sheetViews>
    <sheetView showGridLines="0" view="pageBreakPreview" zoomScaleNormal="100" zoomScaleSheetLayoutView="100" workbookViewId="0">
      <selection activeCell="E4" sqref="E4:F4"/>
    </sheetView>
  </sheetViews>
  <sheetFormatPr defaultColWidth="3.59765625" defaultRowHeight="14.4"/>
  <cols>
    <col min="1" max="1" width="5.3984375" style="32" customWidth="1"/>
    <col min="2" max="2" width="5.19921875" style="32" customWidth="1"/>
    <col min="3" max="3" width="3.59765625" style="32"/>
    <col min="4" max="4" width="8.5" style="32" customWidth="1"/>
    <col min="5" max="5" width="5.3984375" style="32" customWidth="1"/>
    <col min="6" max="6" width="11" style="32" customWidth="1"/>
    <col min="7" max="13" width="3.59765625" style="32"/>
    <col min="14" max="14" width="38" style="32" customWidth="1"/>
    <col min="15" max="16384" width="3.59765625" style="32"/>
  </cols>
  <sheetData>
    <row r="1" spans="1:26" ht="20.399999999999999">
      <c r="A1" s="90" t="s">
        <v>14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>
      <c r="A2" s="91" t="s">
        <v>15</v>
      </c>
      <c r="B2" s="91"/>
      <c r="C2" s="91" t="s">
        <v>16</v>
      </c>
      <c r="D2" s="91"/>
      <c r="E2" s="91" t="s">
        <v>17</v>
      </c>
      <c r="F2" s="91"/>
      <c r="G2" s="91" t="s">
        <v>18</v>
      </c>
      <c r="H2" s="91"/>
      <c r="I2" s="91"/>
      <c r="J2" s="91"/>
      <c r="K2" s="91"/>
      <c r="L2" s="91"/>
      <c r="M2" s="91"/>
      <c r="N2" s="91"/>
    </row>
    <row r="3" spans="1:26">
      <c r="A3" s="73" t="s">
        <v>19</v>
      </c>
      <c r="B3" s="73"/>
      <c r="C3" s="85">
        <v>43973</v>
      </c>
      <c r="D3" s="74"/>
      <c r="E3" s="87" t="s">
        <v>49</v>
      </c>
      <c r="F3" s="74"/>
      <c r="G3" s="75" t="s">
        <v>20</v>
      </c>
      <c r="H3" s="75"/>
      <c r="I3" s="75"/>
      <c r="J3" s="75"/>
      <c r="K3" s="75"/>
      <c r="L3" s="75"/>
      <c r="M3" s="75"/>
      <c r="N3" s="75"/>
    </row>
    <row r="4" spans="1:26">
      <c r="A4" s="73"/>
      <c r="B4" s="73"/>
      <c r="C4" s="88"/>
      <c r="D4" s="74"/>
      <c r="E4" s="86"/>
      <c r="F4" s="74"/>
      <c r="G4" s="89"/>
      <c r="H4" s="75"/>
      <c r="I4" s="75"/>
      <c r="J4" s="75"/>
      <c r="K4" s="75"/>
      <c r="L4" s="75"/>
      <c r="M4" s="75"/>
      <c r="N4" s="75"/>
    </row>
    <row r="5" spans="1:26">
      <c r="A5" s="73"/>
      <c r="B5" s="73"/>
      <c r="C5" s="85"/>
      <c r="D5" s="74"/>
      <c r="E5" s="74"/>
      <c r="F5" s="74"/>
      <c r="G5" s="75"/>
      <c r="H5" s="75"/>
      <c r="I5" s="75"/>
      <c r="J5" s="75"/>
      <c r="K5" s="75"/>
      <c r="L5" s="75"/>
      <c r="M5" s="75"/>
      <c r="N5" s="75"/>
    </row>
    <row r="6" spans="1:26">
      <c r="A6" s="76"/>
      <c r="B6" s="77"/>
      <c r="C6" s="85"/>
      <c r="D6" s="74"/>
      <c r="E6" s="74"/>
      <c r="F6" s="74"/>
      <c r="G6" s="75"/>
      <c r="H6" s="75"/>
      <c r="I6" s="75"/>
      <c r="J6" s="75"/>
      <c r="K6" s="75"/>
      <c r="L6" s="75"/>
      <c r="M6" s="75"/>
      <c r="N6" s="75"/>
    </row>
    <row r="7" spans="1:26">
      <c r="A7" s="76"/>
      <c r="B7" s="77"/>
      <c r="C7" s="78"/>
      <c r="D7" s="79"/>
      <c r="E7" s="80"/>
      <c r="F7" s="81"/>
      <c r="G7" s="82"/>
      <c r="H7" s="83"/>
      <c r="I7" s="83"/>
      <c r="J7" s="83"/>
      <c r="K7" s="83"/>
      <c r="L7" s="83"/>
      <c r="M7" s="83"/>
      <c r="N7" s="84"/>
    </row>
    <row r="8" spans="1:26">
      <c r="A8" s="76"/>
      <c r="B8" s="77"/>
      <c r="C8" s="85"/>
      <c r="D8" s="74"/>
      <c r="E8" s="86"/>
      <c r="F8" s="74"/>
      <c r="G8" s="75"/>
      <c r="H8" s="75"/>
      <c r="I8" s="75"/>
      <c r="J8" s="75"/>
      <c r="K8" s="75"/>
      <c r="L8" s="75"/>
      <c r="M8" s="75"/>
      <c r="N8" s="75"/>
    </row>
    <row r="9" spans="1:26">
      <c r="A9" s="73"/>
      <c r="B9" s="73"/>
      <c r="C9" s="74"/>
      <c r="D9" s="74"/>
      <c r="E9" s="74"/>
      <c r="F9" s="74"/>
      <c r="G9" s="75"/>
      <c r="H9" s="75"/>
      <c r="I9" s="75"/>
      <c r="J9" s="75"/>
      <c r="K9" s="75"/>
      <c r="L9" s="75"/>
      <c r="M9" s="75"/>
      <c r="N9" s="75"/>
    </row>
    <row r="10" spans="1:26">
      <c r="A10" s="73"/>
      <c r="B10" s="73"/>
      <c r="C10" s="74"/>
      <c r="D10" s="74"/>
      <c r="E10" s="74"/>
      <c r="F10" s="74"/>
      <c r="G10" s="75"/>
      <c r="H10" s="75"/>
      <c r="I10" s="75"/>
      <c r="J10" s="75"/>
      <c r="K10" s="75"/>
      <c r="L10" s="75"/>
      <c r="M10" s="75"/>
      <c r="N10" s="75"/>
    </row>
    <row r="11" spans="1:26">
      <c r="A11" s="73"/>
      <c r="B11" s="73"/>
      <c r="C11" s="74"/>
      <c r="D11" s="74"/>
      <c r="E11" s="74"/>
      <c r="F11" s="74"/>
      <c r="G11" s="75"/>
      <c r="H11" s="75"/>
      <c r="I11" s="75"/>
      <c r="J11" s="75"/>
      <c r="K11" s="75"/>
      <c r="L11" s="75"/>
      <c r="M11" s="75"/>
      <c r="N11" s="75"/>
    </row>
    <row r="12" spans="1:26">
      <c r="A12" s="73"/>
      <c r="B12" s="73"/>
      <c r="C12" s="74"/>
      <c r="D12" s="74"/>
      <c r="E12" s="74"/>
      <c r="F12" s="74"/>
      <c r="G12" s="75"/>
      <c r="H12" s="75"/>
      <c r="I12" s="75"/>
      <c r="J12" s="75"/>
      <c r="K12" s="75"/>
      <c r="L12" s="75"/>
      <c r="M12" s="75"/>
      <c r="N12" s="75"/>
    </row>
    <row r="13" spans="1:26">
      <c r="A13" s="73"/>
      <c r="B13" s="73"/>
      <c r="C13" s="74"/>
      <c r="D13" s="74"/>
      <c r="E13" s="74"/>
      <c r="F13" s="74"/>
      <c r="G13" s="75"/>
      <c r="H13" s="75"/>
      <c r="I13" s="75"/>
      <c r="J13" s="75"/>
      <c r="K13" s="75"/>
      <c r="L13" s="75"/>
      <c r="M13" s="75"/>
      <c r="N13" s="75"/>
    </row>
    <row r="14" spans="1:26">
      <c r="A14" s="73"/>
      <c r="B14" s="73"/>
      <c r="C14" s="74"/>
      <c r="D14" s="74"/>
      <c r="E14" s="74"/>
      <c r="F14" s="74"/>
      <c r="G14" s="75"/>
      <c r="H14" s="75"/>
      <c r="I14" s="75"/>
      <c r="J14" s="75"/>
      <c r="K14" s="75"/>
      <c r="L14" s="75"/>
      <c r="M14" s="75"/>
      <c r="N14" s="75"/>
    </row>
    <row r="15" spans="1:26">
      <c r="A15" s="73"/>
      <c r="B15" s="73"/>
      <c r="C15" s="74"/>
      <c r="D15" s="74"/>
      <c r="E15" s="74"/>
      <c r="F15" s="74"/>
      <c r="G15" s="75"/>
      <c r="H15" s="75"/>
      <c r="I15" s="75"/>
      <c r="J15" s="75"/>
      <c r="K15" s="75"/>
      <c r="L15" s="75"/>
      <c r="M15" s="75"/>
      <c r="N15" s="75"/>
    </row>
    <row r="16" spans="1:26">
      <c r="A16" s="73"/>
      <c r="B16" s="73"/>
      <c r="C16" s="74"/>
      <c r="D16" s="74"/>
      <c r="E16" s="74"/>
      <c r="F16" s="74"/>
      <c r="G16" s="75"/>
      <c r="H16" s="75"/>
      <c r="I16" s="75"/>
      <c r="J16" s="75"/>
      <c r="K16" s="75"/>
      <c r="L16" s="75"/>
      <c r="M16" s="75"/>
      <c r="N16" s="75"/>
    </row>
    <row r="17" spans="1:14">
      <c r="A17" s="73"/>
      <c r="B17" s="73"/>
      <c r="C17" s="74"/>
      <c r="D17" s="74"/>
      <c r="E17" s="74"/>
      <c r="F17" s="74"/>
      <c r="G17" s="75"/>
      <c r="H17" s="75"/>
      <c r="I17" s="75"/>
      <c r="J17" s="75"/>
      <c r="K17" s="75"/>
      <c r="L17" s="75"/>
      <c r="M17" s="75"/>
      <c r="N17" s="75"/>
    </row>
  </sheetData>
  <mergeCells count="65">
    <mergeCell ref="A1:N1"/>
    <mergeCell ref="A2:B2"/>
    <mergeCell ref="C2:D2"/>
    <mergeCell ref="E2:F2"/>
    <mergeCell ref="G2:N2"/>
    <mergeCell ref="A3:B3"/>
    <mergeCell ref="C3:D3"/>
    <mergeCell ref="E3:F3"/>
    <mergeCell ref="G3:N3"/>
    <mergeCell ref="A4:B4"/>
    <mergeCell ref="C4:D4"/>
    <mergeCell ref="E4:F4"/>
    <mergeCell ref="G4:N4"/>
    <mergeCell ref="A5:B5"/>
    <mergeCell ref="C5:D5"/>
    <mergeCell ref="E5:F5"/>
    <mergeCell ref="G5:N5"/>
    <mergeCell ref="A6:B6"/>
    <mergeCell ref="C6:D6"/>
    <mergeCell ref="E6:F6"/>
    <mergeCell ref="G6:N6"/>
    <mergeCell ref="A7:B7"/>
    <mergeCell ref="C7:D7"/>
    <mergeCell ref="E7:F7"/>
    <mergeCell ref="G7:N7"/>
    <mergeCell ref="A8:B8"/>
    <mergeCell ref="C8:D8"/>
    <mergeCell ref="E8:F8"/>
    <mergeCell ref="G8:N8"/>
    <mergeCell ref="A9:B9"/>
    <mergeCell ref="C9:D9"/>
    <mergeCell ref="E9:F9"/>
    <mergeCell ref="G9:N9"/>
    <mergeCell ref="A10:B10"/>
    <mergeCell ref="C10:D10"/>
    <mergeCell ref="E10:F10"/>
    <mergeCell ref="G10:N10"/>
    <mergeCell ref="A11:B11"/>
    <mergeCell ref="C11:D11"/>
    <mergeCell ref="E11:F11"/>
    <mergeCell ref="G11:N11"/>
    <mergeCell ref="A12:B12"/>
    <mergeCell ref="C12:D12"/>
    <mergeCell ref="E12:F12"/>
    <mergeCell ref="G12:N12"/>
    <mergeCell ref="A13:B13"/>
    <mergeCell ref="C13:D13"/>
    <mergeCell ref="E13:F13"/>
    <mergeCell ref="G13:N13"/>
    <mergeCell ref="A14:B14"/>
    <mergeCell ref="C14:D14"/>
    <mergeCell ref="E14:F14"/>
    <mergeCell ref="G14:N14"/>
    <mergeCell ref="A17:B17"/>
    <mergeCell ref="C17:D17"/>
    <mergeCell ref="E17:F17"/>
    <mergeCell ref="G17:N17"/>
    <mergeCell ref="A15:B15"/>
    <mergeCell ref="C15:D15"/>
    <mergeCell ref="E15:F15"/>
    <mergeCell ref="G15:N15"/>
    <mergeCell ref="A16:B16"/>
    <mergeCell ref="C16:D16"/>
    <mergeCell ref="E16:F16"/>
    <mergeCell ref="G16:N16"/>
  </mergeCells>
  <phoneticPr fontId="34" type="noConversion"/>
  <pageMargins left="0.70763888888888904" right="0.70763888888888904" top="1.1416666666666699" bottom="0.74791666666666701" header="0.31388888888888899" footer="0.31388888888888899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tabSelected="1" topLeftCell="A81" zoomScale="85" zoomScaleNormal="85" workbookViewId="0">
      <selection activeCell="G89" sqref="G89"/>
    </sheetView>
  </sheetViews>
  <sheetFormatPr defaultColWidth="21.09765625" defaultRowHeight="15.6"/>
  <cols>
    <col min="1" max="1" width="4.5" style="1" customWidth="1"/>
    <col min="2" max="2" width="11.59765625" style="1" customWidth="1"/>
    <col min="3" max="3" width="20.5" style="2" customWidth="1"/>
    <col min="4" max="4" width="26.19921875" style="2" customWidth="1"/>
    <col min="5" max="5" width="34.09765625" style="3" customWidth="1"/>
    <col min="6" max="6" width="11.59765625" style="2" customWidth="1"/>
    <col min="7" max="7" width="58.59765625" style="1" customWidth="1"/>
    <col min="8" max="16384" width="21.09765625" style="1"/>
  </cols>
  <sheetData>
    <row r="1" spans="1:7">
      <c r="A1" s="97" t="s">
        <v>21</v>
      </c>
      <c r="B1" s="97"/>
      <c r="C1" s="97"/>
      <c r="D1" s="97"/>
      <c r="E1" s="98"/>
      <c r="F1" s="97"/>
      <c r="G1" s="97"/>
    </row>
    <row r="2" spans="1:7">
      <c r="A2" s="97"/>
      <c r="B2" s="97"/>
      <c r="C2" s="97"/>
      <c r="D2" s="97"/>
      <c r="E2" s="98"/>
      <c r="F2" s="97"/>
      <c r="G2" s="97"/>
    </row>
    <row r="3" spans="1:7" ht="17.399999999999999">
      <c r="A3" s="99" t="s">
        <v>22</v>
      </c>
      <c r="B3" s="99"/>
      <c r="C3" s="99"/>
      <c r="D3" s="99"/>
      <c r="E3" s="99"/>
      <c r="F3" s="5" t="s">
        <v>23</v>
      </c>
      <c r="G3" s="5" t="s">
        <v>24</v>
      </c>
    </row>
    <row r="4" spans="1:7" ht="17.399999999999999">
      <c r="A4" s="4"/>
      <c r="B4" s="100" t="s">
        <v>25</v>
      </c>
      <c r="C4" s="100"/>
      <c r="D4" s="100"/>
      <c r="E4" s="100"/>
      <c r="F4" s="72">
        <v>20</v>
      </c>
      <c r="G4" s="7"/>
    </row>
    <row r="5" spans="1:7" ht="17.399999999999999">
      <c r="A5" s="99" t="s">
        <v>26</v>
      </c>
      <c r="B5" s="99"/>
      <c r="C5" s="99"/>
      <c r="D5" s="99"/>
      <c r="E5" s="99"/>
      <c r="F5" s="72"/>
      <c r="G5" s="8"/>
    </row>
    <row r="6" spans="1:7">
      <c r="A6" s="99"/>
      <c r="B6" s="100" t="s">
        <v>27</v>
      </c>
      <c r="C6" s="100"/>
      <c r="D6" s="100"/>
      <c r="E6" s="100"/>
      <c r="F6" s="72">
        <v>30</v>
      </c>
      <c r="G6" s="64"/>
    </row>
    <row r="7" spans="1:7">
      <c r="A7" s="99"/>
      <c r="B7" s="100" t="s">
        <v>28</v>
      </c>
      <c r="C7" s="100"/>
      <c r="D7" s="100"/>
      <c r="E7" s="100"/>
      <c r="F7" s="72">
        <v>15</v>
      </c>
      <c r="G7" s="9"/>
    </row>
    <row r="8" spans="1:7">
      <c r="A8" s="99"/>
      <c r="B8" s="100" t="s">
        <v>29</v>
      </c>
      <c r="C8" s="100"/>
      <c r="D8" s="100"/>
      <c r="E8" s="100"/>
      <c r="F8" s="72">
        <v>20</v>
      </c>
      <c r="G8" s="7"/>
    </row>
    <row r="9" spans="1:7" ht="17.399999999999999">
      <c r="A9" s="99" t="s">
        <v>30</v>
      </c>
      <c r="B9" s="99"/>
      <c r="C9" s="99"/>
      <c r="D9" s="99"/>
      <c r="E9" s="99"/>
      <c r="F9" s="10"/>
      <c r="G9" s="11"/>
    </row>
    <row r="10" spans="1:7" ht="16.2">
      <c r="A10" s="120"/>
      <c r="B10" s="12" t="s">
        <v>31</v>
      </c>
      <c r="C10" s="12" t="s">
        <v>32</v>
      </c>
      <c r="D10" s="12" t="s">
        <v>33</v>
      </c>
      <c r="E10" s="13" t="s">
        <v>34</v>
      </c>
      <c r="F10" s="14"/>
      <c r="G10" s="11"/>
    </row>
    <row r="11" spans="1:7">
      <c r="A11" s="120"/>
      <c r="B11" s="101" t="s">
        <v>50</v>
      </c>
      <c r="C11" s="102" t="s">
        <v>52</v>
      </c>
      <c r="D11" s="15" t="s">
        <v>36</v>
      </c>
      <c r="E11" s="16"/>
      <c r="F11" s="6"/>
      <c r="G11" s="17"/>
    </row>
    <row r="12" spans="1:7">
      <c r="A12" s="120"/>
      <c r="B12" s="101"/>
      <c r="C12" s="102"/>
      <c r="D12" s="15" t="s">
        <v>35</v>
      </c>
      <c r="E12" s="16"/>
      <c r="F12" s="6">
        <v>1</v>
      </c>
      <c r="G12" s="17"/>
    </row>
    <row r="13" spans="1:7">
      <c r="A13" s="120"/>
      <c r="B13" s="101"/>
      <c r="C13" s="102"/>
      <c r="D13" s="15" t="s">
        <v>37</v>
      </c>
      <c r="E13" s="16"/>
      <c r="F13" s="6">
        <v>1</v>
      </c>
      <c r="G13" s="17"/>
    </row>
    <row r="14" spans="1:7">
      <c r="A14" s="120"/>
      <c r="B14" s="101"/>
      <c r="C14" s="102"/>
      <c r="D14" s="15" t="s">
        <v>38</v>
      </c>
      <c r="E14" s="16"/>
      <c r="F14" s="6">
        <v>1</v>
      </c>
      <c r="G14" s="17"/>
    </row>
    <row r="15" spans="1:7">
      <c r="A15" s="120"/>
      <c r="B15" s="101"/>
      <c r="C15" s="102"/>
      <c r="D15" s="15" t="s">
        <v>39</v>
      </c>
      <c r="E15" s="16"/>
      <c r="F15" s="6">
        <v>1</v>
      </c>
      <c r="G15" s="17"/>
    </row>
    <row r="16" spans="1:7">
      <c r="A16" s="120"/>
      <c r="B16" s="101"/>
      <c r="C16" s="102"/>
      <c r="D16" s="15" t="s">
        <v>40</v>
      </c>
      <c r="E16" s="16"/>
      <c r="F16" s="6">
        <v>2</v>
      </c>
      <c r="G16" s="17"/>
    </row>
    <row r="17" spans="1:7">
      <c r="A17" s="120"/>
      <c r="B17" s="101"/>
      <c r="C17" s="96" t="s">
        <v>53</v>
      </c>
      <c r="D17" s="103" t="s">
        <v>54</v>
      </c>
      <c r="E17" s="7" t="s">
        <v>55</v>
      </c>
      <c r="F17" s="6">
        <v>6</v>
      </c>
      <c r="G17" s="71"/>
    </row>
    <row r="18" spans="1:7">
      <c r="A18" s="120"/>
      <c r="B18" s="101"/>
      <c r="C18" s="92"/>
      <c r="D18" s="104"/>
      <c r="E18" s="7" t="s">
        <v>56</v>
      </c>
      <c r="F18" s="6">
        <v>4</v>
      </c>
      <c r="G18" s="17"/>
    </row>
    <row r="19" spans="1:7">
      <c r="A19" s="120"/>
      <c r="B19" s="101"/>
      <c r="C19" s="92"/>
      <c r="D19" s="104"/>
      <c r="E19" s="7" t="s">
        <v>119</v>
      </c>
      <c r="F19" s="6">
        <v>3</v>
      </c>
      <c r="G19" s="17"/>
    </row>
    <row r="20" spans="1:7">
      <c r="A20" s="120"/>
      <c r="B20" s="101"/>
      <c r="C20" s="92"/>
      <c r="D20" s="105" t="s">
        <v>58</v>
      </c>
      <c r="E20" s="7" t="s">
        <v>55</v>
      </c>
      <c r="F20" s="6">
        <v>3</v>
      </c>
      <c r="G20" s="18"/>
    </row>
    <row r="21" spans="1:7">
      <c r="A21" s="120"/>
      <c r="B21" s="101"/>
      <c r="C21" s="92"/>
      <c r="D21" s="106"/>
      <c r="E21" s="7" t="s">
        <v>41</v>
      </c>
      <c r="F21" s="6">
        <v>2</v>
      </c>
      <c r="G21" s="18"/>
    </row>
    <row r="22" spans="1:7">
      <c r="A22" s="120"/>
      <c r="B22" s="101"/>
      <c r="C22" s="92"/>
      <c r="D22" s="105" t="s">
        <v>59</v>
      </c>
      <c r="E22" s="7" t="s">
        <v>60</v>
      </c>
      <c r="F22" s="6">
        <v>3</v>
      </c>
      <c r="G22" s="18"/>
    </row>
    <row r="23" spans="1:7">
      <c r="A23" s="120"/>
      <c r="B23" s="101"/>
      <c r="C23" s="92"/>
      <c r="D23" s="106"/>
      <c r="E23" s="7" t="s">
        <v>61</v>
      </c>
      <c r="F23" s="6">
        <v>3</v>
      </c>
      <c r="G23" s="18"/>
    </row>
    <row r="24" spans="1:7">
      <c r="A24" s="120"/>
      <c r="B24" s="101"/>
      <c r="C24" s="92"/>
      <c r="D24" s="107"/>
      <c r="E24" s="20" t="s">
        <v>42</v>
      </c>
      <c r="F24" s="6">
        <v>3</v>
      </c>
      <c r="G24" s="19"/>
    </row>
    <row r="25" spans="1:7">
      <c r="A25" s="120"/>
      <c r="B25" s="101"/>
      <c r="C25" s="92"/>
      <c r="D25" s="93" t="s">
        <v>62</v>
      </c>
      <c r="E25" s="20" t="s">
        <v>63</v>
      </c>
      <c r="F25" s="6">
        <v>1</v>
      </c>
      <c r="G25" s="19"/>
    </row>
    <row r="26" spans="1:7">
      <c r="A26" s="120"/>
      <c r="B26" s="101"/>
      <c r="C26" s="92"/>
      <c r="D26" s="94"/>
      <c r="E26" s="20" t="s">
        <v>65</v>
      </c>
      <c r="F26" s="6">
        <v>2</v>
      </c>
      <c r="G26" s="19"/>
    </row>
    <row r="27" spans="1:7">
      <c r="A27" s="120"/>
      <c r="B27" s="101"/>
      <c r="C27" s="92"/>
      <c r="D27" s="94"/>
      <c r="E27" s="20" t="s">
        <v>64</v>
      </c>
      <c r="F27" s="6">
        <v>4</v>
      </c>
      <c r="G27" s="70"/>
    </row>
    <row r="28" spans="1:7">
      <c r="A28" s="120"/>
      <c r="B28" s="101"/>
      <c r="C28" s="92"/>
      <c r="D28" s="95"/>
      <c r="E28" s="20" t="s">
        <v>66</v>
      </c>
      <c r="F28" s="6">
        <v>3</v>
      </c>
      <c r="G28" s="21"/>
    </row>
    <row r="29" spans="1:7">
      <c r="A29" s="120"/>
      <c r="B29" s="101"/>
      <c r="C29" s="92"/>
      <c r="D29" s="69" t="s">
        <v>67</v>
      </c>
      <c r="E29" s="20" t="s">
        <v>68</v>
      </c>
      <c r="F29" s="6">
        <v>2</v>
      </c>
      <c r="G29" s="19"/>
    </row>
    <row r="30" spans="1:7">
      <c r="A30" s="120"/>
      <c r="B30" s="101"/>
      <c r="C30" s="92"/>
      <c r="D30" s="93" t="s">
        <v>69</v>
      </c>
      <c r="E30" s="20" t="s">
        <v>73</v>
      </c>
      <c r="F30" s="6">
        <v>3</v>
      </c>
      <c r="G30" s="70"/>
    </row>
    <row r="31" spans="1:7">
      <c r="A31" s="120"/>
      <c r="B31" s="101"/>
      <c r="C31" s="92"/>
      <c r="D31" s="94"/>
      <c r="E31" s="20" t="s">
        <v>74</v>
      </c>
      <c r="F31" s="6">
        <v>3</v>
      </c>
      <c r="G31" s="70"/>
    </row>
    <row r="32" spans="1:7">
      <c r="A32" s="120"/>
      <c r="B32" s="101"/>
      <c r="C32" s="92"/>
      <c r="D32" s="93" t="s">
        <v>70</v>
      </c>
      <c r="E32" s="20" t="s">
        <v>75</v>
      </c>
      <c r="F32" s="6">
        <v>3</v>
      </c>
      <c r="G32" s="19"/>
    </row>
    <row r="33" spans="1:7">
      <c r="A33" s="120"/>
      <c r="B33" s="101"/>
      <c r="C33" s="92"/>
      <c r="D33" s="94"/>
      <c r="E33" s="20" t="s">
        <v>76</v>
      </c>
      <c r="F33" s="6">
        <v>4</v>
      </c>
      <c r="G33" s="19"/>
    </row>
    <row r="34" spans="1:7">
      <c r="A34" s="120"/>
      <c r="B34" s="101"/>
      <c r="C34" s="92"/>
      <c r="D34" s="93" t="s">
        <v>71</v>
      </c>
      <c r="E34" s="20" t="s">
        <v>77</v>
      </c>
      <c r="F34" s="6">
        <v>3</v>
      </c>
      <c r="G34" s="70"/>
    </row>
    <row r="35" spans="1:7">
      <c r="A35" s="120"/>
      <c r="B35" s="101"/>
      <c r="C35" s="92"/>
      <c r="D35" s="94"/>
      <c r="E35" s="20" t="s">
        <v>78</v>
      </c>
      <c r="F35" s="6">
        <v>3</v>
      </c>
      <c r="G35" s="19"/>
    </row>
    <row r="36" spans="1:7">
      <c r="A36" s="120"/>
      <c r="B36" s="101"/>
      <c r="C36" s="92"/>
      <c r="D36" s="94"/>
      <c r="E36" s="20" t="s">
        <v>79</v>
      </c>
      <c r="F36" s="6">
        <v>3</v>
      </c>
      <c r="G36" s="19"/>
    </row>
    <row r="37" spans="1:7">
      <c r="A37" s="120"/>
      <c r="B37" s="101"/>
      <c r="C37" s="92"/>
      <c r="D37" s="93" t="s">
        <v>72</v>
      </c>
      <c r="E37" s="20" t="s">
        <v>84</v>
      </c>
      <c r="F37" s="6">
        <v>3</v>
      </c>
      <c r="G37" s="19"/>
    </row>
    <row r="38" spans="1:7">
      <c r="A38" s="120"/>
      <c r="B38" s="101"/>
      <c r="C38" s="92"/>
      <c r="D38" s="94"/>
      <c r="E38" s="20" t="s">
        <v>80</v>
      </c>
      <c r="F38" s="6">
        <v>3</v>
      </c>
      <c r="G38" s="19"/>
    </row>
    <row r="39" spans="1:7">
      <c r="A39" s="120"/>
      <c r="B39" s="101"/>
      <c r="C39" s="92"/>
      <c r="D39" s="94"/>
      <c r="E39" s="20" t="s">
        <v>81</v>
      </c>
      <c r="F39" s="6">
        <v>3</v>
      </c>
      <c r="G39" s="19"/>
    </row>
    <row r="40" spans="1:7">
      <c r="A40" s="120"/>
      <c r="B40" s="101"/>
      <c r="C40" s="92"/>
      <c r="D40" s="94"/>
      <c r="E40" s="20" t="s">
        <v>83</v>
      </c>
      <c r="F40" s="6">
        <v>2</v>
      </c>
      <c r="G40" s="19"/>
    </row>
    <row r="41" spans="1:7">
      <c r="A41" s="120"/>
      <c r="B41" s="101"/>
      <c r="C41" s="92"/>
      <c r="D41" s="95"/>
      <c r="E41" s="20" t="s">
        <v>85</v>
      </c>
      <c r="F41" s="6">
        <v>2</v>
      </c>
      <c r="G41" s="21"/>
    </row>
    <row r="42" spans="1:7">
      <c r="A42" s="120"/>
      <c r="B42" s="101"/>
      <c r="C42" s="96" t="s">
        <v>86</v>
      </c>
      <c r="D42" s="103" t="s">
        <v>54</v>
      </c>
      <c r="E42" s="20" t="s">
        <v>55</v>
      </c>
      <c r="F42" s="6">
        <v>3</v>
      </c>
      <c r="G42" s="71"/>
    </row>
    <row r="43" spans="1:7">
      <c r="A43" s="120"/>
      <c r="B43" s="101"/>
      <c r="C43" s="92"/>
      <c r="D43" s="104"/>
      <c r="E43" s="20" t="s">
        <v>56</v>
      </c>
      <c r="F43" s="6">
        <v>3</v>
      </c>
      <c r="G43" s="17"/>
    </row>
    <row r="44" spans="1:7">
      <c r="A44" s="120"/>
      <c r="B44" s="101"/>
      <c r="C44" s="92"/>
      <c r="D44" s="104"/>
      <c r="E44" s="20" t="s">
        <v>57</v>
      </c>
      <c r="F44" s="6">
        <v>4</v>
      </c>
      <c r="G44" s="17"/>
    </row>
    <row r="45" spans="1:7">
      <c r="A45" s="120"/>
      <c r="B45" s="101"/>
      <c r="C45" s="92"/>
      <c r="D45" s="105" t="s">
        <v>87</v>
      </c>
      <c r="E45" s="20" t="s">
        <v>120</v>
      </c>
      <c r="F45" s="6">
        <v>5</v>
      </c>
      <c r="G45" s="71"/>
    </row>
    <row r="46" spans="1:7">
      <c r="A46" s="120"/>
      <c r="B46" s="101"/>
      <c r="C46" s="92"/>
      <c r="D46" s="106"/>
      <c r="E46" s="20" t="s">
        <v>121</v>
      </c>
      <c r="F46" s="6">
        <v>5</v>
      </c>
      <c r="G46" s="18"/>
    </row>
    <row r="47" spans="1:7">
      <c r="A47" s="120"/>
      <c r="B47" s="101"/>
      <c r="C47" s="92"/>
      <c r="D47" s="106"/>
      <c r="E47" s="20" t="s">
        <v>122</v>
      </c>
      <c r="F47" s="6">
        <v>4</v>
      </c>
      <c r="G47" s="18"/>
    </row>
    <row r="48" spans="1:7">
      <c r="A48" s="120"/>
      <c r="B48" s="101"/>
      <c r="C48" s="92"/>
      <c r="D48" s="106"/>
      <c r="E48" s="20" t="s">
        <v>123</v>
      </c>
      <c r="F48" s="6">
        <v>3</v>
      </c>
      <c r="G48" s="18"/>
    </row>
    <row r="49" spans="1:7">
      <c r="A49" s="120"/>
      <c r="B49" s="101"/>
      <c r="C49" s="92"/>
      <c r="D49" s="106"/>
      <c r="E49" s="20" t="s">
        <v>124</v>
      </c>
      <c r="F49" s="6">
        <v>3</v>
      </c>
      <c r="G49" s="18"/>
    </row>
    <row r="50" spans="1:7">
      <c r="A50" s="120"/>
      <c r="B50" s="101"/>
      <c r="C50" s="92"/>
      <c r="D50" s="107"/>
      <c r="E50" s="20" t="s">
        <v>125</v>
      </c>
      <c r="F50" s="6">
        <v>3</v>
      </c>
      <c r="G50" s="19"/>
    </row>
    <row r="51" spans="1:7">
      <c r="A51" s="120"/>
      <c r="B51" s="101"/>
      <c r="C51" s="92"/>
      <c r="D51" s="93" t="s">
        <v>62</v>
      </c>
      <c r="E51" s="20" t="s">
        <v>63</v>
      </c>
      <c r="F51" s="6">
        <v>2</v>
      </c>
      <c r="G51" s="19"/>
    </row>
    <row r="52" spans="1:7">
      <c r="A52" s="120"/>
      <c r="B52" s="101"/>
      <c r="C52" s="92"/>
      <c r="D52" s="94"/>
      <c r="E52" s="20" t="s">
        <v>65</v>
      </c>
      <c r="F52" s="6">
        <v>3</v>
      </c>
      <c r="G52" s="70"/>
    </row>
    <row r="53" spans="1:7">
      <c r="A53" s="120"/>
      <c r="B53" s="101"/>
      <c r="C53" s="92"/>
      <c r="D53" s="94"/>
      <c r="E53" s="20" t="s">
        <v>64</v>
      </c>
      <c r="F53" s="6">
        <v>3</v>
      </c>
      <c r="G53" s="70"/>
    </row>
    <row r="54" spans="1:7">
      <c r="A54" s="120"/>
      <c r="B54" s="101"/>
      <c r="C54" s="92"/>
      <c r="D54" s="95"/>
      <c r="E54" s="20" t="s">
        <v>88</v>
      </c>
      <c r="F54" s="6">
        <v>2</v>
      </c>
      <c r="G54" s="70"/>
    </row>
    <row r="55" spans="1:7">
      <c r="A55" s="120"/>
      <c r="B55" s="101"/>
      <c r="C55" s="92"/>
      <c r="D55" s="93" t="s">
        <v>67</v>
      </c>
      <c r="E55" s="20" t="s">
        <v>89</v>
      </c>
      <c r="F55" s="6">
        <v>2</v>
      </c>
      <c r="G55" s="70"/>
    </row>
    <row r="56" spans="1:7">
      <c r="A56" s="120"/>
      <c r="B56" s="101"/>
      <c r="C56" s="92"/>
      <c r="D56" s="94"/>
      <c r="E56" s="20" t="s">
        <v>90</v>
      </c>
      <c r="F56" s="6">
        <v>2</v>
      </c>
      <c r="G56" s="70"/>
    </row>
    <row r="57" spans="1:7">
      <c r="A57" s="120"/>
      <c r="B57" s="101"/>
      <c r="C57" s="92"/>
      <c r="D57" s="95"/>
      <c r="E57" s="7" t="s">
        <v>91</v>
      </c>
      <c r="F57" s="6">
        <v>1</v>
      </c>
      <c r="G57" s="70"/>
    </row>
    <row r="58" spans="1:7">
      <c r="A58" s="120"/>
      <c r="B58" s="101"/>
      <c r="C58" s="92"/>
      <c r="D58" s="93" t="s">
        <v>92</v>
      </c>
      <c r="E58" s="7" t="s">
        <v>95</v>
      </c>
      <c r="F58" s="6">
        <v>3</v>
      </c>
      <c r="G58" s="70"/>
    </row>
    <row r="59" spans="1:7">
      <c r="A59" s="120"/>
      <c r="B59" s="101"/>
      <c r="C59" s="92"/>
      <c r="D59" s="94"/>
      <c r="E59" s="7" t="s">
        <v>93</v>
      </c>
      <c r="F59" s="6">
        <v>4</v>
      </c>
      <c r="G59" s="70"/>
    </row>
    <row r="60" spans="1:7">
      <c r="A60" s="120"/>
      <c r="B60" s="101"/>
      <c r="C60" s="92"/>
      <c r="D60" s="69" t="s">
        <v>103</v>
      </c>
      <c r="E60" s="66" t="s">
        <v>118</v>
      </c>
      <c r="F60" s="6">
        <v>3</v>
      </c>
      <c r="G60" s="65"/>
    </row>
    <row r="61" spans="1:7">
      <c r="A61" s="120"/>
      <c r="B61" s="101"/>
      <c r="C61" s="92"/>
      <c r="D61" s="93" t="s">
        <v>102</v>
      </c>
      <c r="E61" s="7" t="s">
        <v>96</v>
      </c>
      <c r="F61" s="6">
        <v>2</v>
      </c>
      <c r="G61" s="19"/>
    </row>
    <row r="62" spans="1:7">
      <c r="A62" s="120"/>
      <c r="B62" s="101"/>
      <c r="C62" s="92"/>
      <c r="D62" s="94"/>
      <c r="E62" s="7" t="s">
        <v>97</v>
      </c>
      <c r="F62" s="6">
        <v>4</v>
      </c>
      <c r="G62" s="19"/>
    </row>
    <row r="63" spans="1:7">
      <c r="A63" s="120"/>
      <c r="B63" s="101"/>
      <c r="C63" s="92"/>
      <c r="D63" s="93" t="s">
        <v>98</v>
      </c>
      <c r="E63" s="7" t="s">
        <v>99</v>
      </c>
      <c r="F63" s="6">
        <v>3</v>
      </c>
      <c r="G63" s="19"/>
    </row>
    <row r="64" spans="1:7">
      <c r="A64" s="120"/>
      <c r="B64" s="101"/>
      <c r="C64" s="92"/>
      <c r="D64" s="94"/>
      <c r="E64" s="7" t="s">
        <v>100</v>
      </c>
      <c r="F64" s="6">
        <v>3</v>
      </c>
      <c r="G64" s="19"/>
    </row>
    <row r="65" spans="1:7" ht="31.2">
      <c r="A65" s="120"/>
      <c r="B65" s="101"/>
      <c r="C65" s="92"/>
      <c r="D65" s="94"/>
      <c r="E65" s="7" t="s">
        <v>101</v>
      </c>
      <c r="F65" s="6">
        <v>6</v>
      </c>
      <c r="G65" s="19"/>
    </row>
    <row r="66" spans="1:7">
      <c r="A66" s="120"/>
      <c r="B66" s="101"/>
      <c r="C66" s="92"/>
      <c r="D66" s="93" t="s">
        <v>72</v>
      </c>
      <c r="E66" s="7" t="s">
        <v>104</v>
      </c>
      <c r="F66" s="6">
        <v>3</v>
      </c>
      <c r="G66" s="108"/>
    </row>
    <row r="67" spans="1:7">
      <c r="A67" s="120"/>
      <c r="B67" s="101"/>
      <c r="C67" s="92"/>
      <c r="D67" s="94"/>
      <c r="E67" s="7" t="s">
        <v>80</v>
      </c>
      <c r="F67" s="6">
        <v>3</v>
      </c>
      <c r="G67" s="109"/>
    </row>
    <row r="68" spans="1:7">
      <c r="A68" s="120"/>
      <c r="B68" s="101"/>
      <c r="C68" s="92"/>
      <c r="D68" s="94"/>
      <c r="E68" s="7" t="s">
        <v>106</v>
      </c>
      <c r="F68" s="6">
        <v>3</v>
      </c>
      <c r="G68" s="109"/>
    </row>
    <row r="69" spans="1:7">
      <c r="A69" s="120"/>
      <c r="B69" s="101"/>
      <c r="C69" s="92"/>
      <c r="D69" s="94"/>
      <c r="E69" s="7" t="s">
        <v>105</v>
      </c>
      <c r="F69" s="6">
        <v>3</v>
      </c>
      <c r="G69" s="109"/>
    </row>
    <row r="70" spans="1:7">
      <c r="A70" s="120"/>
      <c r="B70" s="101"/>
      <c r="C70" s="92"/>
      <c r="D70" s="94"/>
      <c r="E70" s="7" t="s">
        <v>82</v>
      </c>
      <c r="F70" s="6">
        <v>2</v>
      </c>
      <c r="G70" s="109"/>
    </row>
    <row r="71" spans="1:7">
      <c r="A71" s="120"/>
      <c r="B71" s="101"/>
      <c r="C71" s="92"/>
      <c r="D71" s="95"/>
      <c r="E71" s="7" t="s">
        <v>107</v>
      </c>
      <c r="F71" s="6">
        <v>4</v>
      </c>
      <c r="G71" s="110"/>
    </row>
    <row r="72" spans="1:7">
      <c r="A72" s="120"/>
      <c r="B72" s="101" t="s">
        <v>51</v>
      </c>
      <c r="C72" s="102" t="s">
        <v>35</v>
      </c>
      <c r="D72" s="15" t="s">
        <v>36</v>
      </c>
      <c r="E72" s="16"/>
      <c r="F72" s="6"/>
      <c r="G72" s="17"/>
    </row>
    <row r="73" spans="1:7">
      <c r="A73" s="120"/>
      <c r="B73" s="101"/>
      <c r="C73" s="102"/>
      <c r="D73" s="15" t="s">
        <v>35</v>
      </c>
      <c r="E73" s="16"/>
      <c r="F73" s="6">
        <v>1</v>
      </c>
      <c r="G73" s="17"/>
    </row>
    <row r="74" spans="1:7">
      <c r="A74" s="120"/>
      <c r="B74" s="101"/>
      <c r="C74" s="102"/>
      <c r="D74" s="15" t="s">
        <v>37</v>
      </c>
      <c r="E74" s="16"/>
      <c r="F74" s="6">
        <v>1</v>
      </c>
      <c r="G74" s="17"/>
    </row>
    <row r="75" spans="1:7">
      <c r="A75" s="120"/>
      <c r="B75" s="101"/>
      <c r="C75" s="102"/>
      <c r="D75" s="15" t="s">
        <v>38</v>
      </c>
      <c r="E75" s="16"/>
      <c r="F75" s="6">
        <v>0.5</v>
      </c>
      <c r="G75" s="17"/>
    </row>
    <row r="76" spans="1:7">
      <c r="A76" s="120"/>
      <c r="B76" s="101"/>
      <c r="C76" s="102"/>
      <c r="D76" s="15" t="s">
        <v>39</v>
      </c>
      <c r="E76" s="16"/>
      <c r="F76" s="6">
        <v>0.5</v>
      </c>
      <c r="G76" s="17"/>
    </row>
    <row r="77" spans="1:7">
      <c r="A77" s="120"/>
      <c r="B77" s="101"/>
      <c r="C77" s="102"/>
      <c r="D77" s="15" t="s">
        <v>40</v>
      </c>
      <c r="E77" s="16"/>
      <c r="F77" s="6">
        <v>3</v>
      </c>
      <c r="G77" s="17"/>
    </row>
    <row r="78" spans="1:7">
      <c r="A78" s="120"/>
      <c r="B78" s="101"/>
      <c r="C78" s="96" t="s">
        <v>53</v>
      </c>
      <c r="D78" s="67" t="s">
        <v>54</v>
      </c>
      <c r="E78" s="7" t="s">
        <v>108</v>
      </c>
      <c r="F78" s="6">
        <v>2</v>
      </c>
      <c r="G78" s="17"/>
    </row>
    <row r="79" spans="1:7">
      <c r="A79" s="120"/>
      <c r="B79" s="101"/>
      <c r="C79" s="92"/>
      <c r="D79" s="68" t="s">
        <v>58</v>
      </c>
      <c r="E79" s="7" t="s">
        <v>109</v>
      </c>
      <c r="F79" s="6">
        <v>3</v>
      </c>
      <c r="G79" s="18"/>
    </row>
    <row r="80" spans="1:7">
      <c r="A80" s="120"/>
      <c r="B80" s="101"/>
      <c r="C80" s="92"/>
      <c r="D80" s="68" t="s">
        <v>110</v>
      </c>
      <c r="E80" s="7" t="s">
        <v>111</v>
      </c>
      <c r="F80" s="6">
        <v>3</v>
      </c>
      <c r="G80" s="18"/>
    </row>
    <row r="81" spans="1:7">
      <c r="A81" s="120"/>
      <c r="B81" s="101"/>
      <c r="C81" s="92"/>
      <c r="D81" s="93" t="s">
        <v>62</v>
      </c>
      <c r="E81" s="20" t="s">
        <v>63</v>
      </c>
      <c r="F81" s="6">
        <v>2</v>
      </c>
      <c r="G81" s="19"/>
    </row>
    <row r="82" spans="1:7">
      <c r="A82" s="120"/>
      <c r="B82" s="101"/>
      <c r="C82" s="92"/>
      <c r="D82" s="94"/>
      <c r="E82" s="20" t="s">
        <v>65</v>
      </c>
      <c r="F82" s="6">
        <v>2</v>
      </c>
      <c r="G82" s="19"/>
    </row>
    <row r="83" spans="1:7">
      <c r="A83" s="120"/>
      <c r="B83" s="101"/>
      <c r="C83" s="92"/>
      <c r="D83" s="94"/>
      <c r="E83" s="20" t="s">
        <v>64</v>
      </c>
      <c r="F83" s="6">
        <v>2</v>
      </c>
      <c r="G83" s="19"/>
    </row>
    <row r="84" spans="1:7">
      <c r="A84" s="120"/>
      <c r="B84" s="101"/>
      <c r="C84" s="92"/>
      <c r="D84" s="95"/>
      <c r="E84" s="20" t="s">
        <v>66</v>
      </c>
      <c r="F84" s="6">
        <v>2</v>
      </c>
      <c r="G84" s="21"/>
    </row>
    <row r="85" spans="1:7">
      <c r="A85" s="120"/>
      <c r="B85" s="101"/>
      <c r="C85" s="92"/>
      <c r="D85" s="93" t="s">
        <v>67</v>
      </c>
      <c r="E85" s="20" t="s">
        <v>113</v>
      </c>
      <c r="F85" s="6">
        <v>3</v>
      </c>
      <c r="G85" s="21"/>
    </row>
    <row r="86" spans="1:7">
      <c r="A86" s="120"/>
      <c r="B86" s="101"/>
      <c r="C86" s="92"/>
      <c r="D86" s="95"/>
      <c r="E86" s="20" t="s">
        <v>112</v>
      </c>
      <c r="F86" s="6">
        <v>2</v>
      </c>
      <c r="G86" s="19"/>
    </row>
    <row r="87" spans="1:7">
      <c r="A87" s="120"/>
      <c r="B87" s="101"/>
      <c r="C87" s="92"/>
      <c r="D87" s="69" t="s">
        <v>69</v>
      </c>
      <c r="E87" s="20" t="s">
        <v>114</v>
      </c>
      <c r="F87" s="6">
        <v>2</v>
      </c>
      <c r="G87" s="70"/>
    </row>
    <row r="88" spans="1:7">
      <c r="A88" s="120"/>
      <c r="B88" s="101"/>
      <c r="C88" s="92" t="s">
        <v>126</v>
      </c>
      <c r="D88" s="93" t="s">
        <v>62</v>
      </c>
      <c r="E88" s="20" t="s">
        <v>115</v>
      </c>
      <c r="F88" s="6">
        <v>2</v>
      </c>
      <c r="G88" s="19"/>
    </row>
    <row r="89" spans="1:7">
      <c r="A89" s="120"/>
      <c r="B89" s="101"/>
      <c r="C89" s="92"/>
      <c r="D89" s="94"/>
      <c r="E89" s="20" t="s">
        <v>65</v>
      </c>
      <c r="F89" s="6">
        <v>2</v>
      </c>
      <c r="G89" s="19"/>
    </row>
    <row r="90" spans="1:7">
      <c r="A90" s="120"/>
      <c r="B90" s="101"/>
      <c r="C90" s="92"/>
      <c r="D90" s="94"/>
      <c r="E90" s="20" t="s">
        <v>64</v>
      </c>
      <c r="F90" s="6">
        <v>1</v>
      </c>
      <c r="G90" s="19"/>
    </row>
    <row r="91" spans="1:7">
      <c r="A91" s="120"/>
      <c r="B91" s="101"/>
      <c r="C91" s="92"/>
      <c r="D91" s="95"/>
      <c r="E91" s="20" t="s">
        <v>66</v>
      </c>
      <c r="F91" s="6">
        <v>2</v>
      </c>
      <c r="G91" s="21"/>
    </row>
    <row r="92" spans="1:7">
      <c r="A92" s="120"/>
      <c r="B92" s="101"/>
      <c r="C92" s="92"/>
      <c r="D92" s="93" t="s">
        <v>67</v>
      </c>
      <c r="E92" s="20" t="s">
        <v>113</v>
      </c>
      <c r="F92" s="6">
        <v>2</v>
      </c>
      <c r="G92" s="21"/>
    </row>
    <row r="93" spans="1:7">
      <c r="A93" s="120"/>
      <c r="B93" s="101"/>
      <c r="C93" s="92"/>
      <c r="D93" s="95"/>
      <c r="E93" s="20" t="s">
        <v>112</v>
      </c>
      <c r="F93" s="6">
        <v>2</v>
      </c>
      <c r="G93" s="19"/>
    </row>
    <row r="94" spans="1:7">
      <c r="A94" s="120"/>
      <c r="B94" s="101"/>
      <c r="C94" s="92"/>
      <c r="D94" s="69" t="s">
        <v>94</v>
      </c>
      <c r="E94" s="20" t="s">
        <v>116</v>
      </c>
      <c r="F94" s="6">
        <v>2</v>
      </c>
      <c r="G94" s="19"/>
    </row>
    <row r="95" spans="1:7">
      <c r="A95" s="120"/>
      <c r="B95" s="101"/>
      <c r="C95" s="92"/>
      <c r="D95" s="69" t="s">
        <v>69</v>
      </c>
      <c r="E95" s="20" t="s">
        <v>117</v>
      </c>
      <c r="F95" s="6">
        <v>2</v>
      </c>
      <c r="G95" s="19"/>
    </row>
    <row r="96" spans="1:7" ht="17.399999999999999">
      <c r="A96" s="119" t="s">
        <v>43</v>
      </c>
      <c r="B96" s="119"/>
      <c r="C96" s="119"/>
      <c r="D96" s="119"/>
      <c r="E96" s="119"/>
      <c r="F96" s="23">
        <f>SUM(F11:F95)/2</f>
        <v>109</v>
      </c>
      <c r="G96" s="24"/>
    </row>
    <row r="97" spans="1:7" ht="17.399999999999999">
      <c r="A97" s="119" t="s">
        <v>44</v>
      </c>
      <c r="B97" s="119"/>
      <c r="C97" s="119"/>
      <c r="D97" s="119"/>
      <c r="E97" s="119"/>
      <c r="F97" s="22">
        <v>5</v>
      </c>
      <c r="G97" s="25"/>
    </row>
    <row r="98" spans="1:7" ht="17.399999999999999">
      <c r="A98" s="119" t="s">
        <v>45</v>
      </c>
      <c r="B98" s="119"/>
      <c r="C98" s="119"/>
      <c r="D98" s="119"/>
      <c r="E98" s="119"/>
      <c r="F98" s="22">
        <v>20</v>
      </c>
      <c r="G98" s="25" t="s">
        <v>46</v>
      </c>
    </row>
    <row r="99" spans="1:7" ht="17.399999999999999">
      <c r="A99" s="111" t="s">
        <v>47</v>
      </c>
      <c r="B99" s="111"/>
      <c r="C99" s="112"/>
      <c r="D99" s="112"/>
      <c r="E99" s="113"/>
      <c r="F99" s="26">
        <f>SUM(F4:F98)</f>
        <v>437</v>
      </c>
      <c r="G99" s="24"/>
    </row>
    <row r="100" spans="1:7" ht="17.399999999999999">
      <c r="A100" s="114" t="s">
        <v>48</v>
      </c>
      <c r="B100" s="114"/>
      <c r="C100" s="115"/>
      <c r="D100" s="115"/>
      <c r="E100" s="116"/>
      <c r="F100" s="27">
        <f>F99/21*1.2</f>
        <v>24.971428571428572</v>
      </c>
      <c r="G100" s="28"/>
    </row>
    <row r="101" spans="1:7">
      <c r="A101" s="117"/>
      <c r="B101" s="117"/>
      <c r="C101" s="117"/>
      <c r="D101" s="117"/>
      <c r="E101" s="118"/>
      <c r="F101" s="29"/>
      <c r="G101" s="30"/>
    </row>
    <row r="103" spans="1:7">
      <c r="B103" s="31"/>
    </row>
  </sheetData>
  <mergeCells count="47">
    <mergeCell ref="A96:E96"/>
    <mergeCell ref="A97:E97"/>
    <mergeCell ref="A98:E98"/>
    <mergeCell ref="A6:A8"/>
    <mergeCell ref="A10:A95"/>
    <mergeCell ref="B72:B95"/>
    <mergeCell ref="C72:C77"/>
    <mergeCell ref="C17:C41"/>
    <mergeCell ref="D17:D19"/>
    <mergeCell ref="D20:D21"/>
    <mergeCell ref="D22:D24"/>
    <mergeCell ref="D25:D28"/>
    <mergeCell ref="D34:D36"/>
    <mergeCell ref="D30:D31"/>
    <mergeCell ref="D32:D33"/>
    <mergeCell ref="D37:D41"/>
    <mergeCell ref="A99:B99"/>
    <mergeCell ref="C99:E99"/>
    <mergeCell ref="A100:B100"/>
    <mergeCell ref="C100:E100"/>
    <mergeCell ref="A101:E101"/>
    <mergeCell ref="D55:D57"/>
    <mergeCell ref="A1:G2"/>
    <mergeCell ref="A3:E3"/>
    <mergeCell ref="B4:E4"/>
    <mergeCell ref="A5:E5"/>
    <mergeCell ref="B6:E6"/>
    <mergeCell ref="B7:E7"/>
    <mergeCell ref="B11:B71"/>
    <mergeCell ref="C11:C16"/>
    <mergeCell ref="B8:E8"/>
    <mergeCell ref="A9:E9"/>
    <mergeCell ref="C42:C71"/>
    <mergeCell ref="D42:D44"/>
    <mergeCell ref="D45:D50"/>
    <mergeCell ref="D51:D54"/>
    <mergeCell ref="G66:G71"/>
    <mergeCell ref="C88:C95"/>
    <mergeCell ref="D88:D91"/>
    <mergeCell ref="D92:D93"/>
    <mergeCell ref="D81:D84"/>
    <mergeCell ref="D58:D59"/>
    <mergeCell ref="D61:D62"/>
    <mergeCell ref="D63:D65"/>
    <mergeCell ref="D66:D71"/>
    <mergeCell ref="C78:C87"/>
    <mergeCell ref="D85:D86"/>
  </mergeCells>
  <phoneticPr fontId="34" type="noConversion"/>
  <pageMargins left="0.70763888888888904" right="0.70763888888888904" top="1.1416666666666699" bottom="0.74791666666666701" header="0.31388888888888899" footer="0.31388888888888899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修订记录</vt:lpstr>
      <vt:lpstr>估算汇总表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msh01</cp:lastModifiedBy>
  <cp:lastPrinted>2019-07-04T09:03:00Z</cp:lastPrinted>
  <dcterms:created xsi:type="dcterms:W3CDTF">2011-07-07T14:03:00Z</dcterms:created>
  <dcterms:modified xsi:type="dcterms:W3CDTF">2022-05-23T08:44:43Z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